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5" yWindow="60" windowWidth="27795" windowHeight="14370" activeTab="3"/>
  </bookViews>
  <sheets>
    <sheet name="RawData" sheetId="1" r:id="rId1"/>
    <sheet name="PivotTable" sheetId="2" r:id="rId2"/>
    <sheet name="SandersCompare" sheetId="3" r:id="rId3"/>
    <sheet name="GeneralCompare" sheetId="4" r:id="rId4"/>
  </sheets>
  <definedNames>
    <definedName name="_xlnm._FilterDatabase" localSheetId="0" hidden="1">RawData!$A$1:$E$1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B3" i="4" l="1"/>
  <c r="B7" i="4" s="1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D9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10" i="4"/>
  <c r="AE7" i="4" l="1"/>
  <c r="AE17" i="4" s="1"/>
  <c r="Z7" i="4"/>
  <c r="Z104" i="4" s="1"/>
  <c r="J7" i="4"/>
  <c r="J96" i="4" s="1"/>
  <c r="Z111" i="4"/>
  <c r="J11" i="4"/>
  <c r="J49" i="4"/>
  <c r="J94" i="4"/>
  <c r="U7" i="4"/>
  <c r="AK7" i="4"/>
  <c r="O7" i="4"/>
  <c r="AI7" i="4"/>
  <c r="AD7" i="4"/>
  <c r="Y7" i="4"/>
  <c r="S7" i="4"/>
  <c r="N7" i="4"/>
  <c r="I7" i="4"/>
  <c r="D7" i="4"/>
  <c r="AH7" i="4"/>
  <c r="AC7" i="4"/>
  <c r="W7" i="4"/>
  <c r="R7" i="4"/>
  <c r="M7" i="4"/>
  <c r="G7" i="4"/>
  <c r="AL7" i="4"/>
  <c r="AG7" i="4"/>
  <c r="AA7" i="4"/>
  <c r="V7" i="4"/>
  <c r="Q7" i="4"/>
  <c r="K7" i="4"/>
  <c r="F7" i="4"/>
  <c r="E7" i="4"/>
  <c r="AJ7" i="4"/>
  <c r="AF7" i="4"/>
  <c r="AB7" i="4"/>
  <c r="X7" i="4"/>
  <c r="T7" i="4"/>
  <c r="P7" i="4"/>
  <c r="L7" i="4"/>
  <c r="H7" i="4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M63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M9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M77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M19" i="3"/>
  <c r="B6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M6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M50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M42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M16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M64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M8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M34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M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M58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M101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M5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M26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M51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M27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M90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M79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M102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M62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M56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M31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M28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M84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M91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M85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M99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M11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M103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M76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M35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M12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M20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M6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M80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M32" i="3"/>
  <c r="B4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M4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M8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M67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M59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M61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M87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M33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M81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M66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M43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M98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M40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M73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M36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M41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M88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M44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M17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M13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M92" i="3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M8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M57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M74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M37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M94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M5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M93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M38" i="3"/>
  <c r="B5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M5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M14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M70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M60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M25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M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M46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M89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M75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M47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M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M22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M95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M71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M18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M100" i="3"/>
  <c r="B2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M2" i="3"/>
  <c r="B3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M3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M29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M78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M48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M72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M54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M30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M15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M82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M97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M39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M9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M6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M49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M53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M23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M65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M24" i="3"/>
  <c r="AM10" i="3"/>
  <c r="AL63" i="3"/>
  <c r="AL96" i="3"/>
  <c r="AL77" i="3"/>
  <c r="AL19" i="3"/>
  <c r="AL6" i="3"/>
  <c r="AL50" i="3"/>
  <c r="AL42" i="3"/>
  <c r="AL16" i="3"/>
  <c r="AL64" i="3"/>
  <c r="AL83" i="3"/>
  <c r="AL34" i="3"/>
  <c r="AL7" i="3"/>
  <c r="AL58" i="3"/>
  <c r="AL101" i="3"/>
  <c r="AL55" i="3"/>
  <c r="AL26" i="3"/>
  <c r="AL51" i="3"/>
  <c r="AL27" i="3"/>
  <c r="AL90" i="3"/>
  <c r="AL79" i="3"/>
  <c r="AL102" i="3"/>
  <c r="AL62" i="3"/>
  <c r="AL56" i="3"/>
  <c r="AL31" i="3"/>
  <c r="AL28" i="3"/>
  <c r="AL84" i="3"/>
  <c r="AL91" i="3"/>
  <c r="AL85" i="3"/>
  <c r="AL99" i="3"/>
  <c r="AL11" i="3"/>
  <c r="AL103" i="3"/>
  <c r="AL76" i="3"/>
  <c r="AL35" i="3"/>
  <c r="AL12" i="3"/>
  <c r="AL20" i="3"/>
  <c r="AL69" i="3"/>
  <c r="AL80" i="3"/>
  <c r="AL32" i="3"/>
  <c r="AL4" i="3"/>
  <c r="AL86" i="3"/>
  <c r="AL67" i="3"/>
  <c r="AL59" i="3"/>
  <c r="AL61" i="3"/>
  <c r="AL87" i="3"/>
  <c r="AL33" i="3"/>
  <c r="AL81" i="3"/>
  <c r="AL66" i="3"/>
  <c r="AL43" i="3"/>
  <c r="AL98" i="3"/>
  <c r="AL40" i="3"/>
  <c r="AL73" i="3"/>
  <c r="AL36" i="3"/>
  <c r="AL41" i="3"/>
  <c r="AL88" i="3"/>
  <c r="AL44" i="3"/>
  <c r="AL17" i="3"/>
  <c r="AL13" i="3"/>
  <c r="AL92" i="3"/>
  <c r="AL8" i="3"/>
  <c r="AL57" i="3"/>
  <c r="AL74" i="3"/>
  <c r="AL37" i="3"/>
  <c r="AL94" i="3"/>
  <c r="AL52" i="3"/>
  <c r="AL93" i="3"/>
  <c r="AL38" i="3"/>
  <c r="AL5" i="3"/>
  <c r="AL14" i="3"/>
  <c r="AL70" i="3"/>
  <c r="AL60" i="3"/>
  <c r="AL25" i="3"/>
  <c r="AL45" i="3"/>
  <c r="AL46" i="3"/>
  <c r="AL89" i="3"/>
  <c r="AL75" i="3"/>
  <c r="AL47" i="3"/>
  <c r="AL21" i="3"/>
  <c r="AL22" i="3"/>
  <c r="AL95" i="3"/>
  <c r="AL71" i="3"/>
  <c r="AL18" i="3"/>
  <c r="AL100" i="3"/>
  <c r="AL2" i="3"/>
  <c r="AL3" i="3"/>
  <c r="AL29" i="3"/>
  <c r="AL78" i="3"/>
  <c r="AL48" i="3"/>
  <c r="AL72" i="3"/>
  <c r="AL54" i="3"/>
  <c r="AL30" i="3"/>
  <c r="AL15" i="3"/>
  <c r="AL82" i="3"/>
  <c r="AL97" i="3"/>
  <c r="AL39" i="3"/>
  <c r="AL9" i="3"/>
  <c r="AL68" i="3"/>
  <c r="AL49" i="3"/>
  <c r="AL53" i="3"/>
  <c r="AL23" i="3"/>
  <c r="AL65" i="3"/>
  <c r="AL24" i="3"/>
  <c r="AL10" i="3"/>
  <c r="AK63" i="3"/>
  <c r="AK96" i="3"/>
  <c r="AK77" i="3"/>
  <c r="AK19" i="3"/>
  <c r="AK6" i="3"/>
  <c r="AK50" i="3"/>
  <c r="AK42" i="3"/>
  <c r="AK16" i="3"/>
  <c r="AK64" i="3"/>
  <c r="AK83" i="3"/>
  <c r="AK34" i="3"/>
  <c r="AK7" i="3"/>
  <c r="AK58" i="3"/>
  <c r="AK101" i="3"/>
  <c r="AK55" i="3"/>
  <c r="AK26" i="3"/>
  <c r="AK51" i="3"/>
  <c r="AK27" i="3"/>
  <c r="AK90" i="3"/>
  <c r="AK79" i="3"/>
  <c r="AK102" i="3"/>
  <c r="AK62" i="3"/>
  <c r="AK56" i="3"/>
  <c r="AK31" i="3"/>
  <c r="AK28" i="3"/>
  <c r="AK84" i="3"/>
  <c r="AK91" i="3"/>
  <c r="AK85" i="3"/>
  <c r="AK99" i="3"/>
  <c r="AK11" i="3"/>
  <c r="AK103" i="3"/>
  <c r="AK76" i="3"/>
  <c r="AK35" i="3"/>
  <c r="AK12" i="3"/>
  <c r="AK20" i="3"/>
  <c r="AK69" i="3"/>
  <c r="AK80" i="3"/>
  <c r="AK32" i="3"/>
  <c r="AK4" i="3"/>
  <c r="AK86" i="3"/>
  <c r="AK67" i="3"/>
  <c r="AK59" i="3"/>
  <c r="AK61" i="3"/>
  <c r="AK87" i="3"/>
  <c r="AK33" i="3"/>
  <c r="AK81" i="3"/>
  <c r="AK66" i="3"/>
  <c r="AK43" i="3"/>
  <c r="AK98" i="3"/>
  <c r="AK40" i="3"/>
  <c r="AK73" i="3"/>
  <c r="AK36" i="3"/>
  <c r="AK41" i="3"/>
  <c r="AK88" i="3"/>
  <c r="AK44" i="3"/>
  <c r="AK17" i="3"/>
  <c r="AK13" i="3"/>
  <c r="AK92" i="3"/>
  <c r="AK8" i="3"/>
  <c r="AK57" i="3"/>
  <c r="AK74" i="3"/>
  <c r="AK37" i="3"/>
  <c r="AK94" i="3"/>
  <c r="AK52" i="3"/>
  <c r="AK93" i="3"/>
  <c r="AK38" i="3"/>
  <c r="AK5" i="3"/>
  <c r="AK14" i="3"/>
  <c r="AK70" i="3"/>
  <c r="AK60" i="3"/>
  <c r="AK25" i="3"/>
  <c r="AK45" i="3"/>
  <c r="AK46" i="3"/>
  <c r="AK89" i="3"/>
  <c r="AK75" i="3"/>
  <c r="AK47" i="3"/>
  <c r="AK21" i="3"/>
  <c r="AK22" i="3"/>
  <c r="AK95" i="3"/>
  <c r="AK71" i="3"/>
  <c r="AK18" i="3"/>
  <c r="AK100" i="3"/>
  <c r="AK2" i="3"/>
  <c r="AK3" i="3"/>
  <c r="AK29" i="3"/>
  <c r="AK78" i="3"/>
  <c r="AK48" i="3"/>
  <c r="AK72" i="3"/>
  <c r="AK54" i="3"/>
  <c r="AK30" i="3"/>
  <c r="AK15" i="3"/>
  <c r="AK82" i="3"/>
  <c r="AK97" i="3"/>
  <c r="AK39" i="3"/>
  <c r="AK9" i="3"/>
  <c r="AK68" i="3"/>
  <c r="AK49" i="3"/>
  <c r="AK53" i="3"/>
  <c r="AK23" i="3"/>
  <c r="AK65" i="3"/>
  <c r="AK24" i="3"/>
  <c r="AN63" i="3"/>
  <c r="AN96" i="3"/>
  <c r="AN77" i="3"/>
  <c r="AN19" i="3"/>
  <c r="AN6" i="3"/>
  <c r="AN50" i="3"/>
  <c r="AN42" i="3"/>
  <c r="AN16" i="3"/>
  <c r="AN64" i="3"/>
  <c r="AN83" i="3"/>
  <c r="AN34" i="3"/>
  <c r="AN7" i="3"/>
  <c r="AN58" i="3"/>
  <c r="AN101" i="3"/>
  <c r="AN55" i="3"/>
  <c r="AN26" i="3"/>
  <c r="AN51" i="3"/>
  <c r="AN27" i="3"/>
  <c r="AN90" i="3"/>
  <c r="AN79" i="3"/>
  <c r="AN102" i="3"/>
  <c r="AN62" i="3"/>
  <c r="AN56" i="3"/>
  <c r="AN31" i="3"/>
  <c r="AN28" i="3"/>
  <c r="AN84" i="3"/>
  <c r="AN91" i="3"/>
  <c r="AN85" i="3"/>
  <c r="AN99" i="3"/>
  <c r="AN11" i="3"/>
  <c r="AN103" i="3"/>
  <c r="AN76" i="3"/>
  <c r="AN35" i="3"/>
  <c r="AN12" i="3"/>
  <c r="AN20" i="3"/>
  <c r="AN69" i="3"/>
  <c r="AN80" i="3"/>
  <c r="AN32" i="3"/>
  <c r="AN4" i="3"/>
  <c r="AN86" i="3"/>
  <c r="AN67" i="3"/>
  <c r="AN59" i="3"/>
  <c r="AN61" i="3"/>
  <c r="AN87" i="3"/>
  <c r="AN33" i="3"/>
  <c r="AN81" i="3"/>
  <c r="AN66" i="3"/>
  <c r="AN43" i="3"/>
  <c r="AN98" i="3"/>
  <c r="AN40" i="3"/>
  <c r="AN73" i="3"/>
  <c r="AN36" i="3"/>
  <c r="AN41" i="3"/>
  <c r="AN88" i="3"/>
  <c r="AN44" i="3"/>
  <c r="AN17" i="3"/>
  <c r="AN13" i="3"/>
  <c r="AN92" i="3"/>
  <c r="AN8" i="3"/>
  <c r="AN57" i="3"/>
  <c r="AN74" i="3"/>
  <c r="AN37" i="3"/>
  <c r="AN94" i="3"/>
  <c r="AN52" i="3"/>
  <c r="AN93" i="3"/>
  <c r="AN38" i="3"/>
  <c r="AN5" i="3"/>
  <c r="AN14" i="3"/>
  <c r="AN70" i="3"/>
  <c r="AN60" i="3"/>
  <c r="AN25" i="3"/>
  <c r="AN45" i="3"/>
  <c r="AN46" i="3"/>
  <c r="AN89" i="3"/>
  <c r="AN75" i="3"/>
  <c r="AN47" i="3"/>
  <c r="AN21" i="3"/>
  <c r="AN22" i="3"/>
  <c r="AN95" i="3"/>
  <c r="AN71" i="3"/>
  <c r="AN18" i="3"/>
  <c r="AN100" i="3"/>
  <c r="AN2" i="3"/>
  <c r="AN3" i="3"/>
  <c r="AN29" i="3"/>
  <c r="AN78" i="3"/>
  <c r="AN48" i="3"/>
  <c r="AN72" i="3"/>
  <c r="AN54" i="3"/>
  <c r="AN30" i="3"/>
  <c r="AN15" i="3"/>
  <c r="AN82" i="3"/>
  <c r="AN97" i="3"/>
  <c r="AN39" i="3"/>
  <c r="AN9" i="3"/>
  <c r="AN68" i="3"/>
  <c r="AN49" i="3"/>
  <c r="AN53" i="3"/>
  <c r="AN23" i="3"/>
  <c r="AN65" i="3"/>
  <c r="AN24" i="3"/>
  <c r="AN10" i="3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J85" i="4" l="1"/>
  <c r="J42" i="4"/>
  <c r="J69" i="4"/>
  <c r="J74" i="4"/>
  <c r="J43" i="4"/>
  <c r="J19" i="4"/>
  <c r="J95" i="4"/>
  <c r="J110" i="4"/>
  <c r="J67" i="4"/>
  <c r="J70" i="4"/>
  <c r="J53" i="4"/>
  <c r="J60" i="4"/>
  <c r="J37" i="4"/>
  <c r="J27" i="4"/>
  <c r="J31" i="4"/>
  <c r="J17" i="4"/>
  <c r="J28" i="4"/>
  <c r="Z99" i="4"/>
  <c r="J10" i="4"/>
  <c r="J84" i="4"/>
  <c r="J86" i="4"/>
  <c r="J83" i="4"/>
  <c r="J102" i="4"/>
  <c r="J75" i="4"/>
  <c r="J76" i="4"/>
  <c r="J58" i="4"/>
  <c r="J77" i="4"/>
  <c r="J61" i="4"/>
  <c r="J59" i="4"/>
  <c r="J38" i="4"/>
  <c r="J68" i="4"/>
  <c r="J47" i="4"/>
  <c r="J34" i="4"/>
  <c r="J52" i="4"/>
  <c r="J33" i="4"/>
  <c r="J21" i="4"/>
  <c r="J40" i="4"/>
  <c r="J22" i="4"/>
  <c r="J13" i="4"/>
  <c r="J18" i="4"/>
  <c r="J16" i="4"/>
  <c r="J93" i="4"/>
  <c r="J92" i="4"/>
  <c r="Z39" i="4"/>
  <c r="Z92" i="4"/>
  <c r="Z57" i="4"/>
  <c r="Z19" i="4"/>
  <c r="Z97" i="4"/>
  <c r="Z67" i="4"/>
  <c r="Z43" i="4"/>
  <c r="Z21" i="4"/>
  <c r="Z10" i="4"/>
  <c r="J88" i="4"/>
  <c r="J78" i="4"/>
  <c r="J90" i="4"/>
  <c r="J98" i="4"/>
  <c r="J106" i="4"/>
  <c r="J79" i="4"/>
  <c r="J71" i="4"/>
  <c r="J62" i="4"/>
  <c r="J72" i="4"/>
  <c r="J65" i="4"/>
  <c r="J89" i="4"/>
  <c r="J81" i="4"/>
  <c r="J73" i="4"/>
  <c r="J63" i="4"/>
  <c r="J57" i="4"/>
  <c r="J66" i="4"/>
  <c r="J55" i="4"/>
  <c r="J46" i="4"/>
  <c r="J51" i="4"/>
  <c r="J41" i="4"/>
  <c r="J64" i="4"/>
  <c r="J54" i="4"/>
  <c r="J45" i="4"/>
  <c r="J50" i="4"/>
  <c r="J39" i="4"/>
  <c r="J56" i="4"/>
  <c r="J48" i="4"/>
  <c r="J35" i="4"/>
  <c r="J30" i="4"/>
  <c r="J23" i="4"/>
  <c r="J26" i="4"/>
  <c r="J44" i="4"/>
  <c r="J36" i="4"/>
  <c r="J29" i="4"/>
  <c r="J25" i="4"/>
  <c r="J15" i="4"/>
  <c r="J32" i="4"/>
  <c r="J24" i="4"/>
  <c r="J14" i="4"/>
  <c r="J20" i="4"/>
  <c r="J12" i="4"/>
  <c r="J87" i="4"/>
  <c r="J82" i="4"/>
  <c r="J91" i="4"/>
  <c r="AE94" i="4"/>
  <c r="AE107" i="4"/>
  <c r="AE96" i="4"/>
  <c r="AE62" i="4"/>
  <c r="AE86" i="4"/>
  <c r="AE68" i="4"/>
  <c r="AE38" i="4"/>
  <c r="AE54" i="4"/>
  <c r="AE32" i="4"/>
  <c r="AE35" i="4"/>
  <c r="AE26" i="4"/>
  <c r="AE20" i="4"/>
  <c r="AE18" i="4"/>
  <c r="AE106" i="4"/>
  <c r="AE97" i="4"/>
  <c r="AE98" i="4"/>
  <c r="AE85" i="4"/>
  <c r="AE81" i="4"/>
  <c r="AE60" i="4"/>
  <c r="AE70" i="4"/>
  <c r="AE59" i="4"/>
  <c r="AE65" i="4"/>
  <c r="AE50" i="4"/>
  <c r="AE49" i="4"/>
  <c r="AE16" i="4"/>
  <c r="AE31" i="4"/>
  <c r="AE15" i="4"/>
  <c r="Z107" i="4"/>
  <c r="Z101" i="4"/>
  <c r="Z98" i="4"/>
  <c r="Z71" i="4"/>
  <c r="Z81" i="4"/>
  <c r="Z53" i="4"/>
  <c r="Z54" i="4"/>
  <c r="Z42" i="4"/>
  <c r="Z40" i="4"/>
  <c r="Z18" i="4"/>
  <c r="Z103" i="4"/>
  <c r="Z100" i="4"/>
  <c r="Z84" i="4"/>
  <c r="Z87" i="4"/>
  <c r="Z106" i="4"/>
  <c r="Z83" i="4"/>
  <c r="Z86" i="4"/>
  <c r="Z62" i="4"/>
  <c r="Z89" i="4"/>
  <c r="Z70" i="4"/>
  <c r="Z66" i="4"/>
  <c r="Z51" i="4"/>
  <c r="Z64" i="4"/>
  <c r="Z45" i="4"/>
  <c r="Z52" i="4"/>
  <c r="Z30" i="4"/>
  <c r="Z26" i="4"/>
  <c r="Z29" i="4"/>
  <c r="Z32" i="4"/>
  <c r="Z20" i="4"/>
  <c r="Z108" i="4"/>
  <c r="Z105" i="4"/>
  <c r="Z109" i="4"/>
  <c r="Z96" i="4"/>
  <c r="Z91" i="4"/>
  <c r="Z82" i="4"/>
  <c r="Z93" i="4"/>
  <c r="Z80" i="4"/>
  <c r="Z110" i="4"/>
  <c r="Z102" i="4"/>
  <c r="Z94" i="4"/>
  <c r="Z78" i="4"/>
  <c r="Z88" i="4"/>
  <c r="Z79" i="4"/>
  <c r="Z69" i="4"/>
  <c r="Z72" i="4"/>
  <c r="Z65" i="4"/>
  <c r="Z85" i="4"/>
  <c r="Z73" i="4"/>
  <c r="Z63" i="4"/>
  <c r="Z74" i="4"/>
  <c r="Z55" i="4"/>
  <c r="Z46" i="4"/>
  <c r="Z49" i="4"/>
  <c r="Z68" i="4"/>
  <c r="Z60" i="4"/>
  <c r="Z47" i="4"/>
  <c r="Z34" i="4"/>
  <c r="Z37" i="4"/>
  <c r="Z48" i="4"/>
  <c r="Z33" i="4"/>
  <c r="Z25" i="4"/>
  <c r="Z14" i="4"/>
  <c r="Z44" i="4"/>
  <c r="Z36" i="4"/>
  <c r="Z22" i="4"/>
  <c r="Z13" i="4"/>
  <c r="Z28" i="4"/>
  <c r="Z11" i="4"/>
  <c r="Z12" i="4"/>
  <c r="AE101" i="4"/>
  <c r="AE91" i="4"/>
  <c r="AE89" i="4"/>
  <c r="AE111" i="4"/>
  <c r="AE95" i="4"/>
  <c r="AE79" i="4"/>
  <c r="AE88" i="4"/>
  <c r="AE64" i="4"/>
  <c r="AE77" i="4"/>
  <c r="AE58" i="4"/>
  <c r="AE78" i="4"/>
  <c r="AE63" i="4"/>
  <c r="AE66" i="4"/>
  <c r="AE46" i="4"/>
  <c r="AE51" i="4"/>
  <c r="AE57" i="4"/>
  <c r="AE52" i="4"/>
  <c r="AE40" i="4"/>
  <c r="AE39" i="4"/>
  <c r="AE44" i="4"/>
  <c r="AE30" i="4"/>
  <c r="AE28" i="4"/>
  <c r="AE33" i="4"/>
  <c r="AE22" i="4"/>
  <c r="AE12" i="4"/>
  <c r="AE21" i="4"/>
  <c r="AE11" i="4"/>
  <c r="Z90" i="4"/>
  <c r="Z95" i="4"/>
  <c r="Z75" i="4"/>
  <c r="Z76" i="4"/>
  <c r="Z58" i="4"/>
  <c r="Z77" i="4"/>
  <c r="Z61" i="4"/>
  <c r="Z59" i="4"/>
  <c r="Z41" i="4"/>
  <c r="Z38" i="4"/>
  <c r="Z56" i="4"/>
  <c r="Z50" i="4"/>
  <c r="Z27" i="4"/>
  <c r="Z35" i="4"/>
  <c r="Z23" i="4"/>
  <c r="Z17" i="4"/>
  <c r="Z31" i="4"/>
  <c r="Z15" i="4"/>
  <c r="Z24" i="4"/>
  <c r="Z16" i="4"/>
  <c r="AE104" i="4"/>
  <c r="AE93" i="4"/>
  <c r="AE87" i="4"/>
  <c r="AE99" i="4"/>
  <c r="AE100" i="4"/>
  <c r="AE76" i="4"/>
  <c r="AE67" i="4"/>
  <c r="AE82" i="4"/>
  <c r="AE75" i="4"/>
  <c r="AE48" i="4"/>
  <c r="AE69" i="4"/>
  <c r="AE47" i="4"/>
  <c r="AE34" i="4"/>
  <c r="AE45" i="4"/>
  <c r="AE27" i="4"/>
  <c r="AE37" i="4"/>
  <c r="AE14" i="4"/>
  <c r="AE29" i="4"/>
  <c r="AE13" i="4"/>
  <c r="AE10" i="4"/>
  <c r="J80" i="4"/>
  <c r="J97" i="4"/>
  <c r="J109" i="4"/>
  <c r="J99" i="4"/>
  <c r="J103" i="4"/>
  <c r="J107" i="4"/>
  <c r="J100" i="4"/>
  <c r="J104" i="4"/>
  <c r="J108" i="4"/>
  <c r="J101" i="4"/>
  <c r="J105" i="4"/>
  <c r="J111" i="4"/>
  <c r="AE84" i="4"/>
  <c r="AE80" i="4"/>
  <c r="AE103" i="4"/>
  <c r="AE83" i="4"/>
  <c r="AE92" i="4"/>
  <c r="AE72" i="4"/>
  <c r="AE73" i="4"/>
  <c r="AE90" i="4"/>
  <c r="AE74" i="4"/>
  <c r="AE71" i="4"/>
  <c r="AE55" i="4"/>
  <c r="AE56" i="4"/>
  <c r="AE61" i="4"/>
  <c r="AE43" i="4"/>
  <c r="AE36" i="4"/>
  <c r="AE53" i="4"/>
  <c r="AE42" i="4"/>
  <c r="AE23" i="4"/>
  <c r="AE41" i="4"/>
  <c r="AE24" i="4"/>
  <c r="AE19" i="4"/>
  <c r="AE25" i="4"/>
  <c r="AE109" i="4"/>
  <c r="AE110" i="4"/>
  <c r="AE108" i="4"/>
  <c r="AE102" i="4"/>
  <c r="AE105" i="4"/>
  <c r="H10" i="4"/>
  <c r="H14" i="4"/>
  <c r="H18" i="4"/>
  <c r="H13" i="4"/>
  <c r="H15" i="4"/>
  <c r="H17" i="4"/>
  <c r="H22" i="4"/>
  <c r="H26" i="4"/>
  <c r="H30" i="4"/>
  <c r="H11" i="4"/>
  <c r="H12" i="4"/>
  <c r="H19" i="4"/>
  <c r="H24" i="4"/>
  <c r="H21" i="4"/>
  <c r="H28" i="4"/>
  <c r="H34" i="4"/>
  <c r="H38" i="4"/>
  <c r="H42" i="4"/>
  <c r="H16" i="4"/>
  <c r="H23" i="4"/>
  <c r="H25" i="4"/>
  <c r="H20" i="4"/>
  <c r="H35" i="4"/>
  <c r="H29" i="4"/>
  <c r="H39" i="4"/>
  <c r="H41" i="4"/>
  <c r="H46" i="4"/>
  <c r="H50" i="4"/>
  <c r="H54" i="4"/>
  <c r="H32" i="4"/>
  <c r="H36" i="4"/>
  <c r="H27" i="4"/>
  <c r="H31" i="4"/>
  <c r="H33" i="4"/>
  <c r="H40" i="4"/>
  <c r="H37" i="4"/>
  <c r="H43" i="4"/>
  <c r="H44" i="4"/>
  <c r="H47" i="4"/>
  <c r="H49" i="4"/>
  <c r="H51" i="4"/>
  <c r="H53" i="4"/>
  <c r="H58" i="4"/>
  <c r="H62" i="4"/>
  <c r="H66" i="4"/>
  <c r="H70" i="4"/>
  <c r="H48" i="4"/>
  <c r="H55" i="4"/>
  <c r="H57" i="4"/>
  <c r="H45" i="4"/>
  <c r="H52" i="4"/>
  <c r="H56" i="4"/>
  <c r="H63" i="4"/>
  <c r="H65" i="4"/>
  <c r="H72" i="4"/>
  <c r="H76" i="4"/>
  <c r="H60" i="4"/>
  <c r="H67" i="4"/>
  <c r="H69" i="4"/>
  <c r="H75" i="4"/>
  <c r="H79" i="4"/>
  <c r="H83" i="4"/>
  <c r="H87" i="4"/>
  <c r="H91" i="4"/>
  <c r="H64" i="4"/>
  <c r="H71" i="4"/>
  <c r="H74" i="4"/>
  <c r="H78" i="4"/>
  <c r="H59" i="4"/>
  <c r="H61" i="4"/>
  <c r="H68" i="4"/>
  <c r="H73" i="4"/>
  <c r="H77" i="4"/>
  <c r="H85" i="4"/>
  <c r="H93" i="4"/>
  <c r="H97" i="4"/>
  <c r="H101" i="4"/>
  <c r="H80" i="4"/>
  <c r="H82" i="4"/>
  <c r="H89" i="4"/>
  <c r="H92" i="4"/>
  <c r="H96" i="4"/>
  <c r="H100" i="4"/>
  <c r="H104" i="4"/>
  <c r="H108" i="4"/>
  <c r="H99" i="4"/>
  <c r="H84" i="4"/>
  <c r="H86" i="4"/>
  <c r="H95" i="4"/>
  <c r="H81" i="4"/>
  <c r="H88" i="4"/>
  <c r="H90" i="4"/>
  <c r="H94" i="4"/>
  <c r="H98" i="4"/>
  <c r="H105" i="4"/>
  <c r="H109" i="4"/>
  <c r="H102" i="4"/>
  <c r="H111" i="4"/>
  <c r="H106" i="4"/>
  <c r="H103" i="4"/>
  <c r="H110" i="4"/>
  <c r="H107" i="4"/>
  <c r="X10" i="4"/>
  <c r="X14" i="4"/>
  <c r="X18" i="4"/>
  <c r="X11" i="4"/>
  <c r="X13" i="4"/>
  <c r="X15" i="4"/>
  <c r="X17" i="4"/>
  <c r="X22" i="4"/>
  <c r="X26" i="4"/>
  <c r="X30" i="4"/>
  <c r="X12" i="4"/>
  <c r="X16" i="4"/>
  <c r="X19" i="4"/>
  <c r="X20" i="4"/>
  <c r="X24" i="4"/>
  <c r="X21" i="4"/>
  <c r="X28" i="4"/>
  <c r="X34" i="4"/>
  <c r="X38" i="4"/>
  <c r="X42" i="4"/>
  <c r="X23" i="4"/>
  <c r="X25" i="4"/>
  <c r="X31" i="4"/>
  <c r="X35" i="4"/>
  <c r="X27" i="4"/>
  <c r="X39" i="4"/>
  <c r="X41" i="4"/>
  <c r="X46" i="4"/>
  <c r="X50" i="4"/>
  <c r="X54" i="4"/>
  <c r="X36" i="4"/>
  <c r="X29" i="4"/>
  <c r="X32" i="4"/>
  <c r="X33" i="4"/>
  <c r="X40" i="4"/>
  <c r="X47" i="4"/>
  <c r="X49" i="4"/>
  <c r="X43" i="4"/>
  <c r="X44" i="4"/>
  <c r="X51" i="4"/>
  <c r="X53" i="4"/>
  <c r="X58" i="4"/>
  <c r="X62" i="4"/>
  <c r="X66" i="4"/>
  <c r="X70" i="4"/>
  <c r="X48" i="4"/>
  <c r="X55" i="4"/>
  <c r="X57" i="4"/>
  <c r="X37" i="4"/>
  <c r="X45" i="4"/>
  <c r="X52" i="4"/>
  <c r="X56" i="4"/>
  <c r="X63" i="4"/>
  <c r="X65" i="4"/>
  <c r="X72" i="4"/>
  <c r="X76" i="4"/>
  <c r="X60" i="4"/>
  <c r="X67" i="4"/>
  <c r="X69" i="4"/>
  <c r="X75" i="4"/>
  <c r="X79" i="4"/>
  <c r="X83" i="4"/>
  <c r="X87" i="4"/>
  <c r="X91" i="4"/>
  <c r="X64" i="4"/>
  <c r="X71" i="4"/>
  <c r="X74" i="4"/>
  <c r="X78" i="4"/>
  <c r="X59" i="4"/>
  <c r="X61" i="4"/>
  <c r="X68" i="4"/>
  <c r="X73" i="4"/>
  <c r="X77" i="4"/>
  <c r="X85" i="4"/>
  <c r="X93" i="4"/>
  <c r="X97" i="4"/>
  <c r="X101" i="4"/>
  <c r="X80" i="4"/>
  <c r="X82" i="4"/>
  <c r="X89" i="4"/>
  <c r="X92" i="4"/>
  <c r="X96" i="4"/>
  <c r="X100" i="4"/>
  <c r="X104" i="4"/>
  <c r="X108" i="4"/>
  <c r="X99" i="4"/>
  <c r="X84" i="4"/>
  <c r="X86" i="4"/>
  <c r="X95" i="4"/>
  <c r="X81" i="4"/>
  <c r="X88" i="4"/>
  <c r="X90" i="4"/>
  <c r="X94" i="4"/>
  <c r="X98" i="4"/>
  <c r="X105" i="4"/>
  <c r="X107" i="4"/>
  <c r="X109" i="4"/>
  <c r="X102" i="4"/>
  <c r="X111" i="4"/>
  <c r="X106" i="4"/>
  <c r="X103" i="4"/>
  <c r="X110" i="4"/>
  <c r="E10" i="4"/>
  <c r="E11" i="4"/>
  <c r="E15" i="4"/>
  <c r="E19" i="4"/>
  <c r="E12" i="4"/>
  <c r="E14" i="4"/>
  <c r="E16" i="4"/>
  <c r="E18" i="4"/>
  <c r="E23" i="4"/>
  <c r="E27" i="4"/>
  <c r="E31" i="4"/>
  <c r="E13" i="4"/>
  <c r="E25" i="4"/>
  <c r="E20" i="4"/>
  <c r="E22" i="4"/>
  <c r="E29" i="4"/>
  <c r="E35" i="4"/>
  <c r="E39" i="4"/>
  <c r="E43" i="4"/>
  <c r="E17" i="4"/>
  <c r="E24" i="4"/>
  <c r="E26" i="4"/>
  <c r="E21" i="4"/>
  <c r="E30" i="4"/>
  <c r="E32" i="4"/>
  <c r="E33" i="4"/>
  <c r="E40" i="4"/>
  <c r="E42" i="4"/>
  <c r="E47" i="4"/>
  <c r="E51" i="4"/>
  <c r="E55" i="4"/>
  <c r="E37" i="4"/>
  <c r="E28" i="4"/>
  <c r="E34" i="4"/>
  <c r="E41" i="4"/>
  <c r="E48" i="4"/>
  <c r="E50" i="4"/>
  <c r="E36" i="4"/>
  <c r="E52" i="4"/>
  <c r="E54" i="4"/>
  <c r="E59" i="4"/>
  <c r="E63" i="4"/>
  <c r="E67" i="4"/>
  <c r="E71" i="4"/>
  <c r="E38" i="4"/>
  <c r="E44" i="4"/>
  <c r="E45" i="4"/>
  <c r="E49" i="4"/>
  <c r="E56" i="4"/>
  <c r="E46" i="4"/>
  <c r="E53" i="4"/>
  <c r="E57" i="4"/>
  <c r="E64" i="4"/>
  <c r="E66" i="4"/>
  <c r="E73" i="4"/>
  <c r="E77" i="4"/>
  <c r="E61" i="4"/>
  <c r="E68" i="4"/>
  <c r="E70" i="4"/>
  <c r="E72" i="4"/>
  <c r="E76" i="4"/>
  <c r="E80" i="4"/>
  <c r="E84" i="4"/>
  <c r="E88" i="4"/>
  <c r="E58" i="4"/>
  <c r="E65" i="4"/>
  <c r="E75" i="4"/>
  <c r="E79" i="4"/>
  <c r="E60" i="4"/>
  <c r="E62" i="4"/>
  <c r="E69" i="4"/>
  <c r="E74" i="4"/>
  <c r="E78" i="4"/>
  <c r="E86" i="4"/>
  <c r="E94" i="4"/>
  <c r="E98" i="4"/>
  <c r="E81" i="4"/>
  <c r="E83" i="4"/>
  <c r="E90" i="4"/>
  <c r="E93" i="4"/>
  <c r="E97" i="4"/>
  <c r="E101" i="4"/>
  <c r="E105" i="4"/>
  <c r="E109" i="4"/>
  <c r="E85" i="4"/>
  <c r="E87" i="4"/>
  <c r="E92" i="4"/>
  <c r="E96" i="4"/>
  <c r="E100" i="4"/>
  <c r="E82" i="4"/>
  <c r="E89" i="4"/>
  <c r="E91" i="4"/>
  <c r="E95" i="4"/>
  <c r="E99" i="4"/>
  <c r="E106" i="4"/>
  <c r="E110" i="4"/>
  <c r="E103" i="4"/>
  <c r="E107" i="4"/>
  <c r="E104" i="4"/>
  <c r="E111" i="4"/>
  <c r="E102" i="4"/>
  <c r="E108" i="4"/>
  <c r="V10" i="4"/>
  <c r="V12" i="4"/>
  <c r="V16" i="4"/>
  <c r="V20" i="4"/>
  <c r="V14" i="4"/>
  <c r="V24" i="4"/>
  <c r="V28" i="4"/>
  <c r="V32" i="4"/>
  <c r="V11" i="4"/>
  <c r="V18" i="4"/>
  <c r="V13" i="4"/>
  <c r="V21" i="4"/>
  <c r="V23" i="4"/>
  <c r="V17" i="4"/>
  <c r="V25" i="4"/>
  <c r="V27" i="4"/>
  <c r="V36" i="4"/>
  <c r="V40" i="4"/>
  <c r="V44" i="4"/>
  <c r="V15" i="4"/>
  <c r="V22" i="4"/>
  <c r="V29" i="4"/>
  <c r="V19" i="4"/>
  <c r="V34" i="4"/>
  <c r="V38" i="4"/>
  <c r="V48" i="4"/>
  <c r="V52" i="4"/>
  <c r="V31" i="4"/>
  <c r="V33" i="4"/>
  <c r="V35" i="4"/>
  <c r="V26" i="4"/>
  <c r="V30" i="4"/>
  <c r="V37" i="4"/>
  <c r="V39" i="4"/>
  <c r="V42" i="4"/>
  <c r="V43" i="4"/>
  <c r="V46" i="4"/>
  <c r="V53" i="4"/>
  <c r="V41" i="4"/>
  <c r="V50" i="4"/>
  <c r="V56" i="4"/>
  <c r="V60" i="4"/>
  <c r="V64" i="4"/>
  <c r="V68" i="4"/>
  <c r="V45" i="4"/>
  <c r="V47" i="4"/>
  <c r="V54" i="4"/>
  <c r="V49" i="4"/>
  <c r="V51" i="4"/>
  <c r="V55" i="4"/>
  <c r="V57" i="4"/>
  <c r="V62" i="4"/>
  <c r="V69" i="4"/>
  <c r="V71" i="4"/>
  <c r="V74" i="4"/>
  <c r="V59" i="4"/>
  <c r="V66" i="4"/>
  <c r="V73" i="4"/>
  <c r="V77" i="4"/>
  <c r="V81" i="4"/>
  <c r="V85" i="4"/>
  <c r="V89" i="4"/>
  <c r="V61" i="4"/>
  <c r="V63" i="4"/>
  <c r="V70" i="4"/>
  <c r="V72" i="4"/>
  <c r="V76" i="4"/>
  <c r="V58" i="4"/>
  <c r="V65" i="4"/>
  <c r="V67" i="4"/>
  <c r="V75" i="4"/>
  <c r="V79" i="4"/>
  <c r="V78" i="4"/>
  <c r="V82" i="4"/>
  <c r="V84" i="4"/>
  <c r="V91" i="4"/>
  <c r="V95" i="4"/>
  <c r="V99" i="4"/>
  <c r="V86" i="4"/>
  <c r="V88" i="4"/>
  <c r="V94" i="4"/>
  <c r="V98" i="4"/>
  <c r="V102" i="4"/>
  <c r="V106" i="4"/>
  <c r="V110" i="4"/>
  <c r="V97" i="4"/>
  <c r="V83" i="4"/>
  <c r="V90" i="4"/>
  <c r="V93" i="4"/>
  <c r="V101" i="4"/>
  <c r="V80" i="4"/>
  <c r="V87" i="4"/>
  <c r="V92" i="4"/>
  <c r="V96" i="4"/>
  <c r="V100" i="4"/>
  <c r="V108" i="4"/>
  <c r="V103" i="4"/>
  <c r="V105" i="4"/>
  <c r="V107" i="4"/>
  <c r="V109" i="4"/>
  <c r="V104" i="4"/>
  <c r="V111" i="4"/>
  <c r="G10" i="4"/>
  <c r="G13" i="4"/>
  <c r="G17" i="4"/>
  <c r="G11" i="4"/>
  <c r="G12" i="4"/>
  <c r="G19" i="4"/>
  <c r="G21" i="4"/>
  <c r="G25" i="4"/>
  <c r="G29" i="4"/>
  <c r="G14" i="4"/>
  <c r="G16" i="4"/>
  <c r="G18" i="4"/>
  <c r="G15" i="4"/>
  <c r="G23" i="4"/>
  <c r="G30" i="4"/>
  <c r="G32" i="4"/>
  <c r="G33" i="4"/>
  <c r="G37" i="4"/>
  <c r="G41" i="4"/>
  <c r="G45" i="4"/>
  <c r="G20" i="4"/>
  <c r="G27" i="4"/>
  <c r="G22" i="4"/>
  <c r="G24" i="4"/>
  <c r="G28" i="4"/>
  <c r="G34" i="4"/>
  <c r="G36" i="4"/>
  <c r="G43" i="4"/>
  <c r="G49" i="4"/>
  <c r="G53" i="4"/>
  <c r="G26" i="4"/>
  <c r="G31" i="4"/>
  <c r="G38" i="4"/>
  <c r="G40" i="4"/>
  <c r="G35" i="4"/>
  <c r="G42" i="4"/>
  <c r="G51" i="4"/>
  <c r="G39" i="4"/>
  <c r="G46" i="4"/>
  <c r="G48" i="4"/>
  <c r="G55" i="4"/>
  <c r="G57" i="4"/>
  <c r="G61" i="4"/>
  <c r="G65" i="4"/>
  <c r="G69" i="4"/>
  <c r="G50" i="4"/>
  <c r="G52" i="4"/>
  <c r="G44" i="4"/>
  <c r="G47" i="4"/>
  <c r="G54" i="4"/>
  <c r="G56" i="4"/>
  <c r="G58" i="4"/>
  <c r="G60" i="4"/>
  <c r="G67" i="4"/>
  <c r="G75" i="4"/>
  <c r="G62" i="4"/>
  <c r="G64" i="4"/>
  <c r="G71" i="4"/>
  <c r="G74" i="4"/>
  <c r="G78" i="4"/>
  <c r="G82" i="4"/>
  <c r="G86" i="4"/>
  <c r="G90" i="4"/>
  <c r="G59" i="4"/>
  <c r="G66" i="4"/>
  <c r="G68" i="4"/>
  <c r="G73" i="4"/>
  <c r="G77" i="4"/>
  <c r="G63" i="4"/>
  <c r="G70" i="4"/>
  <c r="G72" i="4"/>
  <c r="G76" i="4"/>
  <c r="G80" i="4"/>
  <c r="G87" i="4"/>
  <c r="G89" i="4"/>
  <c r="G92" i="4"/>
  <c r="G96" i="4"/>
  <c r="G100" i="4"/>
  <c r="G79" i="4"/>
  <c r="G84" i="4"/>
  <c r="G91" i="4"/>
  <c r="G95" i="4"/>
  <c r="G99" i="4"/>
  <c r="G103" i="4"/>
  <c r="G107" i="4"/>
  <c r="G111" i="4"/>
  <c r="G98" i="4"/>
  <c r="G81" i="4"/>
  <c r="G88" i="4"/>
  <c r="G94" i="4"/>
  <c r="G102" i="4"/>
  <c r="G83" i="4"/>
  <c r="G85" i="4"/>
  <c r="G93" i="4"/>
  <c r="G97" i="4"/>
  <c r="G104" i="4"/>
  <c r="G108" i="4"/>
  <c r="G110" i="4"/>
  <c r="G101" i="4"/>
  <c r="G105" i="4"/>
  <c r="G109" i="4"/>
  <c r="G106" i="4"/>
  <c r="AC10" i="4"/>
  <c r="AC11" i="4"/>
  <c r="AC15" i="4"/>
  <c r="AC19" i="4"/>
  <c r="AC13" i="4"/>
  <c r="AC17" i="4"/>
  <c r="AC23" i="4"/>
  <c r="AC27" i="4"/>
  <c r="AC31" i="4"/>
  <c r="AC12" i="4"/>
  <c r="AC14" i="4"/>
  <c r="AC18" i="4"/>
  <c r="AC24" i="4"/>
  <c r="AC21" i="4"/>
  <c r="AC28" i="4"/>
  <c r="AC30" i="4"/>
  <c r="AC35" i="4"/>
  <c r="AC39" i="4"/>
  <c r="AC43" i="4"/>
  <c r="AC16" i="4"/>
  <c r="AC25" i="4"/>
  <c r="AC20" i="4"/>
  <c r="AC22" i="4"/>
  <c r="AC29" i="4"/>
  <c r="AC34" i="4"/>
  <c r="AC41" i="4"/>
  <c r="AC47" i="4"/>
  <c r="AC51" i="4"/>
  <c r="AC55" i="4"/>
  <c r="AC26" i="4"/>
  <c r="AC32" i="4"/>
  <c r="AC36" i="4"/>
  <c r="AC38" i="4"/>
  <c r="AC33" i="4"/>
  <c r="AC40" i="4"/>
  <c r="AC37" i="4"/>
  <c r="AC42" i="4"/>
  <c r="AC44" i="4"/>
  <c r="AC49" i="4"/>
  <c r="AC46" i="4"/>
  <c r="AC53" i="4"/>
  <c r="AC59" i="4"/>
  <c r="AC63" i="4"/>
  <c r="AC67" i="4"/>
  <c r="AC48" i="4"/>
  <c r="AC50" i="4"/>
  <c r="AC45" i="4"/>
  <c r="AC52" i="4"/>
  <c r="AC54" i="4"/>
  <c r="AC57" i="4"/>
  <c r="AC58" i="4"/>
  <c r="AC65" i="4"/>
  <c r="AC73" i="4"/>
  <c r="AC56" i="4"/>
  <c r="AC60" i="4"/>
  <c r="AC62" i="4"/>
  <c r="AC69" i="4"/>
  <c r="AC72" i="4"/>
  <c r="AC76" i="4"/>
  <c r="AC80" i="4"/>
  <c r="AC84" i="4"/>
  <c r="AC88" i="4"/>
  <c r="AC64" i="4"/>
  <c r="AC66" i="4"/>
  <c r="AC71" i="4"/>
  <c r="AC75" i="4"/>
  <c r="AC61" i="4"/>
  <c r="AC68" i="4"/>
  <c r="AC70" i="4"/>
  <c r="AC74" i="4"/>
  <c r="AC78" i="4"/>
  <c r="AC79" i="4"/>
  <c r="AC85" i="4"/>
  <c r="AC87" i="4"/>
  <c r="AC94" i="4"/>
  <c r="AC98" i="4"/>
  <c r="AC77" i="4"/>
  <c r="AC82" i="4"/>
  <c r="AC89" i="4"/>
  <c r="AC91" i="4"/>
  <c r="AC93" i="4"/>
  <c r="AC97" i="4"/>
  <c r="AC101" i="4"/>
  <c r="AC105" i="4"/>
  <c r="AC109" i="4"/>
  <c r="AC86" i="4"/>
  <c r="AC92" i="4"/>
  <c r="AC96" i="4"/>
  <c r="AC100" i="4"/>
  <c r="AC81" i="4"/>
  <c r="AC83" i="4"/>
  <c r="AC90" i="4"/>
  <c r="AC95" i="4"/>
  <c r="AC99" i="4"/>
  <c r="AC104" i="4"/>
  <c r="AC102" i="4"/>
  <c r="AC106" i="4"/>
  <c r="AC108" i="4"/>
  <c r="AC103" i="4"/>
  <c r="AC110" i="4"/>
  <c r="AC107" i="4"/>
  <c r="AC111" i="4"/>
  <c r="N10" i="4"/>
  <c r="N12" i="4"/>
  <c r="N16" i="4"/>
  <c r="N20" i="4"/>
  <c r="N11" i="4"/>
  <c r="N13" i="4"/>
  <c r="N15" i="4"/>
  <c r="N24" i="4"/>
  <c r="N28" i="4"/>
  <c r="N32" i="4"/>
  <c r="N17" i="4"/>
  <c r="N19" i="4"/>
  <c r="N22" i="4"/>
  <c r="N26" i="4"/>
  <c r="N36" i="4"/>
  <c r="N40" i="4"/>
  <c r="N44" i="4"/>
  <c r="N14" i="4"/>
  <c r="N21" i="4"/>
  <c r="N23" i="4"/>
  <c r="N18" i="4"/>
  <c r="N25" i="4"/>
  <c r="N29" i="4"/>
  <c r="N33" i="4"/>
  <c r="N35" i="4"/>
  <c r="N27" i="4"/>
  <c r="N37" i="4"/>
  <c r="N39" i="4"/>
  <c r="N48" i="4"/>
  <c r="N52" i="4"/>
  <c r="N30" i="4"/>
  <c r="N31" i="4"/>
  <c r="N34" i="4"/>
  <c r="N38" i="4"/>
  <c r="N41" i="4"/>
  <c r="N42" i="4"/>
  <c r="N45" i="4"/>
  <c r="N47" i="4"/>
  <c r="N49" i="4"/>
  <c r="N51" i="4"/>
  <c r="N56" i="4"/>
  <c r="N60" i="4"/>
  <c r="N64" i="4"/>
  <c r="N68" i="4"/>
  <c r="N46" i="4"/>
  <c r="N53" i="4"/>
  <c r="N55" i="4"/>
  <c r="N43" i="4"/>
  <c r="N50" i="4"/>
  <c r="N54" i="4"/>
  <c r="N61" i="4"/>
  <c r="N63" i="4"/>
  <c r="N70" i="4"/>
  <c r="N74" i="4"/>
  <c r="N58" i="4"/>
  <c r="N65" i="4"/>
  <c r="N67" i="4"/>
  <c r="N73" i="4"/>
  <c r="N77" i="4"/>
  <c r="N81" i="4"/>
  <c r="N85" i="4"/>
  <c r="N89" i="4"/>
  <c r="N57" i="4"/>
  <c r="N62" i="4"/>
  <c r="N69" i="4"/>
  <c r="N71" i="4"/>
  <c r="N72" i="4"/>
  <c r="N76" i="4"/>
  <c r="N59" i="4"/>
  <c r="N66" i="4"/>
  <c r="N75" i="4"/>
  <c r="N79" i="4"/>
  <c r="N83" i="4"/>
  <c r="N90" i="4"/>
  <c r="N95" i="4"/>
  <c r="N99" i="4"/>
  <c r="N80" i="4"/>
  <c r="N87" i="4"/>
  <c r="N94" i="4"/>
  <c r="N98" i="4"/>
  <c r="N102" i="4"/>
  <c r="N106" i="4"/>
  <c r="N110" i="4"/>
  <c r="N97" i="4"/>
  <c r="N78" i="4"/>
  <c r="N82" i="4"/>
  <c r="N84" i="4"/>
  <c r="N91" i="4"/>
  <c r="N93" i="4"/>
  <c r="N101" i="4"/>
  <c r="N86" i="4"/>
  <c r="N88" i="4"/>
  <c r="N92" i="4"/>
  <c r="N96" i="4"/>
  <c r="N100" i="4"/>
  <c r="N107" i="4"/>
  <c r="N104" i="4"/>
  <c r="N111" i="4"/>
  <c r="N108" i="4"/>
  <c r="N103" i="4"/>
  <c r="N105" i="4"/>
  <c r="N109" i="4"/>
  <c r="AI10" i="4"/>
  <c r="AI13" i="4"/>
  <c r="AI17" i="4"/>
  <c r="AI11" i="4"/>
  <c r="AI15" i="4"/>
  <c r="AI21" i="4"/>
  <c r="AI25" i="4"/>
  <c r="AI29" i="4"/>
  <c r="AI12" i="4"/>
  <c r="AI16" i="4"/>
  <c r="AI22" i="4"/>
  <c r="AI24" i="4"/>
  <c r="AI26" i="4"/>
  <c r="AI28" i="4"/>
  <c r="AI33" i="4"/>
  <c r="AI37" i="4"/>
  <c r="AI41" i="4"/>
  <c r="AI14" i="4"/>
  <c r="AI19" i="4"/>
  <c r="AI23" i="4"/>
  <c r="AI18" i="4"/>
  <c r="AI20" i="4"/>
  <c r="AI27" i="4"/>
  <c r="AI32" i="4"/>
  <c r="AI39" i="4"/>
  <c r="AI45" i="4"/>
  <c r="AI49" i="4"/>
  <c r="AI53" i="4"/>
  <c r="AI30" i="4"/>
  <c r="AI31" i="4"/>
  <c r="AI34" i="4"/>
  <c r="AI36" i="4"/>
  <c r="AI38" i="4"/>
  <c r="AI40" i="4"/>
  <c r="AI35" i="4"/>
  <c r="AI42" i="4"/>
  <c r="AI47" i="4"/>
  <c r="AI51" i="4"/>
  <c r="AI57" i="4"/>
  <c r="AI61" i="4"/>
  <c r="AI65" i="4"/>
  <c r="AI69" i="4"/>
  <c r="AI46" i="4"/>
  <c r="AI48" i="4"/>
  <c r="AI55" i="4"/>
  <c r="AI56" i="4"/>
  <c r="AI43" i="4"/>
  <c r="AI44" i="4"/>
  <c r="AI50" i="4"/>
  <c r="AI52" i="4"/>
  <c r="AI54" i="4"/>
  <c r="AI63" i="4"/>
  <c r="AI70" i="4"/>
  <c r="AI71" i="4"/>
  <c r="AI75" i="4"/>
  <c r="AI58" i="4"/>
  <c r="AI60" i="4"/>
  <c r="AI67" i="4"/>
  <c r="AI74" i="4"/>
  <c r="AI78" i="4"/>
  <c r="AI82" i="4"/>
  <c r="AI86" i="4"/>
  <c r="AI90" i="4"/>
  <c r="AI62" i="4"/>
  <c r="AI64" i="4"/>
  <c r="AI73" i="4"/>
  <c r="AI77" i="4"/>
  <c r="AI59" i="4"/>
  <c r="AI66" i="4"/>
  <c r="AI68" i="4"/>
  <c r="AI72" i="4"/>
  <c r="AI76" i="4"/>
  <c r="AI83" i="4"/>
  <c r="AI85" i="4"/>
  <c r="AI92" i="4"/>
  <c r="AI96" i="4"/>
  <c r="AI100" i="4"/>
  <c r="AI80" i="4"/>
  <c r="AI87" i="4"/>
  <c r="AI89" i="4"/>
  <c r="AI95" i="4"/>
  <c r="AI99" i="4"/>
  <c r="AI103" i="4"/>
  <c r="AI107" i="4"/>
  <c r="AI111" i="4"/>
  <c r="AI98" i="4"/>
  <c r="AI84" i="4"/>
  <c r="AI91" i="4"/>
  <c r="AI94" i="4"/>
  <c r="AI79" i="4"/>
  <c r="AI81" i="4"/>
  <c r="AI88" i="4"/>
  <c r="AI93" i="4"/>
  <c r="AI97" i="4"/>
  <c r="AI101" i="4"/>
  <c r="AI102" i="4"/>
  <c r="AI104" i="4"/>
  <c r="AI106" i="4"/>
  <c r="AI108" i="4"/>
  <c r="AI110" i="4"/>
  <c r="AI105" i="4"/>
  <c r="AI109" i="4"/>
  <c r="L10" i="4"/>
  <c r="L14" i="4"/>
  <c r="L18" i="4"/>
  <c r="L11" i="4"/>
  <c r="L12" i="4"/>
  <c r="L19" i="4"/>
  <c r="L22" i="4"/>
  <c r="L26" i="4"/>
  <c r="L30" i="4"/>
  <c r="L16" i="4"/>
  <c r="L13" i="4"/>
  <c r="L21" i="4"/>
  <c r="L17" i="4"/>
  <c r="L20" i="4"/>
  <c r="L23" i="4"/>
  <c r="L25" i="4"/>
  <c r="L32" i="4"/>
  <c r="L34" i="4"/>
  <c r="L38" i="4"/>
  <c r="L42" i="4"/>
  <c r="L27" i="4"/>
  <c r="L29" i="4"/>
  <c r="L15" i="4"/>
  <c r="L24" i="4"/>
  <c r="L31" i="4"/>
  <c r="L36" i="4"/>
  <c r="L43" i="4"/>
  <c r="L46" i="4"/>
  <c r="L50" i="4"/>
  <c r="L54" i="4"/>
  <c r="L28" i="4"/>
  <c r="L33" i="4"/>
  <c r="L40" i="4"/>
  <c r="L35" i="4"/>
  <c r="L37" i="4"/>
  <c r="L51" i="4"/>
  <c r="L53" i="4"/>
  <c r="L48" i="4"/>
  <c r="L55" i="4"/>
  <c r="L58" i="4"/>
  <c r="L62" i="4"/>
  <c r="L66" i="4"/>
  <c r="L70" i="4"/>
  <c r="L39" i="4"/>
  <c r="L44" i="4"/>
  <c r="L45" i="4"/>
  <c r="L52" i="4"/>
  <c r="L57" i="4"/>
  <c r="L41" i="4"/>
  <c r="L47" i="4"/>
  <c r="L49" i="4"/>
  <c r="L56" i="4"/>
  <c r="L60" i="4"/>
  <c r="L67" i="4"/>
  <c r="L69" i="4"/>
  <c r="L72" i="4"/>
  <c r="L76" i="4"/>
  <c r="L64" i="4"/>
  <c r="L71" i="4"/>
  <c r="L75" i="4"/>
  <c r="L79" i="4"/>
  <c r="L83" i="4"/>
  <c r="L87" i="4"/>
  <c r="L91" i="4"/>
  <c r="L59" i="4"/>
  <c r="L61" i="4"/>
  <c r="L68" i="4"/>
  <c r="L74" i="4"/>
  <c r="L78" i="4"/>
  <c r="L63" i="4"/>
  <c r="L65" i="4"/>
  <c r="L73" i="4"/>
  <c r="L77" i="4"/>
  <c r="L80" i="4"/>
  <c r="L82" i="4"/>
  <c r="L89" i="4"/>
  <c r="L93" i="4"/>
  <c r="L97" i="4"/>
  <c r="L101" i="4"/>
  <c r="L84" i="4"/>
  <c r="L86" i="4"/>
  <c r="L92" i="4"/>
  <c r="L96" i="4"/>
  <c r="L100" i="4"/>
  <c r="L104" i="4"/>
  <c r="L108" i="4"/>
  <c r="L81" i="4"/>
  <c r="L88" i="4"/>
  <c r="L90" i="4"/>
  <c r="L95" i="4"/>
  <c r="L99" i="4"/>
  <c r="L85" i="4"/>
  <c r="L94" i="4"/>
  <c r="L98" i="4"/>
  <c r="L106" i="4"/>
  <c r="L103" i="4"/>
  <c r="L110" i="4"/>
  <c r="L102" i="4"/>
  <c r="L105" i="4"/>
  <c r="L107" i="4"/>
  <c r="L109" i="4"/>
  <c r="L111" i="4"/>
  <c r="AB10" i="4"/>
  <c r="AB14" i="4"/>
  <c r="AB18" i="4"/>
  <c r="AB12" i="4"/>
  <c r="AB19" i="4"/>
  <c r="AB22" i="4"/>
  <c r="AB26" i="4"/>
  <c r="AB30" i="4"/>
  <c r="AB16" i="4"/>
  <c r="AB11" i="4"/>
  <c r="AB13" i="4"/>
  <c r="AB21" i="4"/>
  <c r="AB15" i="4"/>
  <c r="AB23" i="4"/>
  <c r="AB25" i="4"/>
  <c r="AB32" i="4"/>
  <c r="AB34" i="4"/>
  <c r="AB38" i="4"/>
  <c r="AB42" i="4"/>
  <c r="AB20" i="4"/>
  <c r="AB27" i="4"/>
  <c r="AB29" i="4"/>
  <c r="AB17" i="4"/>
  <c r="AB24" i="4"/>
  <c r="AB28" i="4"/>
  <c r="AB36" i="4"/>
  <c r="AB43" i="4"/>
  <c r="AB46" i="4"/>
  <c r="AB50" i="4"/>
  <c r="AB54" i="4"/>
  <c r="AB31" i="4"/>
  <c r="AB33" i="4"/>
  <c r="AB40" i="4"/>
  <c r="AB35" i="4"/>
  <c r="AB37" i="4"/>
  <c r="AB41" i="4"/>
  <c r="AB51" i="4"/>
  <c r="AB39" i="4"/>
  <c r="AB48" i="4"/>
  <c r="AB55" i="4"/>
  <c r="AB58" i="4"/>
  <c r="AB62" i="4"/>
  <c r="AB66" i="4"/>
  <c r="AB70" i="4"/>
  <c r="AB45" i="4"/>
  <c r="AB52" i="4"/>
  <c r="AB57" i="4"/>
  <c r="AB44" i="4"/>
  <c r="AB47" i="4"/>
  <c r="AB49" i="4"/>
  <c r="AB56" i="4"/>
  <c r="AB53" i="4"/>
  <c r="AB60" i="4"/>
  <c r="AB67" i="4"/>
  <c r="AB69" i="4"/>
  <c r="AB72" i="4"/>
  <c r="AB76" i="4"/>
  <c r="AB64" i="4"/>
  <c r="AB71" i="4"/>
  <c r="AB75" i="4"/>
  <c r="AB79" i="4"/>
  <c r="AB83" i="4"/>
  <c r="AB87" i="4"/>
  <c r="AB91" i="4"/>
  <c r="AB59" i="4"/>
  <c r="AB61" i="4"/>
  <c r="AB68" i="4"/>
  <c r="AB74" i="4"/>
  <c r="AB78" i="4"/>
  <c r="AB63" i="4"/>
  <c r="AB65" i="4"/>
  <c r="AB73" i="4"/>
  <c r="AB77" i="4"/>
  <c r="AB80" i="4"/>
  <c r="AB82" i="4"/>
  <c r="AB89" i="4"/>
  <c r="AB93" i="4"/>
  <c r="AB97" i="4"/>
  <c r="AB84" i="4"/>
  <c r="AB86" i="4"/>
  <c r="AB92" i="4"/>
  <c r="AB96" i="4"/>
  <c r="AB100" i="4"/>
  <c r="AB104" i="4"/>
  <c r="AB108" i="4"/>
  <c r="AB81" i="4"/>
  <c r="AB88" i="4"/>
  <c r="AB90" i="4"/>
  <c r="AB95" i="4"/>
  <c r="AB99" i="4"/>
  <c r="AB85" i="4"/>
  <c r="AB94" i="4"/>
  <c r="AB98" i="4"/>
  <c r="AB101" i="4"/>
  <c r="AB103" i="4"/>
  <c r="AB110" i="4"/>
  <c r="AB105" i="4"/>
  <c r="AB107" i="4"/>
  <c r="AB102" i="4"/>
  <c r="AB109" i="4"/>
  <c r="AB111" i="4"/>
  <c r="AB106" i="4"/>
  <c r="F10" i="4"/>
  <c r="F12" i="4"/>
  <c r="F16" i="4"/>
  <c r="F20" i="4"/>
  <c r="F11" i="4"/>
  <c r="F14" i="4"/>
  <c r="F24" i="4"/>
  <c r="F28" i="4"/>
  <c r="F32" i="4"/>
  <c r="F18" i="4"/>
  <c r="F13" i="4"/>
  <c r="F15" i="4"/>
  <c r="F21" i="4"/>
  <c r="F23" i="4"/>
  <c r="F19" i="4"/>
  <c r="F25" i="4"/>
  <c r="F27" i="4"/>
  <c r="F36" i="4"/>
  <c r="F40" i="4"/>
  <c r="F44" i="4"/>
  <c r="F22" i="4"/>
  <c r="F29" i="4"/>
  <c r="F17" i="4"/>
  <c r="F34" i="4"/>
  <c r="F26" i="4"/>
  <c r="F31" i="4"/>
  <c r="F38" i="4"/>
  <c r="F45" i="4"/>
  <c r="F48" i="4"/>
  <c r="F52" i="4"/>
  <c r="F56" i="4"/>
  <c r="F30" i="4"/>
  <c r="F33" i="4"/>
  <c r="F35" i="4"/>
  <c r="F37" i="4"/>
  <c r="F39" i="4"/>
  <c r="F41" i="4"/>
  <c r="F46" i="4"/>
  <c r="F53" i="4"/>
  <c r="F50" i="4"/>
  <c r="F60" i="4"/>
  <c r="F64" i="4"/>
  <c r="F68" i="4"/>
  <c r="F47" i="4"/>
  <c r="F54" i="4"/>
  <c r="F42" i="4"/>
  <c r="F43" i="4"/>
  <c r="F49" i="4"/>
  <c r="F51" i="4"/>
  <c r="F57" i="4"/>
  <c r="F62" i="4"/>
  <c r="F69" i="4"/>
  <c r="F71" i="4"/>
  <c r="F74" i="4"/>
  <c r="F55" i="4"/>
  <c r="F59" i="4"/>
  <c r="F66" i="4"/>
  <c r="F73" i="4"/>
  <c r="F77" i="4"/>
  <c r="F81" i="4"/>
  <c r="F85" i="4"/>
  <c r="F89" i="4"/>
  <c r="F61" i="4"/>
  <c r="F63" i="4"/>
  <c r="F70" i="4"/>
  <c r="F72" i="4"/>
  <c r="F76" i="4"/>
  <c r="F58" i="4"/>
  <c r="F65" i="4"/>
  <c r="F67" i="4"/>
  <c r="F75" i="4"/>
  <c r="F79" i="4"/>
  <c r="F78" i="4"/>
  <c r="F82" i="4"/>
  <c r="F84" i="4"/>
  <c r="F91" i="4"/>
  <c r="F95" i="4"/>
  <c r="F99" i="4"/>
  <c r="F86" i="4"/>
  <c r="F88" i="4"/>
  <c r="F94" i="4"/>
  <c r="F98" i="4"/>
  <c r="F102" i="4"/>
  <c r="F106" i="4"/>
  <c r="F110" i="4"/>
  <c r="F83" i="4"/>
  <c r="F90" i="4"/>
  <c r="F93" i="4"/>
  <c r="F97" i="4"/>
  <c r="F101" i="4"/>
  <c r="F80" i="4"/>
  <c r="F87" i="4"/>
  <c r="F92" i="4"/>
  <c r="F96" i="4"/>
  <c r="F100" i="4"/>
  <c r="F108" i="4"/>
  <c r="F103" i="4"/>
  <c r="F105" i="4"/>
  <c r="F107" i="4"/>
  <c r="F109" i="4"/>
  <c r="F104" i="4"/>
  <c r="F111" i="4"/>
  <c r="AA10" i="4"/>
  <c r="AA13" i="4"/>
  <c r="AA17" i="4"/>
  <c r="AA12" i="4"/>
  <c r="AA14" i="4"/>
  <c r="AA16" i="4"/>
  <c r="AA21" i="4"/>
  <c r="AA25" i="4"/>
  <c r="AA29" i="4"/>
  <c r="AA11" i="4"/>
  <c r="AA18" i="4"/>
  <c r="AA15" i="4"/>
  <c r="AA23" i="4"/>
  <c r="AA20" i="4"/>
  <c r="AA27" i="4"/>
  <c r="AA33" i="4"/>
  <c r="AA37" i="4"/>
  <c r="AA41" i="4"/>
  <c r="AA19" i="4"/>
  <c r="AA22" i="4"/>
  <c r="AA24" i="4"/>
  <c r="AA34" i="4"/>
  <c r="AA26" i="4"/>
  <c r="AA31" i="4"/>
  <c r="AA32" i="4"/>
  <c r="AA38" i="4"/>
  <c r="AA40" i="4"/>
  <c r="AA45" i="4"/>
  <c r="AA49" i="4"/>
  <c r="AA53" i="4"/>
  <c r="AA30" i="4"/>
  <c r="AA35" i="4"/>
  <c r="AA28" i="4"/>
  <c r="AA39" i="4"/>
  <c r="AA46" i="4"/>
  <c r="AA48" i="4"/>
  <c r="AA36" i="4"/>
  <c r="AA50" i="4"/>
  <c r="AA52" i="4"/>
  <c r="AA57" i="4"/>
  <c r="AA61" i="4"/>
  <c r="AA65" i="4"/>
  <c r="AA69" i="4"/>
  <c r="AA44" i="4"/>
  <c r="AA47" i="4"/>
  <c r="AA54" i="4"/>
  <c r="AA56" i="4"/>
  <c r="AA42" i="4"/>
  <c r="AA43" i="4"/>
  <c r="AA51" i="4"/>
  <c r="AA62" i="4"/>
  <c r="AA64" i="4"/>
  <c r="AA71" i="4"/>
  <c r="AA75" i="4"/>
  <c r="AA55" i="4"/>
  <c r="AA59" i="4"/>
  <c r="AA66" i="4"/>
  <c r="AA68" i="4"/>
  <c r="AA74" i="4"/>
  <c r="AA78" i="4"/>
  <c r="AA82" i="4"/>
  <c r="AA86" i="4"/>
  <c r="AA90" i="4"/>
  <c r="AA63" i="4"/>
  <c r="AA70" i="4"/>
  <c r="AA73" i="4"/>
  <c r="AA77" i="4"/>
  <c r="AA58" i="4"/>
  <c r="AA60" i="4"/>
  <c r="AA67" i="4"/>
  <c r="AA72" i="4"/>
  <c r="AA76" i="4"/>
  <c r="AA84" i="4"/>
  <c r="AA91" i="4"/>
  <c r="AA92" i="4"/>
  <c r="AA96" i="4"/>
  <c r="AA100" i="4"/>
  <c r="AA81" i="4"/>
  <c r="AA88" i="4"/>
  <c r="AA95" i="4"/>
  <c r="AA99" i="4"/>
  <c r="AA103" i="4"/>
  <c r="AA107" i="4"/>
  <c r="AA111" i="4"/>
  <c r="AA98" i="4"/>
  <c r="AA83" i="4"/>
  <c r="AA85" i="4"/>
  <c r="AA94" i="4"/>
  <c r="AA79" i="4"/>
  <c r="AA80" i="4"/>
  <c r="AA87" i="4"/>
  <c r="AA89" i="4"/>
  <c r="AA93" i="4"/>
  <c r="AA97" i="4"/>
  <c r="AA104" i="4"/>
  <c r="AA108" i="4"/>
  <c r="AA101" i="4"/>
  <c r="AA110" i="4"/>
  <c r="AA105" i="4"/>
  <c r="AA102" i="4"/>
  <c r="AA109" i="4"/>
  <c r="AA106" i="4"/>
  <c r="M10" i="4"/>
  <c r="M11" i="4"/>
  <c r="M15" i="4"/>
  <c r="M19" i="4"/>
  <c r="M13" i="4"/>
  <c r="M17" i="4"/>
  <c r="M23" i="4"/>
  <c r="M27" i="4"/>
  <c r="M31" i="4"/>
  <c r="M12" i="4"/>
  <c r="M14" i="4"/>
  <c r="M16" i="4"/>
  <c r="M24" i="4"/>
  <c r="M21" i="4"/>
  <c r="M28" i="4"/>
  <c r="M30" i="4"/>
  <c r="M35" i="4"/>
  <c r="M39" i="4"/>
  <c r="M43" i="4"/>
  <c r="M18" i="4"/>
  <c r="M20" i="4"/>
  <c r="M25" i="4"/>
  <c r="M22" i="4"/>
  <c r="M26" i="4"/>
  <c r="M32" i="4"/>
  <c r="M34" i="4"/>
  <c r="M41" i="4"/>
  <c r="M47" i="4"/>
  <c r="M51" i="4"/>
  <c r="M55" i="4"/>
  <c r="M36" i="4"/>
  <c r="M38" i="4"/>
  <c r="M29" i="4"/>
  <c r="M33" i="4"/>
  <c r="M40" i="4"/>
  <c r="M49" i="4"/>
  <c r="M37" i="4"/>
  <c r="M46" i="4"/>
  <c r="M53" i="4"/>
  <c r="M59" i="4"/>
  <c r="M63" i="4"/>
  <c r="M67" i="4"/>
  <c r="M71" i="4"/>
  <c r="M48" i="4"/>
  <c r="M50" i="4"/>
  <c r="M42" i="4"/>
  <c r="M44" i="4"/>
  <c r="M45" i="4"/>
  <c r="M52" i="4"/>
  <c r="M54" i="4"/>
  <c r="M57" i="4"/>
  <c r="M58" i="4"/>
  <c r="M65" i="4"/>
  <c r="M73" i="4"/>
  <c r="M56" i="4"/>
  <c r="M60" i="4"/>
  <c r="M62" i="4"/>
  <c r="M69" i="4"/>
  <c r="M72" i="4"/>
  <c r="M76" i="4"/>
  <c r="M80" i="4"/>
  <c r="M84" i="4"/>
  <c r="M88" i="4"/>
  <c r="M64" i="4"/>
  <c r="M66" i="4"/>
  <c r="M75" i="4"/>
  <c r="M79" i="4"/>
  <c r="M61" i="4"/>
  <c r="M68" i="4"/>
  <c r="M70" i="4"/>
  <c r="M74" i="4"/>
  <c r="M78" i="4"/>
  <c r="M85" i="4"/>
  <c r="M87" i="4"/>
  <c r="M94" i="4"/>
  <c r="M98" i="4"/>
  <c r="M77" i="4"/>
  <c r="M82" i="4"/>
  <c r="M89" i="4"/>
  <c r="M91" i="4"/>
  <c r="M93" i="4"/>
  <c r="M97" i="4"/>
  <c r="M101" i="4"/>
  <c r="M105" i="4"/>
  <c r="M109" i="4"/>
  <c r="M86" i="4"/>
  <c r="M92" i="4"/>
  <c r="M96" i="4"/>
  <c r="M100" i="4"/>
  <c r="M81" i="4"/>
  <c r="M83" i="4"/>
  <c r="M90" i="4"/>
  <c r="M95" i="4"/>
  <c r="M99" i="4"/>
  <c r="M107" i="4"/>
  <c r="M104" i="4"/>
  <c r="M106" i="4"/>
  <c r="M108" i="4"/>
  <c r="M103" i="4"/>
  <c r="M110" i="4"/>
  <c r="M102" i="4"/>
  <c r="M111" i="4"/>
  <c r="AH10" i="4"/>
  <c r="AH12" i="4"/>
  <c r="AH16" i="4"/>
  <c r="AH13" i="4"/>
  <c r="AH17" i="4"/>
  <c r="AH19" i="4"/>
  <c r="AH20" i="4"/>
  <c r="AH24" i="4"/>
  <c r="AH28" i="4"/>
  <c r="AH32" i="4"/>
  <c r="AH14" i="4"/>
  <c r="AH11" i="4"/>
  <c r="AH21" i="4"/>
  <c r="AH23" i="4"/>
  <c r="AH30" i="4"/>
  <c r="AH36" i="4"/>
  <c r="AH40" i="4"/>
  <c r="AH44" i="4"/>
  <c r="AH18" i="4"/>
  <c r="AH25" i="4"/>
  <c r="AH27" i="4"/>
  <c r="AH15" i="4"/>
  <c r="AH22" i="4"/>
  <c r="AH26" i="4"/>
  <c r="AH31" i="4"/>
  <c r="AH34" i="4"/>
  <c r="AH41" i="4"/>
  <c r="AH43" i="4"/>
  <c r="AH48" i="4"/>
  <c r="AH52" i="4"/>
  <c r="AH38" i="4"/>
  <c r="AH29" i="4"/>
  <c r="AH33" i="4"/>
  <c r="AH35" i="4"/>
  <c r="AH49" i="4"/>
  <c r="AH51" i="4"/>
  <c r="AH37" i="4"/>
  <c r="AH46" i="4"/>
  <c r="AH53" i="4"/>
  <c r="AH55" i="4"/>
  <c r="AH56" i="4"/>
  <c r="AH60" i="4"/>
  <c r="AH64" i="4"/>
  <c r="AH68" i="4"/>
  <c r="AH39" i="4"/>
  <c r="AH50" i="4"/>
  <c r="AH42" i="4"/>
  <c r="AH45" i="4"/>
  <c r="AH47" i="4"/>
  <c r="AH54" i="4"/>
  <c r="AH58" i="4"/>
  <c r="AH65" i="4"/>
  <c r="AH67" i="4"/>
  <c r="AH74" i="4"/>
  <c r="AH62" i="4"/>
  <c r="AH69" i="4"/>
  <c r="AH73" i="4"/>
  <c r="AH77" i="4"/>
  <c r="AH81" i="4"/>
  <c r="AH85" i="4"/>
  <c r="AH89" i="4"/>
  <c r="AH59" i="4"/>
  <c r="AH66" i="4"/>
  <c r="AH72" i="4"/>
  <c r="AH76" i="4"/>
  <c r="AH57" i="4"/>
  <c r="AH61" i="4"/>
  <c r="AH63" i="4"/>
  <c r="AH70" i="4"/>
  <c r="AH71" i="4"/>
  <c r="AH75" i="4"/>
  <c r="AH79" i="4"/>
  <c r="AH80" i="4"/>
  <c r="AH87" i="4"/>
  <c r="AH95" i="4"/>
  <c r="AH99" i="4"/>
  <c r="AH82" i="4"/>
  <c r="AH84" i="4"/>
  <c r="AH91" i="4"/>
  <c r="AH94" i="4"/>
  <c r="AH98" i="4"/>
  <c r="AH102" i="4"/>
  <c r="AH106" i="4"/>
  <c r="AH110" i="4"/>
  <c r="AH97" i="4"/>
  <c r="AH86" i="4"/>
  <c r="AH88" i="4"/>
  <c r="AH93" i="4"/>
  <c r="AH101" i="4"/>
  <c r="AH78" i="4"/>
  <c r="AH83" i="4"/>
  <c r="AH90" i="4"/>
  <c r="AH92" i="4"/>
  <c r="AH96" i="4"/>
  <c r="AH100" i="4"/>
  <c r="AH107" i="4"/>
  <c r="AH104" i="4"/>
  <c r="AH111" i="4"/>
  <c r="AH108" i="4"/>
  <c r="AH103" i="4"/>
  <c r="AH105" i="4"/>
  <c r="AH109" i="4"/>
  <c r="S10" i="4"/>
  <c r="S13" i="4"/>
  <c r="S17" i="4"/>
  <c r="S11" i="4"/>
  <c r="S15" i="4"/>
  <c r="S21" i="4"/>
  <c r="S25" i="4"/>
  <c r="S29" i="4"/>
  <c r="S12" i="4"/>
  <c r="S19" i="4"/>
  <c r="S14" i="4"/>
  <c r="S22" i="4"/>
  <c r="S24" i="4"/>
  <c r="S18" i="4"/>
  <c r="S20" i="4"/>
  <c r="S26" i="4"/>
  <c r="S28" i="4"/>
  <c r="S33" i="4"/>
  <c r="S37" i="4"/>
  <c r="S41" i="4"/>
  <c r="S16" i="4"/>
  <c r="S23" i="4"/>
  <c r="S32" i="4"/>
  <c r="S35" i="4"/>
  <c r="S30" i="4"/>
  <c r="S31" i="4"/>
  <c r="S39" i="4"/>
  <c r="S45" i="4"/>
  <c r="S49" i="4"/>
  <c r="S53" i="4"/>
  <c r="S34" i="4"/>
  <c r="S36" i="4"/>
  <c r="S27" i="4"/>
  <c r="S38" i="4"/>
  <c r="S40" i="4"/>
  <c r="S47" i="4"/>
  <c r="S51" i="4"/>
  <c r="S57" i="4"/>
  <c r="S61" i="4"/>
  <c r="S65" i="4"/>
  <c r="S69" i="4"/>
  <c r="S43" i="4"/>
  <c r="S44" i="4"/>
  <c r="S46" i="4"/>
  <c r="S48" i="4"/>
  <c r="S55" i="4"/>
  <c r="S56" i="4"/>
  <c r="S42" i="4"/>
  <c r="S50" i="4"/>
  <c r="S52" i="4"/>
  <c r="S63" i="4"/>
  <c r="S70" i="4"/>
  <c r="S75" i="4"/>
  <c r="S54" i="4"/>
  <c r="S58" i="4"/>
  <c r="S60" i="4"/>
  <c r="S67" i="4"/>
  <c r="S74" i="4"/>
  <c r="S78" i="4"/>
  <c r="S82" i="4"/>
  <c r="S86" i="4"/>
  <c r="S90" i="4"/>
  <c r="S62" i="4"/>
  <c r="S64" i="4"/>
  <c r="S71" i="4"/>
  <c r="S73" i="4"/>
  <c r="S77" i="4"/>
  <c r="S59" i="4"/>
  <c r="S66" i="4"/>
  <c r="S68" i="4"/>
  <c r="S72" i="4"/>
  <c r="S76" i="4"/>
  <c r="S79" i="4"/>
  <c r="S83" i="4"/>
  <c r="S85" i="4"/>
  <c r="S92" i="4"/>
  <c r="S96" i="4"/>
  <c r="S100" i="4"/>
  <c r="S80" i="4"/>
  <c r="S87" i="4"/>
  <c r="S89" i="4"/>
  <c r="S95" i="4"/>
  <c r="S99" i="4"/>
  <c r="S103" i="4"/>
  <c r="S107" i="4"/>
  <c r="S111" i="4"/>
  <c r="S98" i="4"/>
  <c r="S84" i="4"/>
  <c r="S91" i="4"/>
  <c r="S94" i="4"/>
  <c r="S102" i="4"/>
  <c r="S81" i="4"/>
  <c r="S88" i="4"/>
  <c r="S93" i="4"/>
  <c r="S97" i="4"/>
  <c r="S104" i="4"/>
  <c r="S106" i="4"/>
  <c r="S101" i="4"/>
  <c r="S108" i="4"/>
  <c r="S110" i="4"/>
  <c r="S105" i="4"/>
  <c r="S109" i="4"/>
  <c r="O10" i="4"/>
  <c r="O13" i="4"/>
  <c r="O17" i="4"/>
  <c r="O11" i="4"/>
  <c r="O18" i="4"/>
  <c r="O20" i="4"/>
  <c r="O21" i="4"/>
  <c r="O25" i="4"/>
  <c r="O29" i="4"/>
  <c r="O15" i="4"/>
  <c r="O12" i="4"/>
  <c r="O19" i="4"/>
  <c r="O16" i="4"/>
  <c r="O22" i="4"/>
  <c r="O24" i="4"/>
  <c r="O31" i="4"/>
  <c r="O33" i="4"/>
  <c r="O37" i="4"/>
  <c r="O41" i="4"/>
  <c r="O26" i="4"/>
  <c r="O28" i="4"/>
  <c r="O14" i="4"/>
  <c r="O23" i="4"/>
  <c r="O35" i="4"/>
  <c r="O42" i="4"/>
  <c r="O44" i="4"/>
  <c r="O45" i="4"/>
  <c r="O49" i="4"/>
  <c r="O53" i="4"/>
  <c r="O27" i="4"/>
  <c r="O32" i="4"/>
  <c r="O39" i="4"/>
  <c r="O30" i="4"/>
  <c r="O34" i="4"/>
  <c r="O36" i="4"/>
  <c r="O38" i="4"/>
  <c r="O43" i="4"/>
  <c r="O50" i="4"/>
  <c r="O52" i="4"/>
  <c r="O40" i="4"/>
  <c r="O47" i="4"/>
  <c r="O54" i="4"/>
  <c r="O57" i="4"/>
  <c r="O61" i="4"/>
  <c r="O65" i="4"/>
  <c r="O69" i="4"/>
  <c r="O51" i="4"/>
  <c r="O56" i="4"/>
  <c r="O46" i="4"/>
  <c r="O48" i="4"/>
  <c r="O55" i="4"/>
  <c r="O59" i="4"/>
  <c r="O66" i="4"/>
  <c r="O68" i="4"/>
  <c r="O75" i="4"/>
  <c r="O63" i="4"/>
  <c r="O70" i="4"/>
  <c r="O74" i="4"/>
  <c r="O78" i="4"/>
  <c r="O82" i="4"/>
  <c r="O86" i="4"/>
  <c r="O90" i="4"/>
  <c r="O58" i="4"/>
  <c r="O60" i="4"/>
  <c r="O67" i="4"/>
  <c r="O73" i="4"/>
  <c r="O77" i="4"/>
  <c r="O62" i="4"/>
  <c r="O64" i="4"/>
  <c r="O71" i="4"/>
  <c r="O72" i="4"/>
  <c r="O76" i="4"/>
  <c r="O81" i="4"/>
  <c r="O88" i="4"/>
  <c r="O92" i="4"/>
  <c r="O96" i="4"/>
  <c r="O100" i="4"/>
  <c r="O83" i="4"/>
  <c r="O85" i="4"/>
  <c r="O95" i="4"/>
  <c r="O99" i="4"/>
  <c r="O103" i="4"/>
  <c r="O107" i="4"/>
  <c r="O111" i="4"/>
  <c r="O98" i="4"/>
  <c r="O80" i="4"/>
  <c r="O87" i="4"/>
  <c r="O89" i="4"/>
  <c r="O94" i="4"/>
  <c r="O102" i="4"/>
  <c r="O79" i="4"/>
  <c r="O84" i="4"/>
  <c r="O91" i="4"/>
  <c r="O93" i="4"/>
  <c r="O97" i="4"/>
  <c r="O108" i="4"/>
  <c r="O105" i="4"/>
  <c r="O101" i="4"/>
  <c r="O109" i="4"/>
  <c r="O104" i="4"/>
  <c r="O106" i="4"/>
  <c r="O110" i="4"/>
  <c r="P10" i="4"/>
  <c r="P14" i="4"/>
  <c r="P18" i="4"/>
  <c r="P12" i="4"/>
  <c r="P16" i="4"/>
  <c r="P22" i="4"/>
  <c r="P26" i="4"/>
  <c r="P30" i="4"/>
  <c r="P11" i="4"/>
  <c r="P13" i="4"/>
  <c r="P15" i="4"/>
  <c r="P23" i="4"/>
  <c r="P25" i="4"/>
  <c r="P19" i="4"/>
  <c r="P27" i="4"/>
  <c r="P29" i="4"/>
  <c r="P34" i="4"/>
  <c r="P38" i="4"/>
  <c r="P42" i="4"/>
  <c r="P17" i="4"/>
  <c r="P24" i="4"/>
  <c r="P20" i="4"/>
  <c r="P21" i="4"/>
  <c r="P33" i="4"/>
  <c r="P40" i="4"/>
  <c r="P46" i="4"/>
  <c r="P50" i="4"/>
  <c r="P54" i="4"/>
  <c r="P35" i="4"/>
  <c r="P37" i="4"/>
  <c r="P28" i="4"/>
  <c r="P31" i="4"/>
  <c r="P32" i="4"/>
  <c r="P39" i="4"/>
  <c r="P44" i="4"/>
  <c r="P48" i="4"/>
  <c r="P41" i="4"/>
  <c r="P43" i="4"/>
  <c r="P45" i="4"/>
  <c r="P52" i="4"/>
  <c r="P58" i="4"/>
  <c r="P62" i="4"/>
  <c r="P66" i="4"/>
  <c r="P70" i="4"/>
  <c r="P47" i="4"/>
  <c r="P49" i="4"/>
  <c r="P57" i="4"/>
  <c r="P36" i="4"/>
  <c r="P51" i="4"/>
  <c r="P53" i="4"/>
  <c r="P56" i="4"/>
  <c r="P64" i="4"/>
  <c r="P71" i="4"/>
  <c r="P72" i="4"/>
  <c r="P76" i="4"/>
  <c r="P59" i="4"/>
  <c r="P61" i="4"/>
  <c r="P68" i="4"/>
  <c r="P75" i="4"/>
  <c r="P79" i="4"/>
  <c r="P83" i="4"/>
  <c r="P87" i="4"/>
  <c r="P91" i="4"/>
  <c r="P63" i="4"/>
  <c r="P65" i="4"/>
  <c r="P74" i="4"/>
  <c r="P78" i="4"/>
  <c r="P55" i="4"/>
  <c r="P60" i="4"/>
  <c r="P67" i="4"/>
  <c r="P69" i="4"/>
  <c r="P73" i="4"/>
  <c r="P77" i="4"/>
  <c r="P84" i="4"/>
  <c r="P86" i="4"/>
  <c r="P93" i="4"/>
  <c r="P97" i="4"/>
  <c r="P101" i="4"/>
  <c r="P81" i="4"/>
  <c r="P88" i="4"/>
  <c r="P90" i="4"/>
  <c r="P92" i="4"/>
  <c r="P96" i="4"/>
  <c r="P100" i="4"/>
  <c r="P104" i="4"/>
  <c r="P108" i="4"/>
  <c r="P99" i="4"/>
  <c r="P85" i="4"/>
  <c r="P95" i="4"/>
  <c r="P80" i="4"/>
  <c r="P82" i="4"/>
  <c r="P89" i="4"/>
  <c r="P94" i="4"/>
  <c r="P98" i="4"/>
  <c r="P106" i="4"/>
  <c r="P103" i="4"/>
  <c r="P102" i="4"/>
  <c r="P105" i="4"/>
  <c r="P107" i="4"/>
  <c r="P109" i="4"/>
  <c r="P111" i="4"/>
  <c r="P110" i="4"/>
  <c r="AF10" i="4"/>
  <c r="AF14" i="4"/>
  <c r="AF18" i="4"/>
  <c r="AF12" i="4"/>
  <c r="AF16" i="4"/>
  <c r="AF22" i="4"/>
  <c r="AF26" i="4"/>
  <c r="AF30" i="4"/>
  <c r="AF11" i="4"/>
  <c r="AF13" i="4"/>
  <c r="AF17" i="4"/>
  <c r="AF23" i="4"/>
  <c r="AF19" i="4"/>
  <c r="AF20" i="4"/>
  <c r="AF27" i="4"/>
  <c r="AF29" i="4"/>
  <c r="AF34" i="4"/>
  <c r="AF38" i="4"/>
  <c r="AF42" i="4"/>
  <c r="AF15" i="4"/>
  <c r="AF24" i="4"/>
  <c r="AF21" i="4"/>
  <c r="AF31" i="4"/>
  <c r="AF32" i="4"/>
  <c r="AF28" i="4"/>
  <c r="AF33" i="4"/>
  <c r="AF40" i="4"/>
  <c r="AF46" i="4"/>
  <c r="AF50" i="4"/>
  <c r="AF54" i="4"/>
  <c r="AF25" i="4"/>
  <c r="AF35" i="4"/>
  <c r="AF37" i="4"/>
  <c r="AF39" i="4"/>
  <c r="AF48" i="4"/>
  <c r="AF44" i="4"/>
  <c r="AF45" i="4"/>
  <c r="AF52" i="4"/>
  <c r="AF58" i="4"/>
  <c r="AF62" i="4"/>
  <c r="AF66" i="4"/>
  <c r="AF70" i="4"/>
  <c r="AF36" i="4"/>
  <c r="AF41" i="4"/>
  <c r="AF43" i="4"/>
  <c r="AF47" i="4"/>
  <c r="AF49" i="4"/>
  <c r="AF57" i="4"/>
  <c r="AF51" i="4"/>
  <c r="AF53" i="4"/>
  <c r="AF56" i="4"/>
  <c r="AF64" i="4"/>
  <c r="AF72" i="4"/>
  <c r="AF76" i="4"/>
  <c r="AF59" i="4"/>
  <c r="AF61" i="4"/>
  <c r="AF68" i="4"/>
  <c r="AF71" i="4"/>
  <c r="AF75" i="4"/>
  <c r="AF79" i="4"/>
  <c r="AF83" i="4"/>
  <c r="AF87" i="4"/>
  <c r="AF91" i="4"/>
  <c r="AF55" i="4"/>
  <c r="AF63" i="4"/>
  <c r="AF65" i="4"/>
  <c r="AF74" i="4"/>
  <c r="AF78" i="4"/>
  <c r="AF60" i="4"/>
  <c r="AF67" i="4"/>
  <c r="AF69" i="4"/>
  <c r="AF73" i="4"/>
  <c r="AF77" i="4"/>
  <c r="AF84" i="4"/>
  <c r="AF86" i="4"/>
  <c r="AF93" i="4"/>
  <c r="AF97" i="4"/>
  <c r="AF81" i="4"/>
  <c r="AF88" i="4"/>
  <c r="AF90" i="4"/>
  <c r="AF92" i="4"/>
  <c r="AF96" i="4"/>
  <c r="AF100" i="4"/>
  <c r="AF104" i="4"/>
  <c r="AF108" i="4"/>
  <c r="AF99" i="4"/>
  <c r="AF85" i="4"/>
  <c r="AF95" i="4"/>
  <c r="AF80" i="4"/>
  <c r="AF82" i="4"/>
  <c r="AF89" i="4"/>
  <c r="AF94" i="4"/>
  <c r="AF98" i="4"/>
  <c r="AF101" i="4"/>
  <c r="AF106" i="4"/>
  <c r="AF103" i="4"/>
  <c r="AF105" i="4"/>
  <c r="AF107" i="4"/>
  <c r="AF102" i="4"/>
  <c r="AF109" i="4"/>
  <c r="AF111" i="4"/>
  <c r="AF110" i="4"/>
  <c r="K10" i="4"/>
  <c r="K13" i="4"/>
  <c r="K17" i="4"/>
  <c r="K12" i="4"/>
  <c r="K14" i="4"/>
  <c r="K16" i="4"/>
  <c r="K21" i="4"/>
  <c r="K25" i="4"/>
  <c r="K29" i="4"/>
  <c r="K18" i="4"/>
  <c r="K11" i="4"/>
  <c r="K20" i="4"/>
  <c r="K23" i="4"/>
  <c r="K27" i="4"/>
  <c r="K33" i="4"/>
  <c r="K37" i="4"/>
  <c r="K41" i="4"/>
  <c r="K15" i="4"/>
  <c r="K22" i="4"/>
  <c r="K24" i="4"/>
  <c r="K19" i="4"/>
  <c r="K31" i="4"/>
  <c r="K32" i="4"/>
  <c r="K34" i="4"/>
  <c r="K28" i="4"/>
  <c r="K30" i="4"/>
  <c r="K38" i="4"/>
  <c r="K40" i="4"/>
  <c r="K45" i="4"/>
  <c r="K49" i="4"/>
  <c r="K53" i="4"/>
  <c r="K35" i="4"/>
  <c r="K26" i="4"/>
  <c r="K39" i="4"/>
  <c r="K46" i="4"/>
  <c r="K48" i="4"/>
  <c r="K44" i="4"/>
  <c r="K50" i="4"/>
  <c r="K52" i="4"/>
  <c r="K57" i="4"/>
  <c r="K61" i="4"/>
  <c r="K65" i="4"/>
  <c r="K69" i="4"/>
  <c r="K36" i="4"/>
  <c r="K42" i="4"/>
  <c r="K43" i="4"/>
  <c r="K47" i="4"/>
  <c r="K54" i="4"/>
  <c r="K56" i="4"/>
  <c r="K51" i="4"/>
  <c r="K62" i="4"/>
  <c r="K64" i="4"/>
  <c r="K71" i="4"/>
  <c r="K75" i="4"/>
  <c r="K59" i="4"/>
  <c r="K66" i="4"/>
  <c r="K68" i="4"/>
  <c r="K74" i="4"/>
  <c r="K78" i="4"/>
  <c r="K82" i="4"/>
  <c r="K86" i="4"/>
  <c r="K90" i="4"/>
  <c r="K55" i="4"/>
  <c r="K63" i="4"/>
  <c r="K70" i="4"/>
  <c r="K73" i="4"/>
  <c r="K77" i="4"/>
  <c r="K58" i="4"/>
  <c r="K60" i="4"/>
  <c r="K67" i="4"/>
  <c r="K72" i="4"/>
  <c r="K76" i="4"/>
  <c r="K84" i="4"/>
  <c r="K91" i="4"/>
  <c r="K92" i="4"/>
  <c r="K96" i="4"/>
  <c r="K100" i="4"/>
  <c r="K81" i="4"/>
  <c r="K88" i="4"/>
  <c r="K95" i="4"/>
  <c r="K99" i="4"/>
  <c r="K103" i="4"/>
  <c r="K107" i="4"/>
  <c r="K111" i="4"/>
  <c r="K98" i="4"/>
  <c r="K79" i="4"/>
  <c r="K83" i="4"/>
  <c r="K85" i="4"/>
  <c r="K94" i="4"/>
  <c r="K102" i="4"/>
  <c r="K80" i="4"/>
  <c r="K87" i="4"/>
  <c r="K89" i="4"/>
  <c r="K93" i="4"/>
  <c r="K97" i="4"/>
  <c r="K108" i="4"/>
  <c r="K101" i="4"/>
  <c r="K110" i="4"/>
  <c r="K105" i="4"/>
  <c r="K109" i="4"/>
  <c r="K104" i="4"/>
  <c r="K106" i="4"/>
  <c r="AG10" i="4"/>
  <c r="AG11" i="4"/>
  <c r="AG15" i="4"/>
  <c r="AG19" i="4"/>
  <c r="AG12" i="4"/>
  <c r="AG14" i="4"/>
  <c r="AG23" i="4"/>
  <c r="AG27" i="4"/>
  <c r="AG31" i="4"/>
  <c r="AG16" i="4"/>
  <c r="AG18" i="4"/>
  <c r="AG13" i="4"/>
  <c r="AG21" i="4"/>
  <c r="AG17" i="4"/>
  <c r="AG25" i="4"/>
  <c r="AG32" i="4"/>
  <c r="AG35" i="4"/>
  <c r="AG39" i="4"/>
  <c r="AG43" i="4"/>
  <c r="AG20" i="4"/>
  <c r="AG22" i="4"/>
  <c r="AG29" i="4"/>
  <c r="AG34" i="4"/>
  <c r="AG24" i="4"/>
  <c r="AG30" i="4"/>
  <c r="AG36" i="4"/>
  <c r="AG38" i="4"/>
  <c r="AG47" i="4"/>
  <c r="AG51" i="4"/>
  <c r="AG55" i="4"/>
  <c r="AG28" i="4"/>
  <c r="AG33" i="4"/>
  <c r="AG26" i="4"/>
  <c r="AG37" i="4"/>
  <c r="AG46" i="4"/>
  <c r="AG40" i="4"/>
  <c r="AG48" i="4"/>
  <c r="AG50" i="4"/>
  <c r="AG59" i="4"/>
  <c r="AG63" i="4"/>
  <c r="AG67" i="4"/>
  <c r="AG42" i="4"/>
  <c r="AG44" i="4"/>
  <c r="AG45" i="4"/>
  <c r="AG52" i="4"/>
  <c r="AG54" i="4"/>
  <c r="AG41" i="4"/>
  <c r="AG49" i="4"/>
  <c r="AG57" i="4"/>
  <c r="AG60" i="4"/>
  <c r="AG62" i="4"/>
  <c r="AG69" i="4"/>
  <c r="AG73" i="4"/>
  <c r="AG53" i="4"/>
  <c r="AG64" i="4"/>
  <c r="AG66" i="4"/>
  <c r="AG72" i="4"/>
  <c r="AG76" i="4"/>
  <c r="AG80" i="4"/>
  <c r="AG84" i="4"/>
  <c r="AG88" i="4"/>
  <c r="AG56" i="4"/>
  <c r="AG61" i="4"/>
  <c r="AG68" i="4"/>
  <c r="AG70" i="4"/>
  <c r="AG71" i="4"/>
  <c r="AG75" i="4"/>
  <c r="AG58" i="4"/>
  <c r="AG65" i="4"/>
  <c r="AG74" i="4"/>
  <c r="AG78" i="4"/>
  <c r="AG82" i="4"/>
  <c r="AG89" i="4"/>
  <c r="AG91" i="4"/>
  <c r="AG94" i="4"/>
  <c r="AG98" i="4"/>
  <c r="AG86" i="4"/>
  <c r="AG93" i="4"/>
  <c r="AG97" i="4"/>
  <c r="AG101" i="4"/>
  <c r="AG105" i="4"/>
  <c r="AG109" i="4"/>
  <c r="AG100" i="4"/>
  <c r="AG77" i="4"/>
  <c r="AG79" i="4"/>
  <c r="AG81" i="4"/>
  <c r="AG83" i="4"/>
  <c r="AG90" i="4"/>
  <c r="AG92" i="4"/>
  <c r="AG96" i="4"/>
  <c r="AG85" i="4"/>
  <c r="AG87" i="4"/>
  <c r="AG95" i="4"/>
  <c r="AG99" i="4"/>
  <c r="AG106" i="4"/>
  <c r="AG103" i="4"/>
  <c r="AG110" i="4"/>
  <c r="AG107" i="4"/>
  <c r="AG102" i="4"/>
  <c r="AG104" i="4"/>
  <c r="AG111" i="4"/>
  <c r="AG108" i="4"/>
  <c r="R10" i="4"/>
  <c r="R12" i="4"/>
  <c r="R16" i="4"/>
  <c r="R20" i="4"/>
  <c r="R13" i="4"/>
  <c r="R17" i="4"/>
  <c r="R19" i="4"/>
  <c r="R24" i="4"/>
  <c r="R28" i="4"/>
  <c r="R32" i="4"/>
  <c r="R14" i="4"/>
  <c r="R11" i="4"/>
  <c r="R18" i="4"/>
  <c r="R15" i="4"/>
  <c r="R21" i="4"/>
  <c r="R23" i="4"/>
  <c r="R30" i="4"/>
  <c r="R36" i="4"/>
  <c r="R40" i="4"/>
  <c r="R44" i="4"/>
  <c r="R25" i="4"/>
  <c r="R27" i="4"/>
  <c r="R22" i="4"/>
  <c r="R31" i="4"/>
  <c r="R29" i="4"/>
  <c r="R34" i="4"/>
  <c r="R41" i="4"/>
  <c r="R43" i="4"/>
  <c r="R48" i="4"/>
  <c r="R52" i="4"/>
  <c r="R26" i="4"/>
  <c r="R38" i="4"/>
  <c r="R33" i="4"/>
  <c r="R35" i="4"/>
  <c r="R49" i="4"/>
  <c r="R51" i="4"/>
  <c r="R46" i="4"/>
  <c r="R53" i="4"/>
  <c r="R55" i="4"/>
  <c r="R56" i="4"/>
  <c r="R60" i="4"/>
  <c r="R64" i="4"/>
  <c r="R68" i="4"/>
  <c r="R37" i="4"/>
  <c r="R42" i="4"/>
  <c r="R50" i="4"/>
  <c r="R39" i="4"/>
  <c r="R45" i="4"/>
  <c r="R47" i="4"/>
  <c r="R54" i="4"/>
  <c r="R58" i="4"/>
  <c r="R65" i="4"/>
  <c r="R67" i="4"/>
  <c r="R74" i="4"/>
  <c r="R62" i="4"/>
  <c r="R69" i="4"/>
  <c r="R71" i="4"/>
  <c r="R73" i="4"/>
  <c r="R77" i="4"/>
  <c r="R81" i="4"/>
  <c r="R85" i="4"/>
  <c r="R89" i="4"/>
  <c r="R59" i="4"/>
  <c r="R66" i="4"/>
  <c r="R72" i="4"/>
  <c r="R76" i="4"/>
  <c r="R57" i="4"/>
  <c r="R61" i="4"/>
  <c r="R63" i="4"/>
  <c r="R70" i="4"/>
  <c r="R75" i="4"/>
  <c r="R79" i="4"/>
  <c r="R80" i="4"/>
  <c r="R87" i="4"/>
  <c r="R95" i="4"/>
  <c r="R99" i="4"/>
  <c r="R82" i="4"/>
  <c r="R84" i="4"/>
  <c r="R91" i="4"/>
  <c r="R94" i="4"/>
  <c r="R98" i="4"/>
  <c r="R102" i="4"/>
  <c r="R106" i="4"/>
  <c r="R110" i="4"/>
  <c r="R97" i="4"/>
  <c r="R86" i="4"/>
  <c r="R88" i="4"/>
  <c r="R93" i="4"/>
  <c r="R101" i="4"/>
  <c r="R78" i="4"/>
  <c r="R83" i="4"/>
  <c r="R90" i="4"/>
  <c r="R92" i="4"/>
  <c r="R96" i="4"/>
  <c r="R100" i="4"/>
  <c r="R111" i="4"/>
  <c r="R104" i="4"/>
  <c r="R108" i="4"/>
  <c r="R103" i="4"/>
  <c r="R105" i="4"/>
  <c r="R107" i="4"/>
  <c r="R109" i="4"/>
  <c r="D10" i="4"/>
  <c r="D14" i="4"/>
  <c r="D18" i="4"/>
  <c r="D11" i="4"/>
  <c r="D13" i="4"/>
  <c r="D20" i="4"/>
  <c r="D22" i="4"/>
  <c r="D26" i="4"/>
  <c r="D30" i="4"/>
  <c r="D15" i="4"/>
  <c r="D17" i="4"/>
  <c r="D12" i="4"/>
  <c r="D19" i="4"/>
  <c r="D16" i="4"/>
  <c r="D24" i="4"/>
  <c r="D31" i="4"/>
  <c r="D34" i="4"/>
  <c r="D38" i="4"/>
  <c r="D42" i="4"/>
  <c r="D21" i="4"/>
  <c r="D28" i="4"/>
  <c r="D23" i="4"/>
  <c r="D29" i="4"/>
  <c r="D32" i="4"/>
  <c r="D33" i="4"/>
  <c r="D35" i="4"/>
  <c r="D37" i="4"/>
  <c r="D44" i="4"/>
  <c r="D46" i="4"/>
  <c r="D50" i="4"/>
  <c r="D54" i="4"/>
  <c r="D25" i="4"/>
  <c r="D27" i="4"/>
  <c r="D39" i="4"/>
  <c r="D36" i="4"/>
  <c r="D52" i="4"/>
  <c r="D45" i="4"/>
  <c r="D47" i="4"/>
  <c r="D49" i="4"/>
  <c r="D56" i="4"/>
  <c r="D58" i="4"/>
  <c r="D62" i="4"/>
  <c r="D66" i="4"/>
  <c r="D70" i="4"/>
  <c r="D43" i="4"/>
  <c r="D51" i="4"/>
  <c r="D53" i="4"/>
  <c r="D57" i="4"/>
  <c r="D40" i="4"/>
  <c r="D41" i="4"/>
  <c r="D48" i="4"/>
  <c r="D55" i="4"/>
  <c r="D59" i="4"/>
  <c r="D61" i="4"/>
  <c r="D68" i="4"/>
  <c r="D72" i="4"/>
  <c r="D76" i="4"/>
  <c r="D63" i="4"/>
  <c r="D65" i="4"/>
  <c r="D75" i="4"/>
  <c r="D79" i="4"/>
  <c r="D83" i="4"/>
  <c r="D87" i="4"/>
  <c r="D91" i="4"/>
  <c r="D60" i="4"/>
  <c r="D67" i="4"/>
  <c r="D69" i="4"/>
  <c r="D74" i="4"/>
  <c r="D78" i="4"/>
  <c r="D64" i="4"/>
  <c r="D71" i="4"/>
  <c r="D73" i="4"/>
  <c r="D77" i="4"/>
  <c r="D81" i="4"/>
  <c r="D88" i="4"/>
  <c r="D90" i="4"/>
  <c r="D93" i="4"/>
  <c r="D97" i="4"/>
  <c r="D101" i="4"/>
  <c r="D85" i="4"/>
  <c r="D92" i="4"/>
  <c r="D96" i="4"/>
  <c r="D100" i="4"/>
  <c r="D104" i="4"/>
  <c r="D108" i="4"/>
  <c r="D99" i="4"/>
  <c r="D80" i="4"/>
  <c r="D82" i="4"/>
  <c r="D89" i="4"/>
  <c r="D95" i="4"/>
  <c r="D84" i="4"/>
  <c r="D86" i="4"/>
  <c r="D94" i="4"/>
  <c r="D98" i="4"/>
  <c r="D103" i="4"/>
  <c r="D105" i="4"/>
  <c r="D107" i="4"/>
  <c r="D109" i="4"/>
  <c r="D111" i="4"/>
  <c r="D102" i="4"/>
  <c r="D106" i="4"/>
  <c r="D110" i="4"/>
  <c r="Y10" i="4"/>
  <c r="Y11" i="4"/>
  <c r="Y15" i="4"/>
  <c r="Y19" i="4"/>
  <c r="Y13" i="4"/>
  <c r="Y20" i="4"/>
  <c r="Y23" i="4"/>
  <c r="Y27" i="4"/>
  <c r="Y31" i="4"/>
  <c r="Y17" i="4"/>
  <c r="Y12" i="4"/>
  <c r="Y22" i="4"/>
  <c r="Y16" i="4"/>
  <c r="Y24" i="4"/>
  <c r="Y26" i="4"/>
  <c r="Y35" i="4"/>
  <c r="Y39" i="4"/>
  <c r="Y43" i="4"/>
  <c r="Y14" i="4"/>
  <c r="Y21" i="4"/>
  <c r="Y28" i="4"/>
  <c r="Y18" i="4"/>
  <c r="Y29" i="4"/>
  <c r="Y30" i="4"/>
  <c r="Y32" i="4"/>
  <c r="Y33" i="4"/>
  <c r="Y37" i="4"/>
  <c r="Y44" i="4"/>
  <c r="Y47" i="4"/>
  <c r="Y51" i="4"/>
  <c r="Y55" i="4"/>
  <c r="Y34" i="4"/>
  <c r="Y25" i="4"/>
  <c r="Y36" i="4"/>
  <c r="Y38" i="4"/>
  <c r="Y45" i="4"/>
  <c r="Y52" i="4"/>
  <c r="Y49" i="4"/>
  <c r="Y59" i="4"/>
  <c r="Y63" i="4"/>
  <c r="Y67" i="4"/>
  <c r="Y71" i="4"/>
  <c r="Y41" i="4"/>
  <c r="Y42" i="4"/>
  <c r="Y46" i="4"/>
  <c r="Y53" i="4"/>
  <c r="Y40" i="4"/>
  <c r="Y48" i="4"/>
  <c r="Y50" i="4"/>
  <c r="Y57" i="4"/>
  <c r="Y56" i="4"/>
  <c r="Y61" i="4"/>
  <c r="Y68" i="4"/>
  <c r="Y70" i="4"/>
  <c r="Y73" i="4"/>
  <c r="Y58" i="4"/>
  <c r="Y65" i="4"/>
  <c r="Y72" i="4"/>
  <c r="Y76" i="4"/>
  <c r="Y80" i="4"/>
  <c r="Y84" i="4"/>
  <c r="Y88" i="4"/>
  <c r="Y54" i="4"/>
  <c r="Y60" i="4"/>
  <c r="Y62" i="4"/>
  <c r="Y69" i="4"/>
  <c r="Y75" i="4"/>
  <c r="Y64" i="4"/>
  <c r="Y66" i="4"/>
  <c r="Y74" i="4"/>
  <c r="Y78" i="4"/>
  <c r="Y77" i="4"/>
  <c r="Y81" i="4"/>
  <c r="Y83" i="4"/>
  <c r="Y90" i="4"/>
  <c r="Y94" i="4"/>
  <c r="Y98" i="4"/>
  <c r="Y85" i="4"/>
  <c r="Y87" i="4"/>
  <c r="Y93" i="4"/>
  <c r="Y97" i="4"/>
  <c r="Y101" i="4"/>
  <c r="Y105" i="4"/>
  <c r="Y109" i="4"/>
  <c r="Y100" i="4"/>
  <c r="Y79" i="4"/>
  <c r="Y82" i="4"/>
  <c r="Y89" i="4"/>
  <c r="Y91" i="4"/>
  <c r="Y92" i="4"/>
  <c r="Y96" i="4"/>
  <c r="Y86" i="4"/>
  <c r="Y95" i="4"/>
  <c r="Y99" i="4"/>
  <c r="Y107" i="4"/>
  <c r="Y102" i="4"/>
  <c r="Y104" i="4"/>
  <c r="Y111" i="4"/>
  <c r="Y106" i="4"/>
  <c r="Y108" i="4"/>
  <c r="Y103" i="4"/>
  <c r="Y110" i="4"/>
  <c r="AK10" i="4"/>
  <c r="AK11" i="4"/>
  <c r="AK15" i="4"/>
  <c r="AK19" i="4"/>
  <c r="AK12" i="4"/>
  <c r="AK16" i="4"/>
  <c r="AK18" i="4"/>
  <c r="AK23" i="4"/>
  <c r="AK27" i="4"/>
  <c r="AK31" i="4"/>
  <c r="AK13" i="4"/>
  <c r="AK20" i="4"/>
  <c r="AK22" i="4"/>
  <c r="AK29" i="4"/>
  <c r="AK35" i="4"/>
  <c r="AK39" i="4"/>
  <c r="AK43" i="4"/>
  <c r="AK17" i="4"/>
  <c r="AK24" i="4"/>
  <c r="AK26" i="4"/>
  <c r="AK14" i="4"/>
  <c r="AK21" i="4"/>
  <c r="AK25" i="4"/>
  <c r="AK33" i="4"/>
  <c r="AK40" i="4"/>
  <c r="AK42" i="4"/>
  <c r="AK47" i="4"/>
  <c r="AK51" i="4"/>
  <c r="AK55" i="4"/>
  <c r="AK37" i="4"/>
  <c r="AK28" i="4"/>
  <c r="AK30" i="4"/>
  <c r="AK32" i="4"/>
  <c r="AK34" i="4"/>
  <c r="AK38" i="4"/>
  <c r="AK44" i="4"/>
  <c r="AK48" i="4"/>
  <c r="AK50" i="4"/>
  <c r="AK41" i="4"/>
  <c r="AK45" i="4"/>
  <c r="AK52" i="4"/>
  <c r="AK54" i="4"/>
  <c r="AK59" i="4"/>
  <c r="AK63" i="4"/>
  <c r="AK67" i="4"/>
  <c r="AK49" i="4"/>
  <c r="AK36" i="4"/>
  <c r="AK46" i="4"/>
  <c r="AK53" i="4"/>
  <c r="AK57" i="4"/>
  <c r="AK64" i="4"/>
  <c r="AK66" i="4"/>
  <c r="AK73" i="4"/>
  <c r="AK61" i="4"/>
  <c r="AK68" i="4"/>
  <c r="AK70" i="4"/>
  <c r="AK72" i="4"/>
  <c r="AK76" i="4"/>
  <c r="AK80" i="4"/>
  <c r="AK84" i="4"/>
  <c r="AK88" i="4"/>
  <c r="AK58" i="4"/>
  <c r="AK65" i="4"/>
  <c r="AK71" i="4"/>
  <c r="AK75" i="4"/>
  <c r="AK56" i="4"/>
  <c r="AK60" i="4"/>
  <c r="AK62" i="4"/>
  <c r="AK69" i="4"/>
  <c r="AK74" i="4"/>
  <c r="AK78" i="4"/>
  <c r="AK79" i="4"/>
  <c r="AK86" i="4"/>
  <c r="AK94" i="4"/>
  <c r="AK98" i="4"/>
  <c r="AK81" i="4"/>
  <c r="AK83" i="4"/>
  <c r="AK90" i="4"/>
  <c r="AK93" i="4"/>
  <c r="AK97" i="4"/>
  <c r="AK101" i="4"/>
  <c r="AK105" i="4"/>
  <c r="AK109" i="4"/>
  <c r="AK100" i="4"/>
  <c r="AK85" i="4"/>
  <c r="AK87" i="4"/>
  <c r="AK92" i="4"/>
  <c r="AK96" i="4"/>
  <c r="AK77" i="4"/>
  <c r="AK82" i="4"/>
  <c r="AK89" i="4"/>
  <c r="AK91" i="4"/>
  <c r="AK95" i="4"/>
  <c r="AK99" i="4"/>
  <c r="AK110" i="4"/>
  <c r="AK103" i="4"/>
  <c r="AK107" i="4"/>
  <c r="AK102" i="4"/>
  <c r="AK104" i="4"/>
  <c r="AK111" i="4"/>
  <c r="AK106" i="4"/>
  <c r="AK108" i="4"/>
  <c r="T10" i="4"/>
  <c r="T14" i="4"/>
  <c r="T18" i="4"/>
  <c r="T11" i="4"/>
  <c r="T13" i="4"/>
  <c r="T20" i="4"/>
  <c r="T22" i="4"/>
  <c r="T26" i="4"/>
  <c r="T30" i="4"/>
  <c r="T15" i="4"/>
  <c r="T17" i="4"/>
  <c r="T12" i="4"/>
  <c r="T24" i="4"/>
  <c r="T31" i="4"/>
  <c r="T34" i="4"/>
  <c r="T38" i="4"/>
  <c r="T42" i="4"/>
  <c r="T19" i="4"/>
  <c r="T21" i="4"/>
  <c r="T28" i="4"/>
  <c r="T16" i="4"/>
  <c r="T23" i="4"/>
  <c r="T27" i="4"/>
  <c r="T33" i="4"/>
  <c r="T25" i="4"/>
  <c r="T32" i="4"/>
  <c r="T35" i="4"/>
  <c r="T37" i="4"/>
  <c r="T44" i="4"/>
  <c r="T46" i="4"/>
  <c r="T50" i="4"/>
  <c r="T54" i="4"/>
  <c r="T29" i="4"/>
  <c r="T39" i="4"/>
  <c r="T36" i="4"/>
  <c r="T45" i="4"/>
  <c r="T52" i="4"/>
  <c r="T47" i="4"/>
  <c r="T49" i="4"/>
  <c r="T58" i="4"/>
  <c r="T62" i="4"/>
  <c r="T66" i="4"/>
  <c r="T70" i="4"/>
  <c r="T40" i="4"/>
  <c r="T51" i="4"/>
  <c r="T53" i="4"/>
  <c r="T57" i="4"/>
  <c r="T41" i="4"/>
  <c r="T43" i="4"/>
  <c r="T48" i="4"/>
  <c r="T55" i="4"/>
  <c r="T56" i="4"/>
  <c r="T59" i="4"/>
  <c r="T61" i="4"/>
  <c r="T68" i="4"/>
  <c r="T72" i="4"/>
  <c r="T76" i="4"/>
  <c r="T63" i="4"/>
  <c r="T65" i="4"/>
  <c r="T75" i="4"/>
  <c r="T79" i="4"/>
  <c r="T83" i="4"/>
  <c r="T87" i="4"/>
  <c r="T91" i="4"/>
  <c r="T60" i="4"/>
  <c r="T67" i="4"/>
  <c r="T69" i="4"/>
  <c r="T74" i="4"/>
  <c r="T78" i="4"/>
  <c r="T64" i="4"/>
  <c r="T71" i="4"/>
  <c r="T73" i="4"/>
  <c r="T77" i="4"/>
  <c r="T81" i="4"/>
  <c r="T88" i="4"/>
  <c r="T90" i="4"/>
  <c r="T93" i="4"/>
  <c r="T97" i="4"/>
  <c r="T101" i="4"/>
  <c r="T85" i="4"/>
  <c r="T92" i="4"/>
  <c r="T96" i="4"/>
  <c r="T100" i="4"/>
  <c r="T104" i="4"/>
  <c r="T108" i="4"/>
  <c r="T99" i="4"/>
  <c r="T80" i="4"/>
  <c r="T82" i="4"/>
  <c r="T89" i="4"/>
  <c r="T95" i="4"/>
  <c r="T84" i="4"/>
  <c r="T86" i="4"/>
  <c r="T94" i="4"/>
  <c r="T98" i="4"/>
  <c r="T103" i="4"/>
  <c r="T105" i="4"/>
  <c r="T109" i="4"/>
  <c r="T111" i="4"/>
  <c r="T102" i="4"/>
  <c r="T106" i="4"/>
  <c r="T110" i="4"/>
  <c r="T107" i="4"/>
  <c r="AJ10" i="4"/>
  <c r="AJ14" i="4"/>
  <c r="AJ18" i="4"/>
  <c r="AJ11" i="4"/>
  <c r="AJ13" i="4"/>
  <c r="AJ22" i="4"/>
  <c r="AJ26" i="4"/>
  <c r="AJ30" i="4"/>
  <c r="AJ15" i="4"/>
  <c r="AJ17" i="4"/>
  <c r="AJ12" i="4"/>
  <c r="AJ20" i="4"/>
  <c r="AJ16" i="4"/>
  <c r="AJ24" i="4"/>
  <c r="AJ31" i="4"/>
  <c r="AJ34" i="4"/>
  <c r="AJ38" i="4"/>
  <c r="AJ42" i="4"/>
  <c r="AJ21" i="4"/>
  <c r="AJ28" i="4"/>
  <c r="AJ19" i="4"/>
  <c r="AJ23" i="4"/>
  <c r="AJ29" i="4"/>
  <c r="AJ33" i="4"/>
  <c r="AJ35" i="4"/>
  <c r="AJ37" i="4"/>
  <c r="AJ44" i="4"/>
  <c r="AJ46" i="4"/>
  <c r="AJ50" i="4"/>
  <c r="AJ54" i="4"/>
  <c r="AJ27" i="4"/>
  <c r="AJ32" i="4"/>
  <c r="AJ39" i="4"/>
  <c r="AJ25" i="4"/>
  <c r="AJ36" i="4"/>
  <c r="AJ41" i="4"/>
  <c r="AJ43" i="4"/>
  <c r="AJ45" i="4"/>
  <c r="AJ52" i="4"/>
  <c r="AJ47" i="4"/>
  <c r="AJ49" i="4"/>
  <c r="AJ58" i="4"/>
  <c r="AJ62" i="4"/>
  <c r="AJ66" i="4"/>
  <c r="AJ70" i="4"/>
  <c r="AJ40" i="4"/>
  <c r="AJ51" i="4"/>
  <c r="AJ53" i="4"/>
  <c r="AJ48" i="4"/>
  <c r="AJ55" i="4"/>
  <c r="AJ56" i="4"/>
  <c r="AJ57" i="4"/>
  <c r="AJ59" i="4"/>
  <c r="AJ61" i="4"/>
  <c r="AJ68" i="4"/>
  <c r="AJ72" i="4"/>
  <c r="AJ76" i="4"/>
  <c r="AJ63" i="4"/>
  <c r="AJ65" i="4"/>
  <c r="AJ71" i="4"/>
  <c r="AJ75" i="4"/>
  <c r="AJ79" i="4"/>
  <c r="AJ83" i="4"/>
  <c r="AJ87" i="4"/>
  <c r="AJ91" i="4"/>
  <c r="AJ60" i="4"/>
  <c r="AJ67" i="4"/>
  <c r="AJ69" i="4"/>
  <c r="AJ74" i="4"/>
  <c r="AJ78" i="4"/>
  <c r="AJ64" i="4"/>
  <c r="AJ73" i="4"/>
  <c r="AJ77" i="4"/>
  <c r="AJ81" i="4"/>
  <c r="AJ88" i="4"/>
  <c r="AJ90" i="4"/>
  <c r="AJ93" i="4"/>
  <c r="AJ97" i="4"/>
  <c r="AJ85" i="4"/>
  <c r="AJ92" i="4"/>
  <c r="AJ96" i="4"/>
  <c r="AJ100" i="4"/>
  <c r="AJ104" i="4"/>
  <c r="AJ108" i="4"/>
  <c r="AJ99" i="4"/>
  <c r="AJ80" i="4"/>
  <c r="AJ82" i="4"/>
  <c r="AJ89" i="4"/>
  <c r="AJ95" i="4"/>
  <c r="AJ84" i="4"/>
  <c r="AJ86" i="4"/>
  <c r="AJ94" i="4"/>
  <c r="AJ98" i="4"/>
  <c r="AJ103" i="4"/>
  <c r="AJ107" i="4"/>
  <c r="AJ105" i="4"/>
  <c r="AJ101" i="4"/>
  <c r="AJ102" i="4"/>
  <c r="AJ109" i="4"/>
  <c r="AJ111" i="4"/>
  <c r="AJ106" i="4"/>
  <c r="AJ110" i="4"/>
  <c r="Q10" i="4"/>
  <c r="Q11" i="4"/>
  <c r="Q15" i="4"/>
  <c r="Q19" i="4"/>
  <c r="Q12" i="4"/>
  <c r="Q14" i="4"/>
  <c r="Q23" i="4"/>
  <c r="Q27" i="4"/>
  <c r="Q31" i="4"/>
  <c r="Q16" i="4"/>
  <c r="Q18" i="4"/>
  <c r="Q13" i="4"/>
  <c r="Q20" i="4"/>
  <c r="Q21" i="4"/>
  <c r="Q25" i="4"/>
  <c r="Q32" i="4"/>
  <c r="Q35" i="4"/>
  <c r="Q39" i="4"/>
  <c r="Q43" i="4"/>
  <c r="Q22" i="4"/>
  <c r="Q29" i="4"/>
  <c r="Q17" i="4"/>
  <c r="Q28" i="4"/>
  <c r="Q30" i="4"/>
  <c r="Q34" i="4"/>
  <c r="Q26" i="4"/>
  <c r="Q36" i="4"/>
  <c r="Q38" i="4"/>
  <c r="Q47" i="4"/>
  <c r="Q51" i="4"/>
  <c r="Q55" i="4"/>
  <c r="Q24" i="4"/>
  <c r="Q33" i="4"/>
  <c r="Q40" i="4"/>
  <c r="Q37" i="4"/>
  <c r="Q46" i="4"/>
  <c r="Q53" i="4"/>
  <c r="Q42" i="4"/>
  <c r="Q44" i="4"/>
  <c r="Q48" i="4"/>
  <c r="Q50" i="4"/>
  <c r="Q59" i="4"/>
  <c r="Q63" i="4"/>
  <c r="Q67" i="4"/>
  <c r="Q71" i="4"/>
  <c r="Q41" i="4"/>
  <c r="Q45" i="4"/>
  <c r="Q52" i="4"/>
  <c r="Q54" i="4"/>
  <c r="Q49" i="4"/>
  <c r="Q57" i="4"/>
  <c r="Q60" i="4"/>
  <c r="Q62" i="4"/>
  <c r="Q69" i="4"/>
  <c r="Q73" i="4"/>
  <c r="Q64" i="4"/>
  <c r="Q66" i="4"/>
  <c r="Q72" i="4"/>
  <c r="Q76" i="4"/>
  <c r="Q80" i="4"/>
  <c r="Q84" i="4"/>
  <c r="Q88" i="4"/>
  <c r="Q56" i="4"/>
  <c r="Q61" i="4"/>
  <c r="Q68" i="4"/>
  <c r="Q70" i="4"/>
  <c r="Q75" i="4"/>
  <c r="Q79" i="4"/>
  <c r="Q58" i="4"/>
  <c r="Q65" i="4"/>
  <c r="Q74" i="4"/>
  <c r="Q78" i="4"/>
  <c r="Q82" i="4"/>
  <c r="Q89" i="4"/>
  <c r="Q91" i="4"/>
  <c r="Q94" i="4"/>
  <c r="Q98" i="4"/>
  <c r="Q86" i="4"/>
  <c r="Q93" i="4"/>
  <c r="Q97" i="4"/>
  <c r="Q101" i="4"/>
  <c r="Q105" i="4"/>
  <c r="Q109" i="4"/>
  <c r="Q100" i="4"/>
  <c r="Q77" i="4"/>
  <c r="Q81" i="4"/>
  <c r="Q83" i="4"/>
  <c r="Q90" i="4"/>
  <c r="Q92" i="4"/>
  <c r="Q96" i="4"/>
  <c r="Q85" i="4"/>
  <c r="Q87" i="4"/>
  <c r="Q95" i="4"/>
  <c r="Q99" i="4"/>
  <c r="Q104" i="4"/>
  <c r="Q102" i="4"/>
  <c r="Q103" i="4"/>
  <c r="Q110" i="4"/>
  <c r="Q107" i="4"/>
  <c r="Q111" i="4"/>
  <c r="Q106" i="4"/>
  <c r="Q108" i="4"/>
  <c r="AL10" i="4"/>
  <c r="AL12" i="4"/>
  <c r="AL16" i="4"/>
  <c r="AL14" i="4"/>
  <c r="AL20" i="4"/>
  <c r="AL24" i="4"/>
  <c r="AL28" i="4"/>
  <c r="AL11" i="4"/>
  <c r="AL18" i="4"/>
  <c r="AL13" i="4"/>
  <c r="AL15" i="4"/>
  <c r="AL19" i="4"/>
  <c r="AL21" i="4"/>
  <c r="AL23" i="4"/>
  <c r="AL25" i="4"/>
  <c r="AL27" i="4"/>
  <c r="AL32" i="4"/>
  <c r="AL36" i="4"/>
  <c r="AL40" i="4"/>
  <c r="AL44" i="4"/>
  <c r="AL22" i="4"/>
  <c r="AL29" i="4"/>
  <c r="AL17" i="4"/>
  <c r="AL30" i="4"/>
  <c r="AL34" i="4"/>
  <c r="AL26" i="4"/>
  <c r="AL38" i="4"/>
  <c r="AL48" i="4"/>
  <c r="AL52" i="4"/>
  <c r="AL33" i="4"/>
  <c r="AL35" i="4"/>
  <c r="AL31" i="4"/>
  <c r="AL37" i="4"/>
  <c r="AL39" i="4"/>
  <c r="AL46" i="4"/>
  <c r="AL42" i="4"/>
  <c r="AL43" i="4"/>
  <c r="AL50" i="4"/>
  <c r="AL56" i="4"/>
  <c r="AL60" i="4"/>
  <c r="AL64" i="4"/>
  <c r="AL68" i="4"/>
  <c r="AL41" i="4"/>
  <c r="AL45" i="4"/>
  <c r="AL47" i="4"/>
  <c r="AL54" i="4"/>
  <c r="AL49" i="4"/>
  <c r="AL51" i="4"/>
  <c r="AL62" i="4"/>
  <c r="AL69" i="4"/>
  <c r="AL74" i="4"/>
  <c r="AL57" i="4"/>
  <c r="AL59" i="4"/>
  <c r="AL66" i="4"/>
  <c r="AL73" i="4"/>
  <c r="AL77" i="4"/>
  <c r="AL81" i="4"/>
  <c r="AL85" i="4"/>
  <c r="AL89" i="4"/>
  <c r="AL53" i="4"/>
  <c r="AL61" i="4"/>
  <c r="AL63" i="4"/>
  <c r="AL70" i="4"/>
  <c r="AL72" i="4"/>
  <c r="AL76" i="4"/>
  <c r="AL55" i="4"/>
  <c r="AL58" i="4"/>
  <c r="AL65" i="4"/>
  <c r="AL67" i="4"/>
  <c r="AL71" i="4"/>
  <c r="AL75" i="4"/>
  <c r="AL78" i="4"/>
  <c r="AL82" i="4"/>
  <c r="AL84" i="4"/>
  <c r="AL91" i="4"/>
  <c r="AL95" i="4"/>
  <c r="AL99" i="4"/>
  <c r="AL79" i="4"/>
  <c r="AL86" i="4"/>
  <c r="AL88" i="4"/>
  <c r="AL94" i="4"/>
  <c r="AL98" i="4"/>
  <c r="AL102" i="4"/>
  <c r="AL106" i="4"/>
  <c r="AL110" i="4"/>
  <c r="AL97" i="4"/>
  <c r="AL83" i="4"/>
  <c r="AL90" i="4"/>
  <c r="AL93" i="4"/>
  <c r="AL101" i="4"/>
  <c r="AL80" i="4"/>
  <c r="AL87" i="4"/>
  <c r="AL92" i="4"/>
  <c r="AL96" i="4"/>
  <c r="AL100" i="4"/>
  <c r="AL111" i="4"/>
  <c r="AL108" i="4"/>
  <c r="AL103" i="4"/>
  <c r="AL105" i="4"/>
  <c r="AL107" i="4"/>
  <c r="AL109" i="4"/>
  <c r="AL104" i="4"/>
  <c r="W10" i="4"/>
  <c r="W13" i="4"/>
  <c r="W17" i="4"/>
  <c r="W12" i="4"/>
  <c r="W19" i="4"/>
  <c r="W21" i="4"/>
  <c r="W25" i="4"/>
  <c r="W29" i="4"/>
  <c r="W14" i="4"/>
  <c r="W16" i="4"/>
  <c r="W11" i="4"/>
  <c r="W23" i="4"/>
  <c r="W30" i="4"/>
  <c r="W32" i="4"/>
  <c r="W33" i="4"/>
  <c r="W37" i="4"/>
  <c r="W41" i="4"/>
  <c r="W18" i="4"/>
  <c r="W27" i="4"/>
  <c r="W15" i="4"/>
  <c r="W20" i="4"/>
  <c r="W22" i="4"/>
  <c r="W26" i="4"/>
  <c r="W34" i="4"/>
  <c r="W36" i="4"/>
  <c r="W43" i="4"/>
  <c r="W45" i="4"/>
  <c r="W49" i="4"/>
  <c r="W53" i="4"/>
  <c r="W28" i="4"/>
  <c r="W38" i="4"/>
  <c r="W40" i="4"/>
  <c r="W24" i="4"/>
  <c r="W31" i="4"/>
  <c r="W35" i="4"/>
  <c r="W39" i="4"/>
  <c r="W44" i="4"/>
  <c r="W51" i="4"/>
  <c r="W42" i="4"/>
  <c r="W46" i="4"/>
  <c r="W48" i="4"/>
  <c r="W55" i="4"/>
  <c r="W57" i="4"/>
  <c r="W61" i="4"/>
  <c r="W65" i="4"/>
  <c r="W69" i="4"/>
  <c r="W50" i="4"/>
  <c r="W52" i="4"/>
  <c r="W56" i="4"/>
  <c r="W47" i="4"/>
  <c r="W54" i="4"/>
  <c r="W58" i="4"/>
  <c r="W60" i="4"/>
  <c r="W67" i="4"/>
  <c r="W75" i="4"/>
  <c r="W62" i="4"/>
  <c r="W64" i="4"/>
  <c r="W71" i="4"/>
  <c r="W74" i="4"/>
  <c r="W78" i="4"/>
  <c r="W82" i="4"/>
  <c r="W86" i="4"/>
  <c r="W90" i="4"/>
  <c r="W59" i="4"/>
  <c r="W66" i="4"/>
  <c r="W68" i="4"/>
  <c r="W73" i="4"/>
  <c r="W77" i="4"/>
  <c r="W63" i="4"/>
  <c r="W70" i="4"/>
  <c r="W72" i="4"/>
  <c r="W76" i="4"/>
  <c r="W80" i="4"/>
  <c r="W87" i="4"/>
  <c r="W89" i="4"/>
  <c r="W92" i="4"/>
  <c r="W96" i="4"/>
  <c r="W100" i="4"/>
  <c r="W79" i="4"/>
  <c r="W84" i="4"/>
  <c r="W91" i="4"/>
  <c r="W95" i="4"/>
  <c r="W99" i="4"/>
  <c r="W103" i="4"/>
  <c r="W107" i="4"/>
  <c r="W111" i="4"/>
  <c r="W98" i="4"/>
  <c r="W81" i="4"/>
  <c r="W88" i="4"/>
  <c r="W94" i="4"/>
  <c r="W102" i="4"/>
  <c r="W83" i="4"/>
  <c r="W85" i="4"/>
  <c r="W93" i="4"/>
  <c r="W97" i="4"/>
  <c r="W106" i="4"/>
  <c r="W108" i="4"/>
  <c r="W110" i="4"/>
  <c r="W105" i="4"/>
  <c r="W101" i="4"/>
  <c r="W109" i="4"/>
  <c r="W104" i="4"/>
  <c r="I10" i="4"/>
  <c r="I11" i="4"/>
  <c r="I15" i="4"/>
  <c r="I19" i="4"/>
  <c r="I13" i="4"/>
  <c r="I20" i="4"/>
  <c r="I23" i="4"/>
  <c r="I27" i="4"/>
  <c r="I31" i="4"/>
  <c r="I17" i="4"/>
  <c r="I12" i="4"/>
  <c r="I22" i="4"/>
  <c r="I14" i="4"/>
  <c r="I18" i="4"/>
  <c r="I24" i="4"/>
  <c r="I26" i="4"/>
  <c r="I35" i="4"/>
  <c r="I39" i="4"/>
  <c r="I43" i="4"/>
  <c r="I21" i="4"/>
  <c r="I28" i="4"/>
  <c r="I16" i="4"/>
  <c r="I33" i="4"/>
  <c r="I37" i="4"/>
  <c r="I44" i="4"/>
  <c r="I47" i="4"/>
  <c r="I51" i="4"/>
  <c r="I55" i="4"/>
  <c r="I29" i="4"/>
  <c r="I34" i="4"/>
  <c r="I25" i="4"/>
  <c r="I30" i="4"/>
  <c r="I32" i="4"/>
  <c r="I36" i="4"/>
  <c r="I38" i="4"/>
  <c r="I40" i="4"/>
  <c r="I45" i="4"/>
  <c r="I52" i="4"/>
  <c r="I41" i="4"/>
  <c r="I42" i="4"/>
  <c r="I49" i="4"/>
  <c r="I56" i="4"/>
  <c r="I59" i="4"/>
  <c r="I63" i="4"/>
  <c r="I67" i="4"/>
  <c r="I71" i="4"/>
  <c r="I46" i="4"/>
  <c r="I53" i="4"/>
  <c r="I48" i="4"/>
  <c r="I50" i="4"/>
  <c r="I57" i="4"/>
  <c r="I61" i="4"/>
  <c r="I68" i="4"/>
  <c r="I70" i="4"/>
  <c r="I73" i="4"/>
  <c r="I58" i="4"/>
  <c r="I65" i="4"/>
  <c r="I72" i="4"/>
  <c r="I76" i="4"/>
  <c r="I80" i="4"/>
  <c r="I84" i="4"/>
  <c r="I88" i="4"/>
  <c r="I60" i="4"/>
  <c r="I62" i="4"/>
  <c r="I69" i="4"/>
  <c r="I75" i="4"/>
  <c r="I79" i="4"/>
  <c r="I54" i="4"/>
  <c r="I64" i="4"/>
  <c r="I66" i="4"/>
  <c r="I74" i="4"/>
  <c r="I78" i="4"/>
  <c r="I77" i="4"/>
  <c r="I81" i="4"/>
  <c r="I83" i="4"/>
  <c r="I90" i="4"/>
  <c r="I94" i="4"/>
  <c r="I98" i="4"/>
  <c r="I85" i="4"/>
  <c r="I87" i="4"/>
  <c r="I93" i="4"/>
  <c r="I97" i="4"/>
  <c r="I101" i="4"/>
  <c r="I105" i="4"/>
  <c r="I109" i="4"/>
  <c r="I100" i="4"/>
  <c r="I82" i="4"/>
  <c r="I89" i="4"/>
  <c r="I91" i="4"/>
  <c r="I92" i="4"/>
  <c r="I96" i="4"/>
  <c r="I86" i="4"/>
  <c r="I95" i="4"/>
  <c r="I99" i="4"/>
  <c r="I102" i="4"/>
  <c r="I104" i="4"/>
  <c r="I111" i="4"/>
  <c r="I106" i="4"/>
  <c r="I108" i="4"/>
  <c r="I103" i="4"/>
  <c r="I110" i="4"/>
  <c r="I107" i="4"/>
  <c r="AD10" i="4"/>
  <c r="AD12" i="4"/>
  <c r="AD16" i="4"/>
  <c r="AD11" i="4"/>
  <c r="AD13" i="4"/>
  <c r="AD15" i="4"/>
  <c r="AD20" i="4"/>
  <c r="AD24" i="4"/>
  <c r="AD28" i="4"/>
  <c r="AD32" i="4"/>
  <c r="AD17" i="4"/>
  <c r="AD14" i="4"/>
  <c r="AD22" i="4"/>
  <c r="AD18" i="4"/>
  <c r="AD26" i="4"/>
  <c r="AD36" i="4"/>
  <c r="AD40" i="4"/>
  <c r="AD44" i="4"/>
  <c r="AD21" i="4"/>
  <c r="AD23" i="4"/>
  <c r="AD19" i="4"/>
  <c r="AD33" i="4"/>
  <c r="AD35" i="4"/>
  <c r="AD25" i="4"/>
  <c r="AD37" i="4"/>
  <c r="AD39" i="4"/>
  <c r="AD48" i="4"/>
  <c r="AD52" i="4"/>
  <c r="AD29" i="4"/>
  <c r="AD34" i="4"/>
  <c r="AD27" i="4"/>
  <c r="AD30" i="4"/>
  <c r="AD31" i="4"/>
  <c r="AD38" i="4"/>
  <c r="AD43" i="4"/>
  <c r="AD45" i="4"/>
  <c r="AD47" i="4"/>
  <c r="AD41" i="4"/>
  <c r="AD42" i="4"/>
  <c r="AD49" i="4"/>
  <c r="AD51" i="4"/>
  <c r="AD56" i="4"/>
  <c r="AD60" i="4"/>
  <c r="AD64" i="4"/>
  <c r="AD68" i="4"/>
  <c r="AD46" i="4"/>
  <c r="AD53" i="4"/>
  <c r="AD55" i="4"/>
  <c r="AD50" i="4"/>
  <c r="AD61" i="4"/>
  <c r="AD63" i="4"/>
  <c r="AD70" i="4"/>
  <c r="AD74" i="4"/>
  <c r="AD58" i="4"/>
  <c r="AD65" i="4"/>
  <c r="AD67" i="4"/>
  <c r="AD73" i="4"/>
  <c r="AD77" i="4"/>
  <c r="AD81" i="4"/>
  <c r="AD85" i="4"/>
  <c r="AD89" i="4"/>
  <c r="AD57" i="4"/>
  <c r="AD62" i="4"/>
  <c r="AD69" i="4"/>
  <c r="AD72" i="4"/>
  <c r="AD76" i="4"/>
  <c r="AD54" i="4"/>
  <c r="AD59" i="4"/>
  <c r="AD66" i="4"/>
  <c r="AD71" i="4"/>
  <c r="AD75" i="4"/>
  <c r="AD79" i="4"/>
  <c r="AD83" i="4"/>
  <c r="AD90" i="4"/>
  <c r="AD95" i="4"/>
  <c r="AD99" i="4"/>
  <c r="AD80" i="4"/>
  <c r="AD87" i="4"/>
  <c r="AD94" i="4"/>
  <c r="AD98" i="4"/>
  <c r="AD102" i="4"/>
  <c r="AD106" i="4"/>
  <c r="AD110" i="4"/>
  <c r="AD97" i="4"/>
  <c r="AD78" i="4"/>
  <c r="AD82" i="4"/>
  <c r="AD84" i="4"/>
  <c r="AD91" i="4"/>
  <c r="AD93" i="4"/>
  <c r="AD101" i="4"/>
  <c r="AD86" i="4"/>
  <c r="AD88" i="4"/>
  <c r="AD92" i="4"/>
  <c r="AD96" i="4"/>
  <c r="AD100" i="4"/>
  <c r="AD109" i="4"/>
  <c r="AD104" i="4"/>
  <c r="AD111" i="4"/>
  <c r="AD108" i="4"/>
  <c r="AD103" i="4"/>
  <c r="AD105" i="4"/>
  <c r="AD107" i="4"/>
  <c r="U10" i="4"/>
  <c r="U11" i="4"/>
  <c r="U15" i="4"/>
  <c r="U19" i="4"/>
  <c r="U12" i="4"/>
  <c r="U16" i="4"/>
  <c r="U18" i="4"/>
  <c r="U23" i="4"/>
  <c r="U27" i="4"/>
  <c r="U31" i="4"/>
  <c r="U13" i="4"/>
  <c r="U17" i="4"/>
  <c r="U14" i="4"/>
  <c r="U22" i="4"/>
  <c r="U29" i="4"/>
  <c r="U35" i="4"/>
  <c r="U39" i="4"/>
  <c r="U43" i="4"/>
  <c r="U20" i="4"/>
  <c r="U24" i="4"/>
  <c r="U26" i="4"/>
  <c r="U21" i="4"/>
  <c r="U28" i="4"/>
  <c r="U33" i="4"/>
  <c r="U40" i="4"/>
  <c r="U42" i="4"/>
  <c r="U47" i="4"/>
  <c r="U51" i="4"/>
  <c r="U55" i="4"/>
  <c r="U25" i="4"/>
  <c r="U30" i="4"/>
  <c r="U32" i="4"/>
  <c r="U37" i="4"/>
  <c r="U34" i="4"/>
  <c r="U36" i="4"/>
  <c r="U41" i="4"/>
  <c r="U48" i="4"/>
  <c r="U50" i="4"/>
  <c r="U38" i="4"/>
  <c r="U45" i="4"/>
  <c r="U52" i="4"/>
  <c r="U54" i="4"/>
  <c r="U59" i="4"/>
  <c r="U63" i="4"/>
  <c r="U67" i="4"/>
  <c r="U71" i="4"/>
  <c r="U49" i="4"/>
  <c r="U44" i="4"/>
  <c r="U46" i="4"/>
  <c r="U53" i="4"/>
  <c r="U57" i="4"/>
  <c r="U64" i="4"/>
  <c r="U66" i="4"/>
  <c r="U73" i="4"/>
  <c r="U61" i="4"/>
  <c r="U68" i="4"/>
  <c r="U70" i="4"/>
  <c r="U72" i="4"/>
  <c r="U76" i="4"/>
  <c r="U80" i="4"/>
  <c r="U84" i="4"/>
  <c r="U88" i="4"/>
  <c r="U58" i="4"/>
  <c r="U65" i="4"/>
  <c r="U75" i="4"/>
  <c r="U79" i="4"/>
  <c r="U56" i="4"/>
  <c r="U60" i="4"/>
  <c r="U62" i="4"/>
  <c r="U69" i="4"/>
  <c r="U74" i="4"/>
  <c r="U78" i="4"/>
  <c r="U86" i="4"/>
  <c r="U94" i="4"/>
  <c r="U98" i="4"/>
  <c r="U81" i="4"/>
  <c r="U83" i="4"/>
  <c r="U90" i="4"/>
  <c r="U93" i="4"/>
  <c r="U97" i="4"/>
  <c r="U101" i="4"/>
  <c r="U105" i="4"/>
  <c r="U109" i="4"/>
  <c r="U85" i="4"/>
  <c r="U87" i="4"/>
  <c r="U92" i="4"/>
  <c r="U96" i="4"/>
  <c r="U100" i="4"/>
  <c r="U77" i="4"/>
  <c r="U82" i="4"/>
  <c r="U89" i="4"/>
  <c r="U91" i="4"/>
  <c r="U95" i="4"/>
  <c r="U99" i="4"/>
  <c r="U108" i="4"/>
  <c r="U110" i="4"/>
  <c r="U107" i="4"/>
  <c r="U104" i="4"/>
  <c r="U111" i="4"/>
  <c r="U102" i="4"/>
  <c r="U106" i="4"/>
  <c r="U103" i="4"/>
  <c r="AM102" i="4" l="1"/>
  <c r="AO102" i="4"/>
  <c r="AN102" i="4"/>
  <c r="AN105" i="4"/>
  <c r="AM105" i="4"/>
  <c r="AO105" i="4"/>
  <c r="AM86" i="4"/>
  <c r="AO86" i="4"/>
  <c r="AN86" i="4"/>
  <c r="AN99" i="4"/>
  <c r="AM99" i="4"/>
  <c r="AO99" i="4"/>
  <c r="AM96" i="4"/>
  <c r="AO96" i="4"/>
  <c r="AN96" i="4"/>
  <c r="AN97" i="4"/>
  <c r="AM97" i="4"/>
  <c r="AO97" i="4"/>
  <c r="AN81" i="4"/>
  <c r="AM81" i="4"/>
  <c r="AO81" i="4"/>
  <c r="AN64" i="4"/>
  <c r="AO64" i="4"/>
  <c r="AM64" i="4"/>
  <c r="B64" i="4" s="1"/>
  <c r="AN91" i="4"/>
  <c r="AM91" i="4"/>
  <c r="AO91" i="4"/>
  <c r="AN75" i="4"/>
  <c r="AM75" i="4"/>
  <c r="AO75" i="4"/>
  <c r="AM72" i="4"/>
  <c r="AO72" i="4"/>
  <c r="AN72" i="4"/>
  <c r="AM55" i="4"/>
  <c r="AO55" i="4"/>
  <c r="AN55" i="4"/>
  <c r="AM57" i="4"/>
  <c r="AO57" i="4"/>
  <c r="AN57" i="4"/>
  <c r="AM70" i="4"/>
  <c r="AO70" i="4"/>
  <c r="AN70" i="4"/>
  <c r="AM47" i="4"/>
  <c r="AO47" i="4"/>
  <c r="AN47" i="4"/>
  <c r="AM39" i="4"/>
  <c r="AO39" i="4"/>
  <c r="AN39" i="4"/>
  <c r="AN50" i="4"/>
  <c r="AM50" i="4"/>
  <c r="AO50" i="4"/>
  <c r="AM35" i="4"/>
  <c r="AO35" i="4"/>
  <c r="AN35" i="4"/>
  <c r="AM23" i="4"/>
  <c r="AO23" i="4"/>
  <c r="AN23" i="4"/>
  <c r="AM31" i="4"/>
  <c r="AO31" i="4"/>
  <c r="AN31" i="4"/>
  <c r="AN12" i="4"/>
  <c r="AM12" i="4"/>
  <c r="AO12" i="4"/>
  <c r="AN26" i="4"/>
  <c r="AM26" i="4"/>
  <c r="AO26" i="4"/>
  <c r="AM11" i="4"/>
  <c r="AO11" i="4"/>
  <c r="AN11" i="4"/>
  <c r="AM110" i="4"/>
  <c r="AO110" i="4"/>
  <c r="AN110" i="4"/>
  <c r="AN109" i="4"/>
  <c r="AM109" i="4"/>
  <c r="AO109" i="4"/>
  <c r="AM98" i="4"/>
  <c r="AO98" i="4"/>
  <c r="AN98" i="4"/>
  <c r="AN95" i="4"/>
  <c r="AM95" i="4"/>
  <c r="AO95" i="4"/>
  <c r="AM82" i="4"/>
  <c r="AO82" i="4"/>
  <c r="AN82" i="4"/>
  <c r="AM104" i="4"/>
  <c r="AO104" i="4"/>
  <c r="AN104" i="4"/>
  <c r="AN85" i="4"/>
  <c r="AM85" i="4"/>
  <c r="AO85" i="4"/>
  <c r="AM90" i="4"/>
  <c r="AO90" i="4"/>
  <c r="AN90" i="4"/>
  <c r="AN73" i="4"/>
  <c r="AM73" i="4"/>
  <c r="AO73" i="4"/>
  <c r="AM74" i="4"/>
  <c r="AO74" i="4"/>
  <c r="AN74" i="4"/>
  <c r="AM67" i="4"/>
  <c r="AN67" i="4"/>
  <c r="AO67" i="4"/>
  <c r="AN83" i="4"/>
  <c r="AM83" i="4"/>
  <c r="AO83" i="4"/>
  <c r="AM63" i="4"/>
  <c r="AO63" i="4"/>
  <c r="AN63" i="4"/>
  <c r="AM61" i="4"/>
  <c r="AO61" i="4"/>
  <c r="AN61" i="4"/>
  <c r="AM41" i="4"/>
  <c r="AO41" i="4"/>
  <c r="AN41" i="4"/>
  <c r="AM51" i="4"/>
  <c r="AO51" i="4"/>
  <c r="AN51" i="4"/>
  <c r="AN62" i="4"/>
  <c r="AM62" i="4"/>
  <c r="AO62" i="4"/>
  <c r="AN56" i="4"/>
  <c r="AM56" i="4"/>
  <c r="AO56" i="4"/>
  <c r="AN52" i="4"/>
  <c r="AM52" i="4"/>
  <c r="AO52" i="4"/>
  <c r="AM25" i="4"/>
  <c r="AO25" i="4"/>
  <c r="AN25" i="4"/>
  <c r="AN44" i="4"/>
  <c r="AM44" i="4"/>
  <c r="AO44" i="4"/>
  <c r="AN32" i="4"/>
  <c r="AM32" i="4"/>
  <c r="AO32" i="4"/>
  <c r="AM21" i="4"/>
  <c r="AO21" i="4"/>
  <c r="AN21" i="4"/>
  <c r="AN38" i="4"/>
  <c r="AM38" i="4"/>
  <c r="AO38" i="4"/>
  <c r="AN16" i="4"/>
  <c r="AM16" i="4"/>
  <c r="AO16" i="4"/>
  <c r="AM15" i="4"/>
  <c r="AO15" i="4"/>
  <c r="AN15" i="4"/>
  <c r="AN20" i="4"/>
  <c r="AM20" i="4"/>
  <c r="AO20" i="4"/>
  <c r="AN14" i="4"/>
  <c r="AM14" i="4"/>
  <c r="AO14" i="4"/>
  <c r="AM106" i="4"/>
  <c r="AO106" i="4"/>
  <c r="AN106" i="4"/>
  <c r="AN111" i="4"/>
  <c r="AO111" i="4"/>
  <c r="AM111" i="4"/>
  <c r="AN107" i="4"/>
  <c r="AM107" i="4"/>
  <c r="AO107" i="4"/>
  <c r="AN103" i="4"/>
  <c r="AM103" i="4"/>
  <c r="AO103" i="4"/>
  <c r="AM94" i="4"/>
  <c r="AO94" i="4"/>
  <c r="AN94" i="4"/>
  <c r="AM84" i="4"/>
  <c r="AO84" i="4"/>
  <c r="AN84" i="4"/>
  <c r="AN89" i="4"/>
  <c r="AM89" i="4"/>
  <c r="AO89" i="4"/>
  <c r="AM80" i="4"/>
  <c r="AO80" i="4"/>
  <c r="AN80" i="4"/>
  <c r="AM108" i="4"/>
  <c r="AO108" i="4"/>
  <c r="AN108" i="4"/>
  <c r="AM100" i="4"/>
  <c r="AO100" i="4"/>
  <c r="AN100" i="4"/>
  <c r="AM92" i="4"/>
  <c r="AO92" i="4"/>
  <c r="AN92" i="4"/>
  <c r="AN101" i="4"/>
  <c r="AM101" i="4"/>
  <c r="AO101" i="4"/>
  <c r="AN93" i="4"/>
  <c r="AM93" i="4"/>
  <c r="AO93" i="4"/>
  <c r="AM88" i="4"/>
  <c r="AO88" i="4"/>
  <c r="AN88" i="4"/>
  <c r="AN77" i="4"/>
  <c r="AM77" i="4"/>
  <c r="AO77" i="4"/>
  <c r="AN71" i="4"/>
  <c r="AM71" i="4"/>
  <c r="AO71" i="4"/>
  <c r="AM78" i="4"/>
  <c r="AO78" i="4"/>
  <c r="AN78" i="4"/>
  <c r="AN69" i="4"/>
  <c r="AM69" i="4"/>
  <c r="AO69" i="4"/>
  <c r="AN60" i="4"/>
  <c r="AM60" i="4"/>
  <c r="AO60" i="4"/>
  <c r="AN87" i="4"/>
  <c r="AM87" i="4"/>
  <c r="AO87" i="4"/>
  <c r="AN79" i="4"/>
  <c r="AM79" i="4"/>
  <c r="AO79" i="4"/>
  <c r="AM65" i="4"/>
  <c r="AO65" i="4"/>
  <c r="AN65" i="4"/>
  <c r="AM76" i="4"/>
  <c r="AO76" i="4"/>
  <c r="AN76" i="4"/>
  <c r="AM68" i="4"/>
  <c r="AO68" i="4"/>
  <c r="AN68" i="4"/>
  <c r="AM59" i="4"/>
  <c r="AO59" i="4"/>
  <c r="AN59" i="4"/>
  <c r="AN48" i="4"/>
  <c r="AM48" i="4"/>
  <c r="AO48" i="4"/>
  <c r="AN40" i="4"/>
  <c r="AM40" i="4"/>
  <c r="AO40" i="4"/>
  <c r="AM53" i="4"/>
  <c r="AO53" i="4"/>
  <c r="AN53" i="4"/>
  <c r="AM43" i="4"/>
  <c r="AO43" i="4"/>
  <c r="AN43" i="4"/>
  <c r="AN66" i="4"/>
  <c r="AM66" i="4"/>
  <c r="AO66" i="4"/>
  <c r="AN58" i="4"/>
  <c r="AM58" i="4"/>
  <c r="AO58" i="4"/>
  <c r="AM49" i="4"/>
  <c r="AO49" i="4"/>
  <c r="AN49" i="4"/>
  <c r="AM45" i="4"/>
  <c r="AO45" i="4"/>
  <c r="AN45" i="4"/>
  <c r="AN36" i="4"/>
  <c r="AM36" i="4"/>
  <c r="AO36" i="4"/>
  <c r="AM27" i="4"/>
  <c r="AO27" i="4"/>
  <c r="AN27" i="4"/>
  <c r="AN54" i="4"/>
  <c r="AM54" i="4"/>
  <c r="AO54" i="4"/>
  <c r="AN46" i="4"/>
  <c r="AM46" i="4"/>
  <c r="AO46" i="4"/>
  <c r="AM37" i="4"/>
  <c r="AO37" i="4"/>
  <c r="AN37" i="4"/>
  <c r="AM33" i="4"/>
  <c r="AO33" i="4"/>
  <c r="AN33" i="4"/>
  <c r="AM29" i="4"/>
  <c r="AO29" i="4"/>
  <c r="AN29" i="4"/>
  <c r="AN28" i="4"/>
  <c r="AM28" i="4"/>
  <c r="AO28" i="4"/>
  <c r="AN42" i="4"/>
  <c r="AM42" i="4"/>
  <c r="AO42" i="4"/>
  <c r="AN34" i="4"/>
  <c r="AM34" i="4"/>
  <c r="AO34" i="4"/>
  <c r="AN24" i="4"/>
  <c r="AM24" i="4"/>
  <c r="AO24" i="4"/>
  <c r="AM19" i="4"/>
  <c r="AO19" i="4"/>
  <c r="AN19" i="4"/>
  <c r="AM17" i="4"/>
  <c r="AO17" i="4"/>
  <c r="AN17" i="4"/>
  <c r="AN30" i="4"/>
  <c r="AM30" i="4"/>
  <c r="AO30" i="4"/>
  <c r="AN22" i="4"/>
  <c r="AM22" i="4"/>
  <c r="AO22" i="4"/>
  <c r="AM13" i="4"/>
  <c r="AO13" i="4"/>
  <c r="AN13" i="4"/>
  <c r="AN18" i="4"/>
  <c r="AM18" i="4"/>
  <c r="AO18" i="4"/>
  <c r="AO10" i="4"/>
  <c r="AN10" i="4"/>
  <c r="AM10" i="4"/>
  <c r="B111" i="4" l="1"/>
  <c r="B54" i="4"/>
  <c r="B36" i="4"/>
  <c r="B66" i="4"/>
  <c r="B48" i="4"/>
  <c r="B87" i="4"/>
  <c r="B69" i="4"/>
  <c r="B71" i="4"/>
  <c r="B101" i="4"/>
  <c r="B103" i="4"/>
  <c r="B14" i="4"/>
  <c r="B95" i="4"/>
  <c r="B38" i="4"/>
  <c r="B32" i="4"/>
  <c r="B56" i="4"/>
  <c r="B83" i="4"/>
  <c r="B67" i="4"/>
  <c r="B109" i="4"/>
  <c r="B12" i="4"/>
  <c r="B50" i="4"/>
  <c r="B91" i="4"/>
  <c r="B81" i="4"/>
  <c r="B30" i="4"/>
  <c r="B34" i="4"/>
  <c r="B28" i="4"/>
  <c r="B17" i="4"/>
  <c r="B29" i="4"/>
  <c r="B18" i="4"/>
  <c r="B13" i="4"/>
  <c r="B22" i="4"/>
  <c r="B19" i="4"/>
  <c r="B24" i="4"/>
  <c r="B42" i="4"/>
  <c r="B33" i="4"/>
  <c r="B27" i="4"/>
  <c r="B45" i="4"/>
  <c r="B43" i="4"/>
  <c r="B59" i="4"/>
  <c r="B76" i="4"/>
  <c r="B78" i="4"/>
  <c r="B92" i="4"/>
  <c r="B108" i="4"/>
  <c r="B94" i="4"/>
  <c r="B106" i="4"/>
  <c r="B21" i="4"/>
  <c r="B41" i="4"/>
  <c r="B63" i="4"/>
  <c r="B82" i="4"/>
  <c r="B98" i="4"/>
  <c r="B110" i="4"/>
  <c r="B31" i="4"/>
  <c r="B35" i="4"/>
  <c r="B39" i="4"/>
  <c r="B70" i="4"/>
  <c r="B55" i="4"/>
  <c r="B37" i="4"/>
  <c r="B46" i="4"/>
  <c r="B49" i="4"/>
  <c r="B58" i="4"/>
  <c r="B53" i="4"/>
  <c r="B40" i="4"/>
  <c r="B68" i="4"/>
  <c r="B65" i="4"/>
  <c r="B79" i="4"/>
  <c r="B60" i="4"/>
  <c r="B77" i="4"/>
  <c r="B88" i="4"/>
  <c r="B93" i="4"/>
  <c r="B100" i="4"/>
  <c r="B80" i="4"/>
  <c r="B89" i="4"/>
  <c r="B84" i="4"/>
  <c r="B107" i="4"/>
  <c r="B20" i="4"/>
  <c r="B15" i="4"/>
  <c r="B16" i="4"/>
  <c r="B44" i="4"/>
  <c r="B25" i="4"/>
  <c r="B52" i="4"/>
  <c r="B62" i="4"/>
  <c r="B51" i="4"/>
  <c r="B61" i="4"/>
  <c r="B74" i="4"/>
  <c r="B73" i="4"/>
  <c r="B90" i="4"/>
  <c r="B85" i="4"/>
  <c r="B104" i="4"/>
  <c r="B11" i="4"/>
  <c r="B26" i="4"/>
  <c r="B23" i="4"/>
  <c r="B47" i="4"/>
  <c r="B57" i="4"/>
  <c r="B72" i="4"/>
  <c r="B75" i="4"/>
  <c r="B97" i="4"/>
  <c r="B96" i="4"/>
  <c r="B99" i="4"/>
  <c r="B86" i="4"/>
  <c r="B105" i="4"/>
  <c r="B102" i="4"/>
  <c r="B10" i="4"/>
</calcChain>
</file>

<file path=xl/sharedStrings.xml><?xml version="1.0" encoding="utf-8"?>
<sst xmlns="http://schemas.openxmlformats.org/spreadsheetml/2006/main" count="10899" uniqueCount="193">
  <si>
    <t>Akaka (D-HI)</t>
  </si>
  <si>
    <t>Yea</t>
  </si>
  <si>
    <t>Alexander (R-TN)</t>
  </si>
  <si>
    <t>Ayotte (R-NH)</t>
  </si>
  <si>
    <t>Barrasso (R-WY)</t>
  </si>
  <si>
    <t>Baucus (D-MT)</t>
  </si>
  <si>
    <t>Begich (D-AK)</t>
  </si>
  <si>
    <t>Bennet (D-CO)</t>
  </si>
  <si>
    <t>Bingaman (D-NM)</t>
  </si>
  <si>
    <t>Blumenthal (D-CT)</t>
  </si>
  <si>
    <t>Blunt (R-MO)</t>
  </si>
  <si>
    <t>Boozman (R-AR)</t>
  </si>
  <si>
    <t>Boxer (D-CA)</t>
  </si>
  <si>
    <t>Brown (D-OH)</t>
  </si>
  <si>
    <t>Brown (R-MA)</t>
  </si>
  <si>
    <t>Burr (R-NC)</t>
  </si>
  <si>
    <t>Cantwell (D-WA)</t>
  </si>
  <si>
    <t>Cardin (D-MD)</t>
  </si>
  <si>
    <t>Carper (D-DE)</t>
  </si>
  <si>
    <t>Casey (D-PA)</t>
  </si>
  <si>
    <t>Chambliss (R-GA)</t>
  </si>
  <si>
    <t>Coats (R-IN)</t>
  </si>
  <si>
    <t>Coburn (R-OK)</t>
  </si>
  <si>
    <t>Cochran (R-MS)</t>
  </si>
  <si>
    <t>Collins (R-ME)</t>
  </si>
  <si>
    <t>Conrad (D-ND)</t>
  </si>
  <si>
    <t>Coons (D-DE)</t>
  </si>
  <si>
    <t>Corker (R-TN)</t>
  </si>
  <si>
    <t>Cornyn (R-TX)</t>
  </si>
  <si>
    <t>Crapo (R-ID)</t>
  </si>
  <si>
    <t>DeMint (R-SC)</t>
  </si>
  <si>
    <t>Durbin (D-IL)</t>
  </si>
  <si>
    <t>Ensign (R-NV)</t>
  </si>
  <si>
    <t>Enzi (R-WY)</t>
  </si>
  <si>
    <t>Feinstein (D-CA)</t>
  </si>
  <si>
    <t>Not Voting</t>
  </si>
  <si>
    <t>Franken (D-MN)</t>
  </si>
  <si>
    <t>Gillibrand (D-NY)</t>
  </si>
  <si>
    <t>Graham (R-SC)</t>
  </si>
  <si>
    <t>Grassley (R-IA)</t>
  </si>
  <si>
    <t>Hagan (D-NC)</t>
  </si>
  <si>
    <t>Harkin (D-IA)</t>
  </si>
  <si>
    <t>Hatch (R-UT)</t>
  </si>
  <si>
    <t>Hoeven (R-ND)</t>
  </si>
  <si>
    <t>Hutchison (R-TX)</t>
  </si>
  <si>
    <t>Inhofe (R-OK)</t>
  </si>
  <si>
    <t>Inouye (D-HI)</t>
  </si>
  <si>
    <t>Isakson (R-GA)</t>
  </si>
  <si>
    <t>Johanns (R-NE)</t>
  </si>
  <si>
    <t>Johnson (D-SD)</t>
  </si>
  <si>
    <t>Johnson (R-WI)</t>
  </si>
  <si>
    <t>Kerry (D-MA)</t>
  </si>
  <si>
    <t>Kirk (R-IL)</t>
  </si>
  <si>
    <t>Klobuchar (D-MN)</t>
  </si>
  <si>
    <t>Kohl (D-WI)</t>
  </si>
  <si>
    <t>Kyl (R-AZ)</t>
  </si>
  <si>
    <t>Landrieu (D-LA)</t>
  </si>
  <si>
    <t>Lautenberg (D-NJ)</t>
  </si>
  <si>
    <t>Leahy (D-VT)</t>
  </si>
  <si>
    <t>Lee (R-UT)</t>
  </si>
  <si>
    <t>Levin (D-MI)</t>
  </si>
  <si>
    <t>Lieberman (ID-CT)</t>
  </si>
  <si>
    <t>Lugar (R-IN)</t>
  </si>
  <si>
    <t>Manchin (D-WV)</t>
  </si>
  <si>
    <t>McCain (R-AZ)</t>
  </si>
  <si>
    <t>McCaskill (D-MO)</t>
  </si>
  <si>
    <t>McConnell (R-KY)</t>
  </si>
  <si>
    <t>Menendez (D-NJ)</t>
  </si>
  <si>
    <t>Merkley (D-OR)</t>
  </si>
  <si>
    <t>Mikulski (D-MD)</t>
  </si>
  <si>
    <t>Moran (R-KS)</t>
  </si>
  <si>
    <t>Murkowski (R-AK)</t>
  </si>
  <si>
    <t>Murray (D-WA)</t>
  </si>
  <si>
    <t>Nelson (D-FL)</t>
  </si>
  <si>
    <t>Nelson (D-NE)</t>
  </si>
  <si>
    <t>Paul (R-KY)</t>
  </si>
  <si>
    <t>Portman (R-OH)</t>
  </si>
  <si>
    <t>Pryor (D-AR)</t>
  </si>
  <si>
    <t>Reed (D-RI)</t>
  </si>
  <si>
    <t>Reid (D-NV)</t>
  </si>
  <si>
    <t>Risch (R-ID)</t>
  </si>
  <si>
    <t>Roberts (R-KS)</t>
  </si>
  <si>
    <t>Rockefeller (D-WV)</t>
  </si>
  <si>
    <t>Rubio (R-FL)</t>
  </si>
  <si>
    <t>Sanders (I-VT)</t>
  </si>
  <si>
    <t>Schumer (D-NY)</t>
  </si>
  <si>
    <t>Sessions (R-AL)</t>
  </si>
  <si>
    <t>Shaheen (D-NH)</t>
  </si>
  <si>
    <t>Shelby (R-AL)</t>
  </si>
  <si>
    <t>Snowe (R-ME)</t>
  </si>
  <si>
    <t>Stabenow (D-MI)</t>
  </si>
  <si>
    <t>Tester (D-MT)</t>
  </si>
  <si>
    <t>Thune (R-SD)</t>
  </si>
  <si>
    <t>Toomey (R-PA)</t>
  </si>
  <si>
    <t>Udall (D-CO)</t>
  </si>
  <si>
    <t>Udall (D-NM)</t>
  </si>
  <si>
    <t>Vitter (R-LA)</t>
  </si>
  <si>
    <t>Warner (D-VA)</t>
  </si>
  <si>
    <t>Webb (D-VA)</t>
  </si>
  <si>
    <t>Whitehouse (D-RI)</t>
  </si>
  <si>
    <t>Wicker (R-MS)</t>
  </si>
  <si>
    <t>Wyden (D-OR)</t>
  </si>
  <si>
    <t>Nay</t>
  </si>
  <si>
    <t>On Passage of the Bill H.R. 514</t>
  </si>
  <si>
    <t>On Passage of the Bill S. 223</t>
  </si>
  <si>
    <t>On Passage of the Bill S. 23</t>
  </si>
  <si>
    <t>On Passage of the Bill H.R. 1</t>
  </si>
  <si>
    <t>On Passage of the Bill H.R. 4</t>
  </si>
  <si>
    <t>On Passage of the Bill H.R. 1473</t>
  </si>
  <si>
    <t>Present</t>
  </si>
  <si>
    <t>Heller (R-NV)</t>
  </si>
  <si>
    <t>On Passage of the Bill S. 679</t>
  </si>
  <si>
    <t>On Passage of the Bill H.R. 2055</t>
  </si>
  <si>
    <t>On Passage of the Bill H.R. 1249</t>
  </si>
  <si>
    <t>On Passage of the Bill H.R. 2887</t>
  </si>
  <si>
    <t>On Passage of the Bill H.R. 2832</t>
  </si>
  <si>
    <t>On Passage of the Bill S. 1619</t>
  </si>
  <si>
    <t>On Passage of the Bill H.R. 3080</t>
  </si>
  <si>
    <t>On Passage of the Bill H.R. 3079</t>
  </si>
  <si>
    <t>On Passage of the Bill H.R. 3078</t>
  </si>
  <si>
    <t>On Passage of the Bill H.R. 2112</t>
  </si>
  <si>
    <t>On Passage of the Bill H.R. 674</t>
  </si>
  <si>
    <t>On Passage of the Bill S. 1867</t>
  </si>
  <si>
    <t>On Passage of the Bill H.R. 3672</t>
  </si>
  <si>
    <t>On Passage of the Bill S. 2038</t>
  </si>
  <si>
    <t>On Passage of the Bill S. 1813</t>
  </si>
  <si>
    <t>On Passage of the Bill H.R. 3606</t>
  </si>
  <si>
    <t>On Passage of the Bill S. 1789</t>
  </si>
  <si>
    <t>On Passage of the Bill S. 1925</t>
  </si>
  <si>
    <t>On Passage of the Bill H.R. 2072</t>
  </si>
  <si>
    <t>On Passage of the Bill S. 3187</t>
  </si>
  <si>
    <t>On Passage of the Bill S. 2343</t>
  </si>
  <si>
    <t>On Passage of the Bill S. 3240</t>
  </si>
  <si>
    <t>On Passage of the Bill S. 3412</t>
  </si>
  <si>
    <t>On Passage of the Bill S. 3576</t>
  </si>
  <si>
    <t>On Passage of the Bill S. 3254</t>
  </si>
  <si>
    <t>On Passage of the Bill H.R. 6156</t>
  </si>
  <si>
    <t>Schatz (D-HI)</t>
  </si>
  <si>
    <t>On Passage of the Bill H.R. 5949</t>
  </si>
  <si>
    <t>On Passage of the Bill H.R. 8</t>
  </si>
  <si>
    <t>session</t>
  </si>
  <si>
    <t>vote_number</t>
  </si>
  <si>
    <t>vote_question_text</t>
  </si>
  <si>
    <t>member_full</t>
  </si>
  <si>
    <t>vote_cast</t>
  </si>
  <si>
    <t>vote_id</t>
  </si>
  <si>
    <t>numerical_vote</t>
  </si>
  <si>
    <t>Row Labels</t>
  </si>
  <si>
    <t>1:101</t>
  </si>
  <si>
    <t>1:115</t>
  </si>
  <si>
    <t>1:129</t>
  </si>
  <si>
    <t>1:138</t>
  </si>
  <si>
    <t>1:150</t>
  </si>
  <si>
    <t>1:159</t>
  </si>
  <si>
    <t>1:161</t>
  </si>
  <si>
    <t>1:162</t>
  </si>
  <si>
    <t>1:163</t>
  </si>
  <si>
    <t>1:19</t>
  </si>
  <si>
    <t>1:194</t>
  </si>
  <si>
    <t>1:204</t>
  </si>
  <si>
    <t>1:218</t>
  </si>
  <si>
    <t>1:233</t>
  </si>
  <si>
    <t>1:25</t>
  </si>
  <si>
    <t>1:35</t>
  </si>
  <si>
    <t>1:36</t>
  </si>
  <si>
    <t>1:49</t>
  </si>
  <si>
    <t>1:61</t>
  </si>
  <si>
    <t>2:111</t>
  </si>
  <si>
    <t>2:113</t>
  </si>
  <si>
    <t>2:14</t>
  </si>
  <si>
    <t>2:164</t>
  </si>
  <si>
    <t>2:184</t>
  </si>
  <si>
    <t>2:196</t>
  </si>
  <si>
    <t>2:221</t>
  </si>
  <si>
    <t>2:223</t>
  </si>
  <si>
    <t>2:236</t>
  </si>
  <si>
    <t>2:248</t>
  </si>
  <si>
    <t>2:251</t>
  </si>
  <si>
    <t>2:48</t>
  </si>
  <si>
    <t>2:55</t>
  </si>
  <si>
    <t>2:82</t>
  </si>
  <si>
    <t>2:87</t>
  </si>
  <si>
    <t>2:96</t>
  </si>
  <si>
    <t>Column Labels</t>
  </si>
  <si>
    <t>Max of numerical_vote</t>
  </si>
  <si>
    <t>num_agree</t>
  </si>
  <si>
    <t>num_disagree</t>
  </si>
  <si>
    <t>num_not_voting</t>
  </si>
  <si>
    <t>rank</t>
  </si>
  <si>
    <t>Senator's Name:</t>
  </si>
  <si>
    <t>(Akaka = 1 and Wyden = 101)</t>
  </si>
  <si>
    <t>Senator's Name using OFFSET:</t>
  </si>
  <si>
    <t>Senator's Votes: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</si>
</sst>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6" fillId="33" borderId="10" xfId="0" applyFont="1" applyFill="1" applyBorder="1"/>
    <xf numFmtId="0" fontId="16" fillId="33" borderId="0" xfId="0" applyFont="1" applyFill="1" applyBorder="1"/>
    <xf numFmtId="0" fontId="0" fillId="34" borderId="0" xfId="0" applyFill="1"/>
    <xf numFmtId="0" fontId="0" fillId="35" borderId="0" xfId="0" applyFill="1"/>
    <xf numFmtId="0" fontId="0" fillId="36" borderId="0" xfId="0" applyFill="1" applyAlignment="1">
      <alignment horizontal="center"/>
    </xf>
    <xf numFmtId="0" fontId="0" fillId="37" borderId="0" xfId="0" applyFill="1"/>
    <xf numFmtId="0" fontId="0" fillId="36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theme="0"/>
      </font>
      <fill>
        <patternFill>
          <bgColor rgb="FFC00000"/>
        </patternFill>
      </fill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815974</xdr:colOff>
      <xdr:row>1</xdr:row>
      <xdr:rowOff>123825</xdr:rowOff>
    </xdr:from>
    <xdr:to>
      <xdr:col>8</xdr:col>
      <xdr:colOff>304800</xdr:colOff>
      <xdr:row>5</xdr:row>
      <xdr:rowOff>0</xdr:rowOff>
    </xdr:to>
    <xdr:sp macro="" textlink="">
      <xdr:nvSpPr>
        <xdr:cNvPr id="2" name="TextBox 1"/>
        <xdr:cNvSpPr txBox="1"/>
      </xdr:nvSpPr>
      <xdr:spPr>
        <a:xfrm>
          <a:off x="3940174" y="314325"/>
          <a:ext cx="2508251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Instructions: </a:t>
          </a:r>
          <a:r>
            <a:rPr lang="en-US" sz="1100"/>
            <a:t>Select a senator's</a:t>
          </a:r>
          <a:r>
            <a:rPr lang="en-US" sz="1100" baseline="0"/>
            <a:t> name from the drop down box in B2 (the pink cell) and watch what happens.</a:t>
          </a:r>
        </a:p>
        <a:p>
          <a:pPr algn="ctr"/>
          <a:endParaRPr lang="en-US" sz="1100"/>
        </a:p>
      </xdr:txBody>
    </xdr:sp>
    <xdr:clientData/>
  </xdr:twoCellAnchor>
  <xdr:twoCellAnchor>
    <xdr:from>
      <xdr:col>0</xdr:col>
      <xdr:colOff>1771650</xdr:colOff>
      <xdr:row>3</xdr:row>
      <xdr:rowOff>114300</xdr:rowOff>
    </xdr:from>
    <xdr:to>
      <xdr:col>2</xdr:col>
      <xdr:colOff>152400</xdr:colOff>
      <xdr:row>5</xdr:row>
      <xdr:rowOff>85725</xdr:rowOff>
    </xdr:to>
    <xdr:sp macro="" textlink="">
      <xdr:nvSpPr>
        <xdr:cNvPr id="3" name="TextBox 2"/>
        <xdr:cNvSpPr txBox="1"/>
      </xdr:nvSpPr>
      <xdr:spPr>
        <a:xfrm>
          <a:off x="1771650" y="685800"/>
          <a:ext cx="1504950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1"/>
            <a:t>Note: </a:t>
          </a:r>
          <a:r>
            <a:rPr lang="en-US" sz="800" b="1" baseline="0"/>
            <a:t> </a:t>
          </a:r>
          <a:r>
            <a:rPr lang="en-US" sz="800" b="0" baseline="0"/>
            <a:t>All green cells should reference the PivotTable sheet.</a:t>
          </a:r>
          <a:endParaRPr lang="en-US" sz="8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ocal Administrator" refreshedDate="41309.614250231483" createdVersion="4" refreshedVersion="4" minRefreshableVersion="3" recordCount="3500">
  <cacheSource type="worksheet">
    <worksheetSource ref="A1:G3501" sheet="RawData"/>
  </cacheSource>
  <cacheFields count="7">
    <cacheField name="session" numFmtId="0">
      <sharedItems containsSemiMixedTypes="0" containsString="0" containsNumber="1" containsInteger="1" minValue="1" maxValue="2"/>
    </cacheField>
    <cacheField name="vote_number" numFmtId="0">
      <sharedItems containsSemiMixedTypes="0" containsString="0" containsNumber="1" containsInteger="1" minValue="14" maxValue="251"/>
    </cacheField>
    <cacheField name="vote_question_text" numFmtId="0">
      <sharedItems/>
    </cacheField>
    <cacheField name="member_full" numFmtId="0">
      <sharedItems count="102">
        <s v="Akaka (D-HI)"/>
        <s v="Alexander (R-TN)"/>
        <s v="Ayotte (R-NH)"/>
        <s v="Barrasso (R-WY)"/>
        <s v="Baucus (D-MT)"/>
        <s v="Begich (D-AK)"/>
        <s v="Bennet (D-CO)"/>
        <s v="Bingaman (D-NM)"/>
        <s v="Blumenthal (D-CT)"/>
        <s v="Blunt (R-MO)"/>
        <s v="Boozman (R-AR)"/>
        <s v="Boxer (D-CA)"/>
        <s v="Brown (D-OH)"/>
        <s v="Brown (R-MA)"/>
        <s v="Burr (R-NC)"/>
        <s v="Cantwell (D-WA)"/>
        <s v="Cardin (D-MD)"/>
        <s v="Carper (D-DE)"/>
        <s v="Casey (D-PA)"/>
        <s v="Chambliss (R-GA)"/>
        <s v="Coats (R-IN)"/>
        <s v="Coburn (R-OK)"/>
        <s v="Cochran (R-MS)"/>
        <s v="Collins (R-ME)"/>
        <s v="Conrad (D-ND)"/>
        <s v="Coons (D-DE)"/>
        <s v="Corker (R-TN)"/>
        <s v="Cornyn (R-TX)"/>
        <s v="Crapo (R-ID)"/>
        <s v="DeMint (R-SC)"/>
        <s v="Durbin (D-IL)"/>
        <s v="Ensign (R-NV)"/>
        <s v="Enzi (R-WY)"/>
        <s v="Feinstein (D-CA)"/>
        <s v="Franken (D-MN)"/>
        <s v="Gillibrand (D-NY)"/>
        <s v="Graham (R-SC)"/>
        <s v="Grassley (R-IA)"/>
        <s v="Hagan (D-NC)"/>
        <s v="Harkin (D-IA)"/>
        <s v="Hatch (R-UT)"/>
        <s v="Hoeven (R-ND)"/>
        <s v="Hutchison (R-TX)"/>
        <s v="Inhofe (R-OK)"/>
        <s v="Inouye (D-HI)"/>
        <s v="Isakson (R-GA)"/>
        <s v="Johanns (R-NE)"/>
        <s v="Johnson (D-SD)"/>
        <s v="Johnson (R-WI)"/>
        <s v="Kerry (D-MA)"/>
        <s v="Kirk (R-IL)"/>
        <s v="Klobuchar (D-MN)"/>
        <s v="Kohl (D-WI)"/>
        <s v="Kyl (R-AZ)"/>
        <s v="Landrieu (D-LA)"/>
        <s v="Lautenberg (D-NJ)"/>
        <s v="Leahy (D-VT)"/>
        <s v="Lee (R-UT)"/>
        <s v="Levin (D-MI)"/>
        <s v="Lieberman (ID-CT)"/>
        <s v="Lugar (R-IN)"/>
        <s v="Manchin (D-WV)"/>
        <s v="McCain (R-AZ)"/>
        <s v="McCaskill (D-MO)"/>
        <s v="McConnell (R-KY)"/>
        <s v="Menendez (D-NJ)"/>
        <s v="Merkley (D-OR)"/>
        <s v="Mikulski (D-MD)"/>
        <s v="Moran (R-KS)"/>
        <s v="Murkowski (R-AK)"/>
        <s v="Murray (D-WA)"/>
        <s v="Nelson (D-FL)"/>
        <s v="Nelson (D-NE)"/>
        <s v="Paul (R-KY)"/>
        <s v="Portman (R-OH)"/>
        <s v="Pryor (D-AR)"/>
        <s v="Reed (D-RI)"/>
        <s v="Reid (D-NV)"/>
        <s v="Risch (R-ID)"/>
        <s v="Roberts (R-KS)"/>
        <s v="Rockefeller (D-WV)"/>
        <s v="Rubio (R-FL)"/>
        <s v="Sanders (I-VT)"/>
        <s v="Schumer (D-NY)"/>
        <s v="Sessions (R-AL)"/>
        <s v="Shaheen (D-NH)"/>
        <s v="Shelby (R-AL)"/>
        <s v="Snowe (R-ME)"/>
        <s v="Stabenow (D-MI)"/>
        <s v="Tester (D-MT)"/>
        <s v="Thune (R-SD)"/>
        <s v="Toomey (R-PA)"/>
        <s v="Udall (D-CO)"/>
        <s v="Udall (D-NM)"/>
        <s v="Vitter (R-LA)"/>
        <s v="Warner (D-VA)"/>
        <s v="Webb (D-VA)"/>
        <s v="Whitehouse (D-RI)"/>
        <s v="Wicker (R-MS)"/>
        <s v="Wyden (D-OR)"/>
        <s v="Heller (R-NV)"/>
        <s v="Schatz (D-HI)"/>
      </sharedItems>
    </cacheField>
    <cacheField name="vote_cast" numFmtId="0">
      <sharedItems/>
    </cacheField>
    <cacheField name="vote_id" numFmtId="0">
      <sharedItems count="35">
        <s v="1:19"/>
        <s v="1:25"/>
        <s v="1:35"/>
        <s v="1:36"/>
        <s v="1:49"/>
        <s v="1:61"/>
        <s v="1:101"/>
        <s v="1:115"/>
        <s v="1:129"/>
        <s v="1:138"/>
        <s v="1:150"/>
        <s v="1:159"/>
        <s v="1:161"/>
        <s v="1:162"/>
        <s v="1:163"/>
        <s v="1:194"/>
        <s v="1:204"/>
        <s v="1:218"/>
        <s v="1:233"/>
        <s v="2:14"/>
        <s v="2:48"/>
        <s v="2:55"/>
        <s v="2:82"/>
        <s v="2:87"/>
        <s v="2:96"/>
        <s v="2:111"/>
        <s v="2:113"/>
        <s v="2:164"/>
        <s v="2:184"/>
        <s v="2:196"/>
        <s v="2:221"/>
        <s v="2:223"/>
        <s v="2:236"/>
        <s v="2:248"/>
        <s v="2:251"/>
      </sharedItems>
    </cacheField>
    <cacheField name="numerical_vote" numFmtId="0">
      <sharedItems containsMixedTypes="1" containsNumber="1" containsInteger="1" minValue="1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0">
  <r>
    <n v="1"/>
    <n v="19"/>
    <s v="On Passage of the Bill H.R. 514"/>
    <x v="0"/>
    <s v="Yea"/>
    <x v="0"/>
    <n v="2"/>
  </r>
  <r>
    <n v="1"/>
    <n v="19"/>
    <s v="On Passage of the Bill H.R. 514"/>
    <x v="1"/>
    <s v="Yea"/>
    <x v="0"/>
    <n v="2"/>
  </r>
  <r>
    <n v="1"/>
    <n v="19"/>
    <s v="On Passage of the Bill H.R. 514"/>
    <x v="2"/>
    <s v="Yea"/>
    <x v="0"/>
    <n v="2"/>
  </r>
  <r>
    <n v="1"/>
    <n v="19"/>
    <s v="On Passage of the Bill H.R. 514"/>
    <x v="3"/>
    <s v="Yea"/>
    <x v="0"/>
    <n v="2"/>
  </r>
  <r>
    <n v="1"/>
    <n v="19"/>
    <s v="On Passage of the Bill H.R. 514"/>
    <x v="4"/>
    <s v="Nay"/>
    <x v="0"/>
    <n v="1"/>
  </r>
  <r>
    <n v="1"/>
    <n v="19"/>
    <s v="On Passage of the Bill H.R. 514"/>
    <x v="5"/>
    <s v="Nay"/>
    <x v="0"/>
    <n v="1"/>
  </r>
  <r>
    <n v="1"/>
    <n v="19"/>
    <s v="On Passage of the Bill H.R. 514"/>
    <x v="6"/>
    <s v="Yea"/>
    <x v="0"/>
    <n v="2"/>
  </r>
  <r>
    <n v="1"/>
    <n v="19"/>
    <s v="On Passage of the Bill H.R. 514"/>
    <x v="7"/>
    <s v="Yea"/>
    <x v="0"/>
    <n v="2"/>
  </r>
  <r>
    <n v="1"/>
    <n v="19"/>
    <s v="On Passage of the Bill H.R. 514"/>
    <x v="8"/>
    <s v="Yea"/>
    <x v="0"/>
    <n v="2"/>
  </r>
  <r>
    <n v="1"/>
    <n v="19"/>
    <s v="On Passage of the Bill H.R. 514"/>
    <x v="9"/>
    <s v="Yea"/>
    <x v="0"/>
    <n v="2"/>
  </r>
  <r>
    <n v="1"/>
    <n v="19"/>
    <s v="On Passage of the Bill H.R. 514"/>
    <x v="10"/>
    <s v="Yea"/>
    <x v="0"/>
    <n v="2"/>
  </r>
  <r>
    <n v="1"/>
    <n v="19"/>
    <s v="On Passage of the Bill H.R. 514"/>
    <x v="11"/>
    <s v="Yea"/>
    <x v="0"/>
    <n v="2"/>
  </r>
  <r>
    <n v="1"/>
    <n v="19"/>
    <s v="On Passage of the Bill H.R. 514"/>
    <x v="12"/>
    <s v="Nay"/>
    <x v="0"/>
    <n v="1"/>
  </r>
  <r>
    <n v="1"/>
    <n v="19"/>
    <s v="On Passage of the Bill H.R. 514"/>
    <x v="13"/>
    <s v="Yea"/>
    <x v="0"/>
    <n v="2"/>
  </r>
  <r>
    <n v="1"/>
    <n v="19"/>
    <s v="On Passage of the Bill H.R. 514"/>
    <x v="14"/>
    <s v="Yea"/>
    <x v="0"/>
    <n v="2"/>
  </r>
  <r>
    <n v="1"/>
    <n v="19"/>
    <s v="On Passage of the Bill H.R. 514"/>
    <x v="15"/>
    <s v="Yea"/>
    <x v="0"/>
    <n v="2"/>
  </r>
  <r>
    <n v="1"/>
    <n v="19"/>
    <s v="On Passage of the Bill H.R. 514"/>
    <x v="16"/>
    <s v="Yea"/>
    <x v="0"/>
    <n v="2"/>
  </r>
  <r>
    <n v="1"/>
    <n v="19"/>
    <s v="On Passage of the Bill H.R. 514"/>
    <x v="17"/>
    <s v="Yea"/>
    <x v="0"/>
    <n v="2"/>
  </r>
  <r>
    <n v="1"/>
    <n v="19"/>
    <s v="On Passage of the Bill H.R. 514"/>
    <x v="18"/>
    <s v="Yea"/>
    <x v="0"/>
    <n v="2"/>
  </r>
  <r>
    <n v="1"/>
    <n v="19"/>
    <s v="On Passage of the Bill H.R. 514"/>
    <x v="19"/>
    <s v="Yea"/>
    <x v="0"/>
    <n v="2"/>
  </r>
  <r>
    <n v="1"/>
    <n v="19"/>
    <s v="On Passage of the Bill H.R. 514"/>
    <x v="20"/>
    <s v="Yea"/>
    <x v="0"/>
    <n v="2"/>
  </r>
  <r>
    <n v="1"/>
    <n v="19"/>
    <s v="On Passage of the Bill H.R. 514"/>
    <x v="21"/>
    <s v="Yea"/>
    <x v="0"/>
    <n v="2"/>
  </r>
  <r>
    <n v="1"/>
    <n v="19"/>
    <s v="On Passage of the Bill H.R. 514"/>
    <x v="22"/>
    <s v="Yea"/>
    <x v="0"/>
    <n v="2"/>
  </r>
  <r>
    <n v="1"/>
    <n v="19"/>
    <s v="On Passage of the Bill H.R. 514"/>
    <x v="23"/>
    <s v="Yea"/>
    <x v="0"/>
    <n v="2"/>
  </r>
  <r>
    <n v="1"/>
    <n v="19"/>
    <s v="On Passage of the Bill H.R. 514"/>
    <x v="24"/>
    <s v="Yea"/>
    <x v="0"/>
    <n v="2"/>
  </r>
  <r>
    <n v="1"/>
    <n v="19"/>
    <s v="On Passage of the Bill H.R. 514"/>
    <x v="25"/>
    <s v="Yea"/>
    <x v="0"/>
    <n v="2"/>
  </r>
  <r>
    <n v="1"/>
    <n v="19"/>
    <s v="On Passage of the Bill H.R. 514"/>
    <x v="26"/>
    <s v="Yea"/>
    <x v="0"/>
    <n v="2"/>
  </r>
  <r>
    <n v="1"/>
    <n v="19"/>
    <s v="On Passage of the Bill H.R. 514"/>
    <x v="27"/>
    <s v="Yea"/>
    <x v="0"/>
    <n v="2"/>
  </r>
  <r>
    <n v="1"/>
    <n v="19"/>
    <s v="On Passage of the Bill H.R. 514"/>
    <x v="28"/>
    <s v="Yea"/>
    <x v="0"/>
    <n v="2"/>
  </r>
  <r>
    <n v="1"/>
    <n v="19"/>
    <s v="On Passage of the Bill H.R. 514"/>
    <x v="29"/>
    <s v="Yea"/>
    <x v="0"/>
    <n v="2"/>
  </r>
  <r>
    <n v="1"/>
    <n v="19"/>
    <s v="On Passage of the Bill H.R. 514"/>
    <x v="30"/>
    <s v="Yea"/>
    <x v="0"/>
    <n v="2"/>
  </r>
  <r>
    <n v="1"/>
    <n v="19"/>
    <s v="On Passage of the Bill H.R. 514"/>
    <x v="31"/>
    <s v="Yea"/>
    <x v="0"/>
    <n v="2"/>
  </r>
  <r>
    <n v="1"/>
    <n v="19"/>
    <s v="On Passage of the Bill H.R. 514"/>
    <x v="32"/>
    <s v="Yea"/>
    <x v="0"/>
    <n v="2"/>
  </r>
  <r>
    <n v="1"/>
    <n v="19"/>
    <s v="On Passage of the Bill H.R. 514"/>
    <x v="33"/>
    <s v="Yea"/>
    <x v="0"/>
    <n v="2"/>
  </r>
  <r>
    <n v="1"/>
    <n v="19"/>
    <s v="On Passage of the Bill H.R. 514"/>
    <x v="34"/>
    <s v="Yea"/>
    <x v="0"/>
    <n v="2"/>
  </r>
  <r>
    <n v="1"/>
    <n v="19"/>
    <s v="On Passage of the Bill H.R. 514"/>
    <x v="35"/>
    <s v="Yea"/>
    <x v="0"/>
    <n v="2"/>
  </r>
  <r>
    <n v="1"/>
    <n v="19"/>
    <s v="On Passage of the Bill H.R. 514"/>
    <x v="36"/>
    <s v="Yea"/>
    <x v="0"/>
    <n v="2"/>
  </r>
  <r>
    <n v="1"/>
    <n v="19"/>
    <s v="On Passage of the Bill H.R. 514"/>
    <x v="37"/>
    <s v="Yea"/>
    <x v="0"/>
    <n v="2"/>
  </r>
  <r>
    <n v="1"/>
    <n v="19"/>
    <s v="On Passage of the Bill H.R. 514"/>
    <x v="38"/>
    <s v="Yea"/>
    <x v="0"/>
    <n v="2"/>
  </r>
  <r>
    <n v="1"/>
    <n v="19"/>
    <s v="On Passage of the Bill H.R. 514"/>
    <x v="39"/>
    <s v="Nay"/>
    <x v="0"/>
    <n v="1"/>
  </r>
  <r>
    <n v="1"/>
    <n v="19"/>
    <s v="On Passage of the Bill H.R. 514"/>
    <x v="40"/>
    <s v="Yea"/>
    <x v="0"/>
    <n v="2"/>
  </r>
  <r>
    <n v="1"/>
    <n v="19"/>
    <s v="On Passage of the Bill H.R. 514"/>
    <x v="41"/>
    <s v="Yea"/>
    <x v="0"/>
    <n v="2"/>
  </r>
  <r>
    <n v="1"/>
    <n v="19"/>
    <s v="On Passage of the Bill H.R. 514"/>
    <x v="42"/>
    <s v="Yea"/>
    <x v="0"/>
    <n v="2"/>
  </r>
  <r>
    <n v="1"/>
    <n v="19"/>
    <s v="On Passage of the Bill H.R. 514"/>
    <x v="43"/>
    <s v="Yea"/>
    <x v="0"/>
    <n v="2"/>
  </r>
  <r>
    <n v="1"/>
    <n v="19"/>
    <s v="On Passage of the Bill H.R. 514"/>
    <x v="44"/>
    <s v="Yea"/>
    <x v="0"/>
    <n v="2"/>
  </r>
  <r>
    <n v="1"/>
    <n v="19"/>
    <s v="On Passage of the Bill H.R. 514"/>
    <x v="45"/>
    <s v="Yea"/>
    <x v="0"/>
    <n v="2"/>
  </r>
  <r>
    <n v="1"/>
    <n v="19"/>
    <s v="On Passage of the Bill H.R. 514"/>
    <x v="46"/>
    <s v="Yea"/>
    <x v="0"/>
    <n v="2"/>
  </r>
  <r>
    <n v="1"/>
    <n v="19"/>
    <s v="On Passage of the Bill H.R. 514"/>
    <x v="47"/>
    <s v="Yea"/>
    <x v="0"/>
    <n v="2"/>
  </r>
  <r>
    <n v="1"/>
    <n v="19"/>
    <s v="On Passage of the Bill H.R. 514"/>
    <x v="48"/>
    <s v="Yea"/>
    <x v="0"/>
    <n v="2"/>
  </r>
  <r>
    <n v="1"/>
    <n v="19"/>
    <s v="On Passage of the Bill H.R. 514"/>
    <x v="49"/>
    <s v="Not Voting"/>
    <x v="0"/>
    <s v="ERROR"/>
  </r>
  <r>
    <n v="1"/>
    <n v="19"/>
    <s v="On Passage of the Bill H.R. 514"/>
    <x v="50"/>
    <s v="Yea"/>
    <x v="0"/>
    <n v="2"/>
  </r>
  <r>
    <n v="1"/>
    <n v="19"/>
    <s v="On Passage of the Bill H.R. 514"/>
    <x v="51"/>
    <s v="Yea"/>
    <x v="0"/>
    <n v="2"/>
  </r>
  <r>
    <n v="1"/>
    <n v="19"/>
    <s v="On Passage of the Bill H.R. 514"/>
    <x v="52"/>
    <s v="Yea"/>
    <x v="0"/>
    <n v="2"/>
  </r>
  <r>
    <n v="1"/>
    <n v="19"/>
    <s v="On Passage of the Bill H.R. 514"/>
    <x v="53"/>
    <s v="Yea"/>
    <x v="0"/>
    <n v="2"/>
  </r>
  <r>
    <n v="1"/>
    <n v="19"/>
    <s v="On Passage of the Bill H.R. 514"/>
    <x v="54"/>
    <s v="Yea"/>
    <x v="0"/>
    <n v="2"/>
  </r>
  <r>
    <n v="1"/>
    <n v="19"/>
    <s v="On Passage of the Bill H.R. 514"/>
    <x v="55"/>
    <s v="Nay"/>
    <x v="0"/>
    <n v="1"/>
  </r>
  <r>
    <n v="1"/>
    <n v="19"/>
    <s v="On Passage of the Bill H.R. 514"/>
    <x v="56"/>
    <s v="Yea"/>
    <x v="0"/>
    <n v="2"/>
  </r>
  <r>
    <n v="1"/>
    <n v="19"/>
    <s v="On Passage of the Bill H.R. 514"/>
    <x v="57"/>
    <s v="Nay"/>
    <x v="0"/>
    <n v="1"/>
  </r>
  <r>
    <n v="1"/>
    <n v="19"/>
    <s v="On Passage of the Bill H.R. 514"/>
    <x v="58"/>
    <s v="Yea"/>
    <x v="0"/>
    <n v="2"/>
  </r>
  <r>
    <n v="1"/>
    <n v="19"/>
    <s v="On Passage of the Bill H.R. 514"/>
    <x v="59"/>
    <s v="Yea"/>
    <x v="0"/>
    <n v="2"/>
  </r>
  <r>
    <n v="1"/>
    <n v="19"/>
    <s v="On Passage of the Bill H.R. 514"/>
    <x v="60"/>
    <s v="Yea"/>
    <x v="0"/>
    <n v="2"/>
  </r>
  <r>
    <n v="1"/>
    <n v="19"/>
    <s v="On Passage of the Bill H.R. 514"/>
    <x v="61"/>
    <s v="Yea"/>
    <x v="0"/>
    <n v="2"/>
  </r>
  <r>
    <n v="1"/>
    <n v="19"/>
    <s v="On Passage of the Bill H.R. 514"/>
    <x v="62"/>
    <s v="Yea"/>
    <x v="0"/>
    <n v="2"/>
  </r>
  <r>
    <n v="1"/>
    <n v="19"/>
    <s v="On Passage of the Bill H.R. 514"/>
    <x v="63"/>
    <s v="Yea"/>
    <x v="0"/>
    <n v="2"/>
  </r>
  <r>
    <n v="1"/>
    <n v="19"/>
    <s v="On Passage of the Bill H.R. 514"/>
    <x v="64"/>
    <s v="Yea"/>
    <x v="0"/>
    <n v="2"/>
  </r>
  <r>
    <n v="1"/>
    <n v="19"/>
    <s v="On Passage of the Bill H.R. 514"/>
    <x v="65"/>
    <s v="Yea"/>
    <x v="0"/>
    <n v="2"/>
  </r>
  <r>
    <n v="1"/>
    <n v="19"/>
    <s v="On Passage of the Bill H.R. 514"/>
    <x v="66"/>
    <s v="Nay"/>
    <x v="0"/>
    <n v="1"/>
  </r>
  <r>
    <n v="1"/>
    <n v="19"/>
    <s v="On Passage of the Bill H.R. 514"/>
    <x v="67"/>
    <s v="Yea"/>
    <x v="0"/>
    <n v="2"/>
  </r>
  <r>
    <n v="1"/>
    <n v="19"/>
    <s v="On Passage of the Bill H.R. 514"/>
    <x v="68"/>
    <s v="Yea"/>
    <x v="0"/>
    <n v="2"/>
  </r>
  <r>
    <n v="1"/>
    <n v="19"/>
    <s v="On Passage of the Bill H.R. 514"/>
    <x v="69"/>
    <s v="Yea"/>
    <x v="0"/>
    <n v="2"/>
  </r>
  <r>
    <n v="1"/>
    <n v="19"/>
    <s v="On Passage of the Bill H.R. 514"/>
    <x v="70"/>
    <s v="Nay"/>
    <x v="0"/>
    <n v="1"/>
  </r>
  <r>
    <n v="1"/>
    <n v="19"/>
    <s v="On Passage of the Bill H.R. 514"/>
    <x v="71"/>
    <s v="Yea"/>
    <x v="0"/>
    <n v="2"/>
  </r>
  <r>
    <n v="1"/>
    <n v="19"/>
    <s v="On Passage of the Bill H.R. 514"/>
    <x v="72"/>
    <s v="Yea"/>
    <x v="0"/>
    <n v="2"/>
  </r>
  <r>
    <n v="1"/>
    <n v="19"/>
    <s v="On Passage of the Bill H.R. 514"/>
    <x v="73"/>
    <s v="Nay"/>
    <x v="0"/>
    <n v="1"/>
  </r>
  <r>
    <n v="1"/>
    <n v="19"/>
    <s v="On Passage of the Bill H.R. 514"/>
    <x v="74"/>
    <s v="Yea"/>
    <x v="0"/>
    <n v="2"/>
  </r>
  <r>
    <n v="1"/>
    <n v="19"/>
    <s v="On Passage of the Bill H.R. 514"/>
    <x v="75"/>
    <s v="Not Voting"/>
    <x v="0"/>
    <s v="ERROR"/>
  </r>
  <r>
    <n v="1"/>
    <n v="19"/>
    <s v="On Passage of the Bill H.R. 514"/>
    <x v="76"/>
    <s v="Yea"/>
    <x v="0"/>
    <n v="2"/>
  </r>
  <r>
    <n v="1"/>
    <n v="19"/>
    <s v="On Passage of the Bill H.R. 514"/>
    <x v="77"/>
    <s v="Yea"/>
    <x v="0"/>
    <n v="2"/>
  </r>
  <r>
    <n v="1"/>
    <n v="19"/>
    <s v="On Passage of the Bill H.R. 514"/>
    <x v="78"/>
    <s v="Yea"/>
    <x v="0"/>
    <n v="2"/>
  </r>
  <r>
    <n v="1"/>
    <n v="19"/>
    <s v="On Passage of the Bill H.R. 514"/>
    <x v="79"/>
    <s v="Yea"/>
    <x v="0"/>
    <n v="2"/>
  </r>
  <r>
    <n v="1"/>
    <n v="19"/>
    <s v="On Passage of the Bill H.R. 514"/>
    <x v="80"/>
    <s v="Yea"/>
    <x v="0"/>
    <n v="2"/>
  </r>
  <r>
    <n v="1"/>
    <n v="19"/>
    <s v="On Passage of the Bill H.R. 514"/>
    <x v="81"/>
    <s v="Yea"/>
    <x v="0"/>
    <n v="2"/>
  </r>
  <r>
    <n v="1"/>
    <n v="19"/>
    <s v="On Passage of the Bill H.R. 514"/>
    <x v="82"/>
    <s v="Nay"/>
    <x v="0"/>
    <n v="1"/>
  </r>
  <r>
    <n v="1"/>
    <n v="19"/>
    <s v="On Passage of the Bill H.R. 514"/>
    <x v="83"/>
    <s v="Yea"/>
    <x v="0"/>
    <n v="2"/>
  </r>
  <r>
    <n v="1"/>
    <n v="19"/>
    <s v="On Passage of the Bill H.R. 514"/>
    <x v="84"/>
    <s v="Yea"/>
    <x v="0"/>
    <n v="2"/>
  </r>
  <r>
    <n v="1"/>
    <n v="19"/>
    <s v="On Passage of the Bill H.R. 514"/>
    <x v="85"/>
    <s v="Yea"/>
    <x v="0"/>
    <n v="2"/>
  </r>
  <r>
    <n v="1"/>
    <n v="19"/>
    <s v="On Passage of the Bill H.R. 514"/>
    <x v="86"/>
    <s v="Yea"/>
    <x v="0"/>
    <n v="2"/>
  </r>
  <r>
    <n v="1"/>
    <n v="19"/>
    <s v="On Passage of the Bill H.R. 514"/>
    <x v="87"/>
    <s v="Yea"/>
    <x v="0"/>
    <n v="2"/>
  </r>
  <r>
    <n v="1"/>
    <n v="19"/>
    <s v="On Passage of the Bill H.R. 514"/>
    <x v="88"/>
    <s v="Yea"/>
    <x v="0"/>
    <n v="2"/>
  </r>
  <r>
    <n v="1"/>
    <n v="19"/>
    <s v="On Passage of the Bill H.R. 514"/>
    <x v="89"/>
    <s v="Nay"/>
    <x v="0"/>
    <n v="1"/>
  </r>
  <r>
    <n v="1"/>
    <n v="19"/>
    <s v="On Passage of the Bill H.R. 514"/>
    <x v="90"/>
    <s v="Yea"/>
    <x v="0"/>
    <n v="2"/>
  </r>
  <r>
    <n v="1"/>
    <n v="19"/>
    <s v="On Passage of the Bill H.R. 514"/>
    <x v="91"/>
    <s v="Yea"/>
    <x v="0"/>
    <n v="2"/>
  </r>
  <r>
    <n v="1"/>
    <n v="19"/>
    <s v="On Passage of the Bill H.R. 514"/>
    <x v="92"/>
    <s v="Yea"/>
    <x v="0"/>
    <n v="2"/>
  </r>
  <r>
    <n v="1"/>
    <n v="19"/>
    <s v="On Passage of the Bill H.R. 514"/>
    <x v="93"/>
    <s v="Nay"/>
    <x v="0"/>
    <n v="1"/>
  </r>
  <r>
    <n v="1"/>
    <n v="19"/>
    <s v="On Passage of the Bill H.R. 514"/>
    <x v="94"/>
    <s v="Yea"/>
    <x v="0"/>
    <n v="2"/>
  </r>
  <r>
    <n v="1"/>
    <n v="19"/>
    <s v="On Passage of the Bill H.R. 514"/>
    <x v="95"/>
    <s v="Yea"/>
    <x v="0"/>
    <n v="2"/>
  </r>
  <r>
    <n v="1"/>
    <n v="19"/>
    <s v="On Passage of the Bill H.R. 514"/>
    <x v="96"/>
    <s v="Yea"/>
    <x v="0"/>
    <n v="2"/>
  </r>
  <r>
    <n v="1"/>
    <n v="19"/>
    <s v="On Passage of the Bill H.R. 514"/>
    <x v="97"/>
    <s v="Yea"/>
    <x v="0"/>
    <n v="2"/>
  </r>
  <r>
    <n v="1"/>
    <n v="19"/>
    <s v="On Passage of the Bill H.R. 514"/>
    <x v="98"/>
    <s v="Yea"/>
    <x v="0"/>
    <n v="2"/>
  </r>
  <r>
    <n v="1"/>
    <n v="19"/>
    <s v="On Passage of the Bill H.R. 514"/>
    <x v="99"/>
    <s v="Yea"/>
    <x v="0"/>
    <n v="2"/>
  </r>
  <r>
    <n v="1"/>
    <n v="25"/>
    <s v="On Passage of the Bill S. 223"/>
    <x v="0"/>
    <s v="Yea"/>
    <x v="1"/>
    <n v="2"/>
  </r>
  <r>
    <n v="1"/>
    <n v="25"/>
    <s v="On Passage of the Bill S. 223"/>
    <x v="1"/>
    <s v="Yea"/>
    <x v="1"/>
    <n v="2"/>
  </r>
  <r>
    <n v="1"/>
    <n v="25"/>
    <s v="On Passage of the Bill S. 223"/>
    <x v="2"/>
    <s v="Yea"/>
    <x v="1"/>
    <n v="2"/>
  </r>
  <r>
    <n v="1"/>
    <n v="25"/>
    <s v="On Passage of the Bill S. 223"/>
    <x v="3"/>
    <s v="Yea"/>
    <x v="1"/>
    <n v="2"/>
  </r>
  <r>
    <n v="1"/>
    <n v="25"/>
    <s v="On Passage of the Bill S. 223"/>
    <x v="4"/>
    <s v="Yea"/>
    <x v="1"/>
    <n v="2"/>
  </r>
  <r>
    <n v="1"/>
    <n v="25"/>
    <s v="On Passage of the Bill S. 223"/>
    <x v="5"/>
    <s v="Yea"/>
    <x v="1"/>
    <n v="2"/>
  </r>
  <r>
    <n v="1"/>
    <n v="25"/>
    <s v="On Passage of the Bill S. 223"/>
    <x v="6"/>
    <s v="Yea"/>
    <x v="1"/>
    <n v="2"/>
  </r>
  <r>
    <n v="1"/>
    <n v="25"/>
    <s v="On Passage of the Bill S. 223"/>
    <x v="7"/>
    <s v="Yea"/>
    <x v="1"/>
    <n v="2"/>
  </r>
  <r>
    <n v="1"/>
    <n v="25"/>
    <s v="On Passage of the Bill S. 223"/>
    <x v="8"/>
    <s v="Yea"/>
    <x v="1"/>
    <n v="2"/>
  </r>
  <r>
    <n v="1"/>
    <n v="25"/>
    <s v="On Passage of the Bill S. 223"/>
    <x v="9"/>
    <s v="Yea"/>
    <x v="1"/>
    <n v="2"/>
  </r>
  <r>
    <n v="1"/>
    <n v="25"/>
    <s v="On Passage of the Bill S. 223"/>
    <x v="10"/>
    <s v="Yea"/>
    <x v="1"/>
    <n v="2"/>
  </r>
  <r>
    <n v="1"/>
    <n v="25"/>
    <s v="On Passage of the Bill S. 223"/>
    <x v="11"/>
    <s v="Yea"/>
    <x v="1"/>
    <n v="2"/>
  </r>
  <r>
    <n v="1"/>
    <n v="25"/>
    <s v="On Passage of the Bill S. 223"/>
    <x v="12"/>
    <s v="Yea"/>
    <x v="1"/>
    <n v="2"/>
  </r>
  <r>
    <n v="1"/>
    <n v="25"/>
    <s v="On Passage of the Bill S. 223"/>
    <x v="13"/>
    <s v="Yea"/>
    <x v="1"/>
    <n v="2"/>
  </r>
  <r>
    <n v="1"/>
    <n v="25"/>
    <s v="On Passage of the Bill S. 223"/>
    <x v="14"/>
    <s v="Yea"/>
    <x v="1"/>
    <n v="2"/>
  </r>
  <r>
    <n v="1"/>
    <n v="25"/>
    <s v="On Passage of the Bill S. 223"/>
    <x v="15"/>
    <s v="Yea"/>
    <x v="1"/>
    <n v="2"/>
  </r>
  <r>
    <n v="1"/>
    <n v="25"/>
    <s v="On Passage of the Bill S. 223"/>
    <x v="16"/>
    <s v="Yea"/>
    <x v="1"/>
    <n v="2"/>
  </r>
  <r>
    <n v="1"/>
    <n v="25"/>
    <s v="On Passage of the Bill S. 223"/>
    <x v="17"/>
    <s v="Yea"/>
    <x v="1"/>
    <n v="2"/>
  </r>
  <r>
    <n v="1"/>
    <n v="25"/>
    <s v="On Passage of the Bill S. 223"/>
    <x v="18"/>
    <s v="Yea"/>
    <x v="1"/>
    <n v="2"/>
  </r>
  <r>
    <n v="1"/>
    <n v="25"/>
    <s v="On Passage of the Bill S. 223"/>
    <x v="19"/>
    <s v="Yea"/>
    <x v="1"/>
    <n v="2"/>
  </r>
  <r>
    <n v="1"/>
    <n v="25"/>
    <s v="On Passage of the Bill S. 223"/>
    <x v="20"/>
    <s v="Yea"/>
    <x v="1"/>
    <n v="2"/>
  </r>
  <r>
    <n v="1"/>
    <n v="25"/>
    <s v="On Passage of the Bill S. 223"/>
    <x v="21"/>
    <s v="Yea"/>
    <x v="1"/>
    <n v="2"/>
  </r>
  <r>
    <n v="1"/>
    <n v="25"/>
    <s v="On Passage of the Bill S. 223"/>
    <x v="22"/>
    <s v="Yea"/>
    <x v="1"/>
    <n v="2"/>
  </r>
  <r>
    <n v="1"/>
    <n v="25"/>
    <s v="On Passage of the Bill S. 223"/>
    <x v="23"/>
    <s v="Yea"/>
    <x v="1"/>
    <n v="2"/>
  </r>
  <r>
    <n v="1"/>
    <n v="25"/>
    <s v="On Passage of the Bill S. 223"/>
    <x v="24"/>
    <s v="Yea"/>
    <x v="1"/>
    <n v="2"/>
  </r>
  <r>
    <n v="1"/>
    <n v="25"/>
    <s v="On Passage of the Bill S. 223"/>
    <x v="25"/>
    <s v="Not Voting"/>
    <x v="1"/>
    <s v="ERROR"/>
  </r>
  <r>
    <n v="1"/>
    <n v="25"/>
    <s v="On Passage of the Bill S. 223"/>
    <x v="26"/>
    <s v="Not Voting"/>
    <x v="1"/>
    <s v="ERROR"/>
  </r>
  <r>
    <n v="1"/>
    <n v="25"/>
    <s v="On Passage of the Bill S. 223"/>
    <x v="27"/>
    <s v="Yea"/>
    <x v="1"/>
    <n v="2"/>
  </r>
  <r>
    <n v="1"/>
    <n v="25"/>
    <s v="On Passage of the Bill S. 223"/>
    <x v="28"/>
    <s v="Nay"/>
    <x v="1"/>
    <n v="1"/>
  </r>
  <r>
    <n v="1"/>
    <n v="25"/>
    <s v="On Passage of the Bill S. 223"/>
    <x v="29"/>
    <s v="Nay"/>
    <x v="1"/>
    <n v="1"/>
  </r>
  <r>
    <n v="1"/>
    <n v="25"/>
    <s v="On Passage of the Bill S. 223"/>
    <x v="30"/>
    <s v="Yea"/>
    <x v="1"/>
    <n v="2"/>
  </r>
  <r>
    <n v="1"/>
    <n v="25"/>
    <s v="On Passage of the Bill S. 223"/>
    <x v="31"/>
    <s v="Yea"/>
    <x v="1"/>
    <n v="2"/>
  </r>
  <r>
    <n v="1"/>
    <n v="25"/>
    <s v="On Passage of the Bill S. 223"/>
    <x v="32"/>
    <s v="Yea"/>
    <x v="1"/>
    <n v="2"/>
  </r>
  <r>
    <n v="1"/>
    <n v="25"/>
    <s v="On Passage of the Bill S. 223"/>
    <x v="33"/>
    <s v="Yea"/>
    <x v="1"/>
    <n v="2"/>
  </r>
  <r>
    <n v="1"/>
    <n v="25"/>
    <s v="On Passage of the Bill S. 223"/>
    <x v="34"/>
    <s v="Yea"/>
    <x v="1"/>
    <n v="2"/>
  </r>
  <r>
    <n v="1"/>
    <n v="25"/>
    <s v="On Passage of the Bill S. 223"/>
    <x v="35"/>
    <s v="Yea"/>
    <x v="1"/>
    <n v="2"/>
  </r>
  <r>
    <n v="1"/>
    <n v="25"/>
    <s v="On Passage of the Bill S. 223"/>
    <x v="36"/>
    <s v="Yea"/>
    <x v="1"/>
    <n v="2"/>
  </r>
  <r>
    <n v="1"/>
    <n v="25"/>
    <s v="On Passage of the Bill S. 223"/>
    <x v="37"/>
    <s v="Yea"/>
    <x v="1"/>
    <n v="2"/>
  </r>
  <r>
    <n v="1"/>
    <n v="25"/>
    <s v="On Passage of the Bill S. 223"/>
    <x v="38"/>
    <s v="Yea"/>
    <x v="1"/>
    <n v="2"/>
  </r>
  <r>
    <n v="1"/>
    <n v="25"/>
    <s v="On Passage of the Bill S. 223"/>
    <x v="39"/>
    <s v="Yea"/>
    <x v="1"/>
    <n v="2"/>
  </r>
  <r>
    <n v="1"/>
    <n v="25"/>
    <s v="On Passage of the Bill S. 223"/>
    <x v="40"/>
    <s v="Yea"/>
    <x v="1"/>
    <n v="2"/>
  </r>
  <r>
    <n v="1"/>
    <n v="25"/>
    <s v="On Passage of the Bill S. 223"/>
    <x v="41"/>
    <s v="Yea"/>
    <x v="1"/>
    <n v="2"/>
  </r>
  <r>
    <n v="1"/>
    <n v="25"/>
    <s v="On Passage of the Bill S. 223"/>
    <x v="42"/>
    <s v="Yea"/>
    <x v="1"/>
    <n v="2"/>
  </r>
  <r>
    <n v="1"/>
    <n v="25"/>
    <s v="On Passage of the Bill S. 223"/>
    <x v="43"/>
    <s v="Yea"/>
    <x v="1"/>
    <n v="2"/>
  </r>
  <r>
    <n v="1"/>
    <n v="25"/>
    <s v="On Passage of the Bill S. 223"/>
    <x v="44"/>
    <s v="Yea"/>
    <x v="1"/>
    <n v="2"/>
  </r>
  <r>
    <n v="1"/>
    <n v="25"/>
    <s v="On Passage of the Bill S. 223"/>
    <x v="45"/>
    <s v="Yea"/>
    <x v="1"/>
    <n v="2"/>
  </r>
  <r>
    <n v="1"/>
    <n v="25"/>
    <s v="On Passage of the Bill S. 223"/>
    <x v="46"/>
    <s v="Yea"/>
    <x v="1"/>
    <n v="2"/>
  </r>
  <r>
    <n v="1"/>
    <n v="25"/>
    <s v="On Passage of the Bill S. 223"/>
    <x v="47"/>
    <s v="Yea"/>
    <x v="1"/>
    <n v="2"/>
  </r>
  <r>
    <n v="1"/>
    <n v="25"/>
    <s v="On Passage of the Bill S. 223"/>
    <x v="48"/>
    <s v="Nay"/>
    <x v="1"/>
    <n v="1"/>
  </r>
  <r>
    <n v="1"/>
    <n v="25"/>
    <s v="On Passage of the Bill S. 223"/>
    <x v="49"/>
    <s v="Not Voting"/>
    <x v="1"/>
    <s v="ERROR"/>
  </r>
  <r>
    <n v="1"/>
    <n v="25"/>
    <s v="On Passage of the Bill S. 223"/>
    <x v="50"/>
    <s v="Yea"/>
    <x v="1"/>
    <n v="2"/>
  </r>
  <r>
    <n v="1"/>
    <n v="25"/>
    <s v="On Passage of the Bill S. 223"/>
    <x v="51"/>
    <s v="Yea"/>
    <x v="1"/>
    <n v="2"/>
  </r>
  <r>
    <n v="1"/>
    <n v="25"/>
    <s v="On Passage of the Bill S. 223"/>
    <x v="52"/>
    <s v="Yea"/>
    <x v="1"/>
    <n v="2"/>
  </r>
  <r>
    <n v="1"/>
    <n v="25"/>
    <s v="On Passage of the Bill S. 223"/>
    <x v="53"/>
    <s v="Yea"/>
    <x v="1"/>
    <n v="2"/>
  </r>
  <r>
    <n v="1"/>
    <n v="25"/>
    <s v="On Passage of the Bill S. 223"/>
    <x v="54"/>
    <s v="Yea"/>
    <x v="1"/>
    <n v="2"/>
  </r>
  <r>
    <n v="1"/>
    <n v="25"/>
    <s v="On Passage of the Bill S. 223"/>
    <x v="55"/>
    <s v="Yea"/>
    <x v="1"/>
    <n v="2"/>
  </r>
  <r>
    <n v="1"/>
    <n v="25"/>
    <s v="On Passage of the Bill S. 223"/>
    <x v="56"/>
    <s v="Yea"/>
    <x v="1"/>
    <n v="2"/>
  </r>
  <r>
    <n v="1"/>
    <n v="25"/>
    <s v="On Passage of the Bill S. 223"/>
    <x v="57"/>
    <s v="Nay"/>
    <x v="1"/>
    <n v="1"/>
  </r>
  <r>
    <n v="1"/>
    <n v="25"/>
    <s v="On Passage of the Bill S. 223"/>
    <x v="58"/>
    <s v="Yea"/>
    <x v="1"/>
    <n v="2"/>
  </r>
  <r>
    <n v="1"/>
    <n v="25"/>
    <s v="On Passage of the Bill S. 223"/>
    <x v="59"/>
    <s v="Yea"/>
    <x v="1"/>
    <n v="2"/>
  </r>
  <r>
    <n v="1"/>
    <n v="25"/>
    <s v="On Passage of the Bill S. 223"/>
    <x v="60"/>
    <s v="Yea"/>
    <x v="1"/>
    <n v="2"/>
  </r>
  <r>
    <n v="1"/>
    <n v="25"/>
    <s v="On Passage of the Bill S. 223"/>
    <x v="61"/>
    <s v="Yea"/>
    <x v="1"/>
    <n v="2"/>
  </r>
  <r>
    <n v="1"/>
    <n v="25"/>
    <s v="On Passage of the Bill S. 223"/>
    <x v="62"/>
    <s v="Not Voting"/>
    <x v="1"/>
    <s v="ERROR"/>
  </r>
  <r>
    <n v="1"/>
    <n v="25"/>
    <s v="On Passage of the Bill S. 223"/>
    <x v="63"/>
    <s v="Yea"/>
    <x v="1"/>
    <n v="2"/>
  </r>
  <r>
    <n v="1"/>
    <n v="25"/>
    <s v="On Passage of the Bill S. 223"/>
    <x v="64"/>
    <s v="Yea"/>
    <x v="1"/>
    <n v="2"/>
  </r>
  <r>
    <n v="1"/>
    <n v="25"/>
    <s v="On Passage of the Bill S. 223"/>
    <x v="65"/>
    <s v="Yea"/>
    <x v="1"/>
    <n v="2"/>
  </r>
  <r>
    <n v="1"/>
    <n v="25"/>
    <s v="On Passage of the Bill S. 223"/>
    <x v="66"/>
    <s v="Yea"/>
    <x v="1"/>
    <n v="2"/>
  </r>
  <r>
    <n v="1"/>
    <n v="25"/>
    <s v="On Passage of the Bill S. 223"/>
    <x v="67"/>
    <s v="Yea"/>
    <x v="1"/>
    <n v="2"/>
  </r>
  <r>
    <n v="1"/>
    <n v="25"/>
    <s v="On Passage of the Bill S. 223"/>
    <x v="68"/>
    <s v="Yea"/>
    <x v="1"/>
    <n v="2"/>
  </r>
  <r>
    <n v="1"/>
    <n v="25"/>
    <s v="On Passage of the Bill S. 223"/>
    <x v="69"/>
    <s v="Yea"/>
    <x v="1"/>
    <n v="2"/>
  </r>
  <r>
    <n v="1"/>
    <n v="25"/>
    <s v="On Passage of the Bill S. 223"/>
    <x v="70"/>
    <s v="Yea"/>
    <x v="1"/>
    <n v="2"/>
  </r>
  <r>
    <n v="1"/>
    <n v="25"/>
    <s v="On Passage of the Bill S. 223"/>
    <x v="71"/>
    <s v="Yea"/>
    <x v="1"/>
    <n v="2"/>
  </r>
  <r>
    <n v="1"/>
    <n v="25"/>
    <s v="On Passage of the Bill S. 223"/>
    <x v="72"/>
    <s v="Yea"/>
    <x v="1"/>
    <n v="2"/>
  </r>
  <r>
    <n v="1"/>
    <n v="25"/>
    <s v="On Passage of the Bill S. 223"/>
    <x v="73"/>
    <s v="Nay"/>
    <x v="1"/>
    <n v="1"/>
  </r>
  <r>
    <n v="1"/>
    <n v="25"/>
    <s v="On Passage of the Bill S. 223"/>
    <x v="74"/>
    <s v="Yea"/>
    <x v="1"/>
    <n v="2"/>
  </r>
  <r>
    <n v="1"/>
    <n v="25"/>
    <s v="On Passage of the Bill S. 223"/>
    <x v="75"/>
    <s v="Yea"/>
    <x v="1"/>
    <n v="2"/>
  </r>
  <r>
    <n v="1"/>
    <n v="25"/>
    <s v="On Passage of the Bill S. 223"/>
    <x v="76"/>
    <s v="Yea"/>
    <x v="1"/>
    <n v="2"/>
  </r>
  <r>
    <n v="1"/>
    <n v="25"/>
    <s v="On Passage of the Bill S. 223"/>
    <x v="77"/>
    <s v="Yea"/>
    <x v="1"/>
    <n v="2"/>
  </r>
  <r>
    <n v="1"/>
    <n v="25"/>
    <s v="On Passage of the Bill S. 223"/>
    <x v="78"/>
    <s v="Nay"/>
    <x v="1"/>
    <n v="1"/>
  </r>
  <r>
    <n v="1"/>
    <n v="25"/>
    <s v="On Passage of the Bill S. 223"/>
    <x v="79"/>
    <s v="Yea"/>
    <x v="1"/>
    <n v="2"/>
  </r>
  <r>
    <n v="1"/>
    <n v="25"/>
    <s v="On Passage of the Bill S. 223"/>
    <x v="80"/>
    <s v="Yea"/>
    <x v="1"/>
    <n v="2"/>
  </r>
  <r>
    <n v="1"/>
    <n v="25"/>
    <s v="On Passage of the Bill S. 223"/>
    <x v="81"/>
    <s v="Yea"/>
    <x v="1"/>
    <n v="2"/>
  </r>
  <r>
    <n v="1"/>
    <n v="25"/>
    <s v="On Passage of the Bill S. 223"/>
    <x v="82"/>
    <s v="Not Voting"/>
    <x v="1"/>
    <s v="ERROR"/>
  </r>
  <r>
    <n v="1"/>
    <n v="25"/>
    <s v="On Passage of the Bill S. 223"/>
    <x v="83"/>
    <s v="Yea"/>
    <x v="1"/>
    <n v="2"/>
  </r>
  <r>
    <n v="1"/>
    <n v="25"/>
    <s v="On Passage of the Bill S. 223"/>
    <x v="84"/>
    <s v="Yea"/>
    <x v="1"/>
    <n v="2"/>
  </r>
  <r>
    <n v="1"/>
    <n v="25"/>
    <s v="On Passage of the Bill S. 223"/>
    <x v="85"/>
    <s v="Yea"/>
    <x v="1"/>
    <n v="2"/>
  </r>
  <r>
    <n v="1"/>
    <n v="25"/>
    <s v="On Passage of the Bill S. 223"/>
    <x v="86"/>
    <s v="Yea"/>
    <x v="1"/>
    <n v="2"/>
  </r>
  <r>
    <n v="1"/>
    <n v="25"/>
    <s v="On Passage of the Bill S. 223"/>
    <x v="87"/>
    <s v="Yea"/>
    <x v="1"/>
    <n v="2"/>
  </r>
  <r>
    <n v="1"/>
    <n v="25"/>
    <s v="On Passage of the Bill S. 223"/>
    <x v="88"/>
    <s v="Yea"/>
    <x v="1"/>
    <n v="2"/>
  </r>
  <r>
    <n v="1"/>
    <n v="25"/>
    <s v="On Passage of the Bill S. 223"/>
    <x v="89"/>
    <s v="Yea"/>
    <x v="1"/>
    <n v="2"/>
  </r>
  <r>
    <n v="1"/>
    <n v="25"/>
    <s v="On Passage of the Bill S. 223"/>
    <x v="90"/>
    <s v="Yea"/>
    <x v="1"/>
    <n v="2"/>
  </r>
  <r>
    <n v="1"/>
    <n v="25"/>
    <s v="On Passage of the Bill S. 223"/>
    <x v="91"/>
    <s v="Nay"/>
    <x v="1"/>
    <n v="1"/>
  </r>
  <r>
    <n v="1"/>
    <n v="25"/>
    <s v="On Passage of the Bill S. 223"/>
    <x v="92"/>
    <s v="Yea"/>
    <x v="1"/>
    <n v="2"/>
  </r>
  <r>
    <n v="1"/>
    <n v="25"/>
    <s v="On Passage of the Bill S. 223"/>
    <x v="93"/>
    <s v="Yea"/>
    <x v="1"/>
    <n v="2"/>
  </r>
  <r>
    <n v="1"/>
    <n v="25"/>
    <s v="On Passage of the Bill S. 223"/>
    <x v="94"/>
    <s v="Nay"/>
    <x v="1"/>
    <n v="1"/>
  </r>
  <r>
    <n v="1"/>
    <n v="25"/>
    <s v="On Passage of the Bill S. 223"/>
    <x v="95"/>
    <s v="Yea"/>
    <x v="1"/>
    <n v="2"/>
  </r>
  <r>
    <n v="1"/>
    <n v="25"/>
    <s v="On Passage of the Bill S. 223"/>
    <x v="96"/>
    <s v="Yea"/>
    <x v="1"/>
    <n v="2"/>
  </r>
  <r>
    <n v="1"/>
    <n v="25"/>
    <s v="On Passage of the Bill S. 223"/>
    <x v="97"/>
    <s v="Yea"/>
    <x v="1"/>
    <n v="2"/>
  </r>
  <r>
    <n v="1"/>
    <n v="25"/>
    <s v="On Passage of the Bill S. 223"/>
    <x v="98"/>
    <s v="Yea"/>
    <x v="1"/>
    <n v="2"/>
  </r>
  <r>
    <n v="1"/>
    <n v="25"/>
    <s v="On Passage of the Bill S. 223"/>
    <x v="99"/>
    <s v="Yea"/>
    <x v="1"/>
    <n v="2"/>
  </r>
  <r>
    <n v="1"/>
    <n v="35"/>
    <s v="On Passage of the Bill S. 23"/>
    <x v="0"/>
    <s v="Yea"/>
    <x v="2"/>
    <n v="2"/>
  </r>
  <r>
    <n v="1"/>
    <n v="35"/>
    <s v="On Passage of the Bill S. 23"/>
    <x v="1"/>
    <s v="Yea"/>
    <x v="2"/>
    <n v="2"/>
  </r>
  <r>
    <n v="1"/>
    <n v="35"/>
    <s v="On Passage of the Bill S. 23"/>
    <x v="2"/>
    <s v="Yea"/>
    <x v="2"/>
    <n v="2"/>
  </r>
  <r>
    <n v="1"/>
    <n v="35"/>
    <s v="On Passage of the Bill S. 23"/>
    <x v="3"/>
    <s v="Yea"/>
    <x v="2"/>
    <n v="2"/>
  </r>
  <r>
    <n v="1"/>
    <n v="35"/>
    <s v="On Passage of the Bill S. 23"/>
    <x v="4"/>
    <s v="Yea"/>
    <x v="2"/>
    <n v="2"/>
  </r>
  <r>
    <n v="1"/>
    <n v="35"/>
    <s v="On Passage of the Bill S. 23"/>
    <x v="5"/>
    <s v="Yea"/>
    <x v="2"/>
    <n v="2"/>
  </r>
  <r>
    <n v="1"/>
    <n v="35"/>
    <s v="On Passage of the Bill S. 23"/>
    <x v="6"/>
    <s v="Yea"/>
    <x v="2"/>
    <n v="2"/>
  </r>
  <r>
    <n v="1"/>
    <n v="35"/>
    <s v="On Passage of the Bill S. 23"/>
    <x v="7"/>
    <s v="Yea"/>
    <x v="2"/>
    <n v="2"/>
  </r>
  <r>
    <n v="1"/>
    <n v="35"/>
    <s v="On Passage of the Bill S. 23"/>
    <x v="8"/>
    <s v="Yea"/>
    <x v="2"/>
    <n v="2"/>
  </r>
  <r>
    <n v="1"/>
    <n v="35"/>
    <s v="On Passage of the Bill S. 23"/>
    <x v="9"/>
    <s v="Yea"/>
    <x v="2"/>
    <n v="2"/>
  </r>
  <r>
    <n v="1"/>
    <n v="35"/>
    <s v="On Passage of the Bill S. 23"/>
    <x v="10"/>
    <s v="Yea"/>
    <x v="2"/>
    <n v="2"/>
  </r>
  <r>
    <n v="1"/>
    <n v="35"/>
    <s v="On Passage of the Bill S. 23"/>
    <x v="11"/>
    <s v="Nay"/>
    <x v="2"/>
    <n v="1"/>
  </r>
  <r>
    <n v="1"/>
    <n v="35"/>
    <s v="On Passage of the Bill S. 23"/>
    <x v="12"/>
    <s v="Yea"/>
    <x v="2"/>
    <n v="2"/>
  </r>
  <r>
    <n v="1"/>
    <n v="35"/>
    <s v="On Passage of the Bill S. 23"/>
    <x v="13"/>
    <s v="Yea"/>
    <x v="2"/>
    <n v="2"/>
  </r>
  <r>
    <n v="1"/>
    <n v="35"/>
    <s v="On Passage of the Bill S. 23"/>
    <x v="14"/>
    <s v="Yea"/>
    <x v="2"/>
    <n v="2"/>
  </r>
  <r>
    <n v="1"/>
    <n v="35"/>
    <s v="On Passage of the Bill S. 23"/>
    <x v="15"/>
    <s v="Nay"/>
    <x v="2"/>
    <n v="1"/>
  </r>
  <r>
    <n v="1"/>
    <n v="35"/>
    <s v="On Passage of the Bill S. 23"/>
    <x v="16"/>
    <s v="Yea"/>
    <x v="2"/>
    <n v="2"/>
  </r>
  <r>
    <n v="1"/>
    <n v="35"/>
    <s v="On Passage of the Bill S. 23"/>
    <x v="17"/>
    <s v="Yea"/>
    <x v="2"/>
    <n v="2"/>
  </r>
  <r>
    <n v="1"/>
    <n v="35"/>
    <s v="On Passage of the Bill S. 23"/>
    <x v="18"/>
    <s v="Yea"/>
    <x v="2"/>
    <n v="2"/>
  </r>
  <r>
    <n v="1"/>
    <n v="35"/>
    <s v="On Passage of the Bill S. 23"/>
    <x v="19"/>
    <s v="Yea"/>
    <x v="2"/>
    <n v="2"/>
  </r>
  <r>
    <n v="1"/>
    <n v="35"/>
    <s v="On Passage of the Bill S. 23"/>
    <x v="20"/>
    <s v="Yea"/>
    <x v="2"/>
    <n v="2"/>
  </r>
  <r>
    <n v="1"/>
    <n v="35"/>
    <s v="On Passage of the Bill S. 23"/>
    <x v="21"/>
    <s v="Yea"/>
    <x v="2"/>
    <n v="2"/>
  </r>
  <r>
    <n v="1"/>
    <n v="35"/>
    <s v="On Passage of the Bill S. 23"/>
    <x v="22"/>
    <s v="Yea"/>
    <x v="2"/>
    <n v="2"/>
  </r>
  <r>
    <n v="1"/>
    <n v="35"/>
    <s v="On Passage of the Bill S. 23"/>
    <x v="23"/>
    <s v="Yea"/>
    <x v="2"/>
    <n v="2"/>
  </r>
  <r>
    <n v="1"/>
    <n v="35"/>
    <s v="On Passage of the Bill S. 23"/>
    <x v="24"/>
    <s v="Yea"/>
    <x v="2"/>
    <n v="2"/>
  </r>
  <r>
    <n v="1"/>
    <n v="35"/>
    <s v="On Passage of the Bill S. 23"/>
    <x v="25"/>
    <s v="Yea"/>
    <x v="2"/>
    <n v="2"/>
  </r>
  <r>
    <n v="1"/>
    <n v="35"/>
    <s v="On Passage of the Bill S. 23"/>
    <x v="26"/>
    <s v="Yea"/>
    <x v="2"/>
    <n v="2"/>
  </r>
  <r>
    <n v="1"/>
    <n v="35"/>
    <s v="On Passage of the Bill S. 23"/>
    <x v="27"/>
    <s v="Yea"/>
    <x v="2"/>
    <n v="2"/>
  </r>
  <r>
    <n v="1"/>
    <n v="35"/>
    <s v="On Passage of the Bill S. 23"/>
    <x v="28"/>
    <s v="Nay"/>
    <x v="2"/>
    <n v="1"/>
  </r>
  <r>
    <n v="1"/>
    <n v="35"/>
    <s v="On Passage of the Bill S. 23"/>
    <x v="29"/>
    <s v="Yea"/>
    <x v="2"/>
    <n v="2"/>
  </r>
  <r>
    <n v="1"/>
    <n v="35"/>
    <s v="On Passage of the Bill S. 23"/>
    <x v="30"/>
    <s v="Yea"/>
    <x v="2"/>
    <n v="2"/>
  </r>
  <r>
    <n v="1"/>
    <n v="35"/>
    <s v="On Passage of the Bill S. 23"/>
    <x v="31"/>
    <s v="Nay"/>
    <x v="2"/>
    <n v="1"/>
  </r>
  <r>
    <n v="1"/>
    <n v="35"/>
    <s v="On Passage of the Bill S. 23"/>
    <x v="32"/>
    <s v="Yea"/>
    <x v="2"/>
    <n v="2"/>
  </r>
  <r>
    <n v="1"/>
    <n v="35"/>
    <s v="On Passage of the Bill S. 23"/>
    <x v="33"/>
    <s v="Yea"/>
    <x v="2"/>
    <n v="2"/>
  </r>
  <r>
    <n v="1"/>
    <n v="35"/>
    <s v="On Passage of the Bill S. 23"/>
    <x v="34"/>
    <s v="Yea"/>
    <x v="2"/>
    <n v="2"/>
  </r>
  <r>
    <n v="1"/>
    <n v="35"/>
    <s v="On Passage of the Bill S. 23"/>
    <x v="35"/>
    <s v="Yea"/>
    <x v="2"/>
    <n v="2"/>
  </r>
  <r>
    <n v="1"/>
    <n v="35"/>
    <s v="On Passage of the Bill S. 23"/>
    <x v="36"/>
    <s v="Yea"/>
    <x v="2"/>
    <n v="2"/>
  </r>
  <r>
    <n v="1"/>
    <n v="35"/>
    <s v="On Passage of the Bill S. 23"/>
    <x v="37"/>
    <s v="Yea"/>
    <x v="2"/>
    <n v="2"/>
  </r>
  <r>
    <n v="1"/>
    <n v="35"/>
    <s v="On Passage of the Bill S. 23"/>
    <x v="38"/>
    <s v="Yea"/>
    <x v="2"/>
    <n v="2"/>
  </r>
  <r>
    <n v="1"/>
    <n v="35"/>
    <s v="On Passage of the Bill S. 23"/>
    <x v="39"/>
    <s v="Yea"/>
    <x v="2"/>
    <n v="2"/>
  </r>
  <r>
    <n v="1"/>
    <n v="35"/>
    <s v="On Passage of the Bill S. 23"/>
    <x v="40"/>
    <s v="Yea"/>
    <x v="2"/>
    <n v="2"/>
  </r>
  <r>
    <n v="1"/>
    <n v="35"/>
    <s v="On Passage of the Bill S. 23"/>
    <x v="41"/>
    <s v="Yea"/>
    <x v="2"/>
    <n v="2"/>
  </r>
  <r>
    <n v="1"/>
    <n v="35"/>
    <s v="On Passage of the Bill S. 23"/>
    <x v="42"/>
    <s v="Yea"/>
    <x v="2"/>
    <n v="2"/>
  </r>
  <r>
    <n v="1"/>
    <n v="35"/>
    <s v="On Passage of the Bill S. 23"/>
    <x v="43"/>
    <s v="Yea"/>
    <x v="2"/>
    <n v="2"/>
  </r>
  <r>
    <n v="1"/>
    <n v="35"/>
    <s v="On Passage of the Bill S. 23"/>
    <x v="44"/>
    <s v="Yea"/>
    <x v="2"/>
    <n v="2"/>
  </r>
  <r>
    <n v="1"/>
    <n v="35"/>
    <s v="On Passage of the Bill S. 23"/>
    <x v="45"/>
    <s v="Yea"/>
    <x v="2"/>
    <n v="2"/>
  </r>
  <r>
    <n v="1"/>
    <n v="35"/>
    <s v="On Passage of the Bill S. 23"/>
    <x v="46"/>
    <s v="Yea"/>
    <x v="2"/>
    <n v="2"/>
  </r>
  <r>
    <n v="1"/>
    <n v="35"/>
    <s v="On Passage of the Bill S. 23"/>
    <x v="47"/>
    <s v="Yea"/>
    <x v="2"/>
    <n v="2"/>
  </r>
  <r>
    <n v="1"/>
    <n v="35"/>
    <s v="On Passage of the Bill S. 23"/>
    <x v="48"/>
    <s v="Yea"/>
    <x v="2"/>
    <n v="2"/>
  </r>
  <r>
    <n v="1"/>
    <n v="35"/>
    <s v="On Passage of the Bill S. 23"/>
    <x v="49"/>
    <s v="Yea"/>
    <x v="2"/>
    <n v="2"/>
  </r>
  <r>
    <n v="1"/>
    <n v="35"/>
    <s v="On Passage of the Bill S. 23"/>
    <x v="50"/>
    <s v="Yea"/>
    <x v="2"/>
    <n v="2"/>
  </r>
  <r>
    <n v="1"/>
    <n v="35"/>
    <s v="On Passage of the Bill S. 23"/>
    <x v="51"/>
    <s v="Yea"/>
    <x v="2"/>
    <n v="2"/>
  </r>
  <r>
    <n v="1"/>
    <n v="35"/>
    <s v="On Passage of the Bill S. 23"/>
    <x v="52"/>
    <s v="Yea"/>
    <x v="2"/>
    <n v="2"/>
  </r>
  <r>
    <n v="1"/>
    <n v="35"/>
    <s v="On Passage of the Bill S. 23"/>
    <x v="53"/>
    <s v="Yea"/>
    <x v="2"/>
    <n v="2"/>
  </r>
  <r>
    <n v="1"/>
    <n v="35"/>
    <s v="On Passage of the Bill S. 23"/>
    <x v="54"/>
    <s v="Yea"/>
    <x v="2"/>
    <n v="2"/>
  </r>
  <r>
    <n v="1"/>
    <n v="35"/>
    <s v="On Passage of the Bill S. 23"/>
    <x v="55"/>
    <s v="Yea"/>
    <x v="2"/>
    <n v="2"/>
  </r>
  <r>
    <n v="1"/>
    <n v="35"/>
    <s v="On Passage of the Bill S. 23"/>
    <x v="56"/>
    <s v="Yea"/>
    <x v="2"/>
    <n v="2"/>
  </r>
  <r>
    <n v="1"/>
    <n v="35"/>
    <s v="On Passage of the Bill S. 23"/>
    <x v="57"/>
    <s v="Yea"/>
    <x v="2"/>
    <n v="2"/>
  </r>
  <r>
    <n v="1"/>
    <n v="35"/>
    <s v="On Passage of the Bill S. 23"/>
    <x v="58"/>
    <s v="Yea"/>
    <x v="2"/>
    <n v="2"/>
  </r>
  <r>
    <n v="1"/>
    <n v="35"/>
    <s v="On Passage of the Bill S. 23"/>
    <x v="59"/>
    <s v="Yea"/>
    <x v="2"/>
    <n v="2"/>
  </r>
  <r>
    <n v="1"/>
    <n v="35"/>
    <s v="On Passage of the Bill S. 23"/>
    <x v="60"/>
    <s v="Yea"/>
    <x v="2"/>
    <n v="2"/>
  </r>
  <r>
    <n v="1"/>
    <n v="35"/>
    <s v="On Passage of the Bill S. 23"/>
    <x v="61"/>
    <s v="Yea"/>
    <x v="2"/>
    <n v="2"/>
  </r>
  <r>
    <n v="1"/>
    <n v="35"/>
    <s v="On Passage of the Bill S. 23"/>
    <x v="62"/>
    <s v="Yea"/>
    <x v="2"/>
    <n v="2"/>
  </r>
  <r>
    <n v="1"/>
    <n v="35"/>
    <s v="On Passage of the Bill S. 23"/>
    <x v="63"/>
    <s v="Yea"/>
    <x v="2"/>
    <n v="2"/>
  </r>
  <r>
    <n v="1"/>
    <n v="35"/>
    <s v="On Passage of the Bill S. 23"/>
    <x v="64"/>
    <s v="Yea"/>
    <x v="2"/>
    <n v="2"/>
  </r>
  <r>
    <n v="1"/>
    <n v="35"/>
    <s v="On Passage of the Bill S. 23"/>
    <x v="65"/>
    <s v="Yea"/>
    <x v="2"/>
    <n v="2"/>
  </r>
  <r>
    <n v="1"/>
    <n v="35"/>
    <s v="On Passage of the Bill S. 23"/>
    <x v="66"/>
    <s v="Yea"/>
    <x v="2"/>
    <n v="2"/>
  </r>
  <r>
    <n v="1"/>
    <n v="35"/>
    <s v="On Passage of the Bill S. 23"/>
    <x v="67"/>
    <s v="Yea"/>
    <x v="2"/>
    <n v="2"/>
  </r>
  <r>
    <n v="1"/>
    <n v="35"/>
    <s v="On Passage of the Bill S. 23"/>
    <x v="68"/>
    <s v="Yea"/>
    <x v="2"/>
    <n v="2"/>
  </r>
  <r>
    <n v="1"/>
    <n v="35"/>
    <s v="On Passage of the Bill S. 23"/>
    <x v="69"/>
    <s v="Yea"/>
    <x v="2"/>
    <n v="2"/>
  </r>
  <r>
    <n v="1"/>
    <n v="35"/>
    <s v="On Passage of the Bill S. 23"/>
    <x v="70"/>
    <s v="Yea"/>
    <x v="2"/>
    <n v="2"/>
  </r>
  <r>
    <n v="1"/>
    <n v="35"/>
    <s v="On Passage of the Bill S. 23"/>
    <x v="71"/>
    <s v="Yea"/>
    <x v="2"/>
    <n v="2"/>
  </r>
  <r>
    <n v="1"/>
    <n v="35"/>
    <s v="On Passage of the Bill S. 23"/>
    <x v="72"/>
    <s v="Yea"/>
    <x v="2"/>
    <n v="2"/>
  </r>
  <r>
    <n v="1"/>
    <n v="35"/>
    <s v="On Passage of the Bill S. 23"/>
    <x v="73"/>
    <s v="Yea"/>
    <x v="2"/>
    <n v="2"/>
  </r>
  <r>
    <n v="1"/>
    <n v="35"/>
    <s v="On Passage of the Bill S. 23"/>
    <x v="74"/>
    <s v="Yea"/>
    <x v="2"/>
    <n v="2"/>
  </r>
  <r>
    <n v="1"/>
    <n v="35"/>
    <s v="On Passage of the Bill S. 23"/>
    <x v="75"/>
    <s v="Yea"/>
    <x v="2"/>
    <n v="2"/>
  </r>
  <r>
    <n v="1"/>
    <n v="35"/>
    <s v="On Passage of the Bill S. 23"/>
    <x v="76"/>
    <s v="Yea"/>
    <x v="2"/>
    <n v="2"/>
  </r>
  <r>
    <n v="1"/>
    <n v="35"/>
    <s v="On Passage of the Bill S. 23"/>
    <x v="77"/>
    <s v="Yea"/>
    <x v="2"/>
    <n v="2"/>
  </r>
  <r>
    <n v="1"/>
    <n v="35"/>
    <s v="On Passage of the Bill S. 23"/>
    <x v="78"/>
    <s v="Nay"/>
    <x v="2"/>
    <n v="1"/>
  </r>
  <r>
    <n v="1"/>
    <n v="35"/>
    <s v="On Passage of the Bill S. 23"/>
    <x v="79"/>
    <s v="Yea"/>
    <x v="2"/>
    <n v="2"/>
  </r>
  <r>
    <n v="1"/>
    <n v="35"/>
    <s v="On Passage of the Bill S. 23"/>
    <x v="80"/>
    <s v="Yea"/>
    <x v="2"/>
    <n v="2"/>
  </r>
  <r>
    <n v="1"/>
    <n v="35"/>
    <s v="On Passage of the Bill S. 23"/>
    <x v="81"/>
    <s v="Yea"/>
    <x v="2"/>
    <n v="2"/>
  </r>
  <r>
    <n v="1"/>
    <n v="35"/>
    <s v="On Passage of the Bill S. 23"/>
    <x v="82"/>
    <s v="Yea"/>
    <x v="2"/>
    <n v="2"/>
  </r>
  <r>
    <n v="1"/>
    <n v="35"/>
    <s v="On Passage of the Bill S. 23"/>
    <x v="83"/>
    <s v="Yea"/>
    <x v="2"/>
    <n v="2"/>
  </r>
  <r>
    <n v="1"/>
    <n v="35"/>
    <s v="On Passage of the Bill S. 23"/>
    <x v="84"/>
    <s v="Yea"/>
    <x v="2"/>
    <n v="2"/>
  </r>
  <r>
    <n v="1"/>
    <n v="35"/>
    <s v="On Passage of the Bill S. 23"/>
    <x v="85"/>
    <s v="Yea"/>
    <x v="2"/>
    <n v="2"/>
  </r>
  <r>
    <n v="1"/>
    <n v="35"/>
    <s v="On Passage of the Bill S. 23"/>
    <x v="86"/>
    <s v="Yea"/>
    <x v="2"/>
    <n v="2"/>
  </r>
  <r>
    <n v="1"/>
    <n v="35"/>
    <s v="On Passage of the Bill S. 23"/>
    <x v="87"/>
    <s v="Yea"/>
    <x v="2"/>
    <n v="2"/>
  </r>
  <r>
    <n v="1"/>
    <n v="35"/>
    <s v="On Passage of the Bill S. 23"/>
    <x v="88"/>
    <s v="Yea"/>
    <x v="2"/>
    <n v="2"/>
  </r>
  <r>
    <n v="1"/>
    <n v="35"/>
    <s v="On Passage of the Bill S. 23"/>
    <x v="89"/>
    <s v="Yea"/>
    <x v="2"/>
    <n v="2"/>
  </r>
  <r>
    <n v="1"/>
    <n v="35"/>
    <s v="On Passage of the Bill S. 23"/>
    <x v="90"/>
    <s v="Yea"/>
    <x v="2"/>
    <n v="2"/>
  </r>
  <r>
    <n v="1"/>
    <n v="35"/>
    <s v="On Passage of the Bill S. 23"/>
    <x v="91"/>
    <s v="Yea"/>
    <x v="2"/>
    <n v="2"/>
  </r>
  <r>
    <n v="1"/>
    <n v="35"/>
    <s v="On Passage of the Bill S. 23"/>
    <x v="92"/>
    <s v="Yea"/>
    <x v="2"/>
    <n v="2"/>
  </r>
  <r>
    <n v="1"/>
    <n v="35"/>
    <s v="On Passage of the Bill S. 23"/>
    <x v="93"/>
    <s v="Yea"/>
    <x v="2"/>
    <n v="2"/>
  </r>
  <r>
    <n v="1"/>
    <n v="35"/>
    <s v="On Passage of the Bill S. 23"/>
    <x v="94"/>
    <s v="Yea"/>
    <x v="2"/>
    <n v="2"/>
  </r>
  <r>
    <n v="1"/>
    <n v="35"/>
    <s v="On Passage of the Bill S. 23"/>
    <x v="95"/>
    <s v="Yea"/>
    <x v="2"/>
    <n v="2"/>
  </r>
  <r>
    <n v="1"/>
    <n v="35"/>
    <s v="On Passage of the Bill S. 23"/>
    <x v="96"/>
    <s v="Yea"/>
    <x v="2"/>
    <n v="2"/>
  </r>
  <r>
    <n v="1"/>
    <n v="35"/>
    <s v="On Passage of the Bill S. 23"/>
    <x v="97"/>
    <s v="Yea"/>
    <x v="2"/>
    <n v="2"/>
  </r>
  <r>
    <n v="1"/>
    <n v="35"/>
    <s v="On Passage of the Bill S. 23"/>
    <x v="98"/>
    <s v="Yea"/>
    <x v="2"/>
    <n v="2"/>
  </r>
  <r>
    <n v="1"/>
    <n v="35"/>
    <s v="On Passage of the Bill S. 23"/>
    <x v="99"/>
    <s v="Yea"/>
    <x v="2"/>
    <n v="2"/>
  </r>
  <r>
    <n v="1"/>
    <n v="36"/>
    <s v="On Passage of the Bill H.R. 1"/>
    <x v="0"/>
    <s v="Nay"/>
    <x v="3"/>
    <n v="1"/>
  </r>
  <r>
    <n v="1"/>
    <n v="36"/>
    <s v="On Passage of the Bill H.R. 1"/>
    <x v="1"/>
    <s v="Yea"/>
    <x v="3"/>
    <n v="2"/>
  </r>
  <r>
    <n v="1"/>
    <n v="36"/>
    <s v="On Passage of the Bill H.R. 1"/>
    <x v="2"/>
    <s v="Yea"/>
    <x v="3"/>
    <n v="2"/>
  </r>
  <r>
    <n v="1"/>
    <n v="36"/>
    <s v="On Passage of the Bill H.R. 1"/>
    <x v="3"/>
    <s v="Yea"/>
    <x v="3"/>
    <n v="2"/>
  </r>
  <r>
    <n v="1"/>
    <n v="36"/>
    <s v="On Passage of the Bill H.R. 1"/>
    <x v="4"/>
    <s v="Nay"/>
    <x v="3"/>
    <n v="1"/>
  </r>
  <r>
    <n v="1"/>
    <n v="36"/>
    <s v="On Passage of the Bill H.R. 1"/>
    <x v="5"/>
    <s v="Nay"/>
    <x v="3"/>
    <n v="1"/>
  </r>
  <r>
    <n v="1"/>
    <n v="36"/>
    <s v="On Passage of the Bill H.R. 1"/>
    <x v="6"/>
    <s v="Nay"/>
    <x v="3"/>
    <n v="1"/>
  </r>
  <r>
    <n v="1"/>
    <n v="36"/>
    <s v="On Passage of the Bill H.R. 1"/>
    <x v="7"/>
    <s v="Nay"/>
    <x v="3"/>
    <n v="1"/>
  </r>
  <r>
    <n v="1"/>
    <n v="36"/>
    <s v="On Passage of the Bill H.R. 1"/>
    <x v="8"/>
    <s v="Nay"/>
    <x v="3"/>
    <n v="1"/>
  </r>
  <r>
    <n v="1"/>
    <n v="36"/>
    <s v="On Passage of the Bill H.R. 1"/>
    <x v="9"/>
    <s v="Yea"/>
    <x v="3"/>
    <n v="2"/>
  </r>
  <r>
    <n v="1"/>
    <n v="36"/>
    <s v="On Passage of the Bill H.R. 1"/>
    <x v="10"/>
    <s v="Yea"/>
    <x v="3"/>
    <n v="2"/>
  </r>
  <r>
    <n v="1"/>
    <n v="36"/>
    <s v="On Passage of the Bill H.R. 1"/>
    <x v="11"/>
    <s v="Nay"/>
    <x v="3"/>
    <n v="1"/>
  </r>
  <r>
    <n v="1"/>
    <n v="36"/>
    <s v="On Passage of the Bill H.R. 1"/>
    <x v="12"/>
    <s v="Nay"/>
    <x v="3"/>
    <n v="1"/>
  </r>
  <r>
    <n v="1"/>
    <n v="36"/>
    <s v="On Passage of the Bill H.R. 1"/>
    <x v="13"/>
    <s v="Yea"/>
    <x v="3"/>
    <n v="2"/>
  </r>
  <r>
    <n v="1"/>
    <n v="36"/>
    <s v="On Passage of the Bill H.R. 1"/>
    <x v="14"/>
    <s v="Yea"/>
    <x v="3"/>
    <n v="2"/>
  </r>
  <r>
    <n v="1"/>
    <n v="36"/>
    <s v="On Passage of the Bill H.R. 1"/>
    <x v="15"/>
    <s v="Nay"/>
    <x v="3"/>
    <n v="1"/>
  </r>
  <r>
    <n v="1"/>
    <n v="36"/>
    <s v="On Passage of the Bill H.R. 1"/>
    <x v="16"/>
    <s v="Nay"/>
    <x v="3"/>
    <n v="1"/>
  </r>
  <r>
    <n v="1"/>
    <n v="36"/>
    <s v="On Passage of the Bill H.R. 1"/>
    <x v="17"/>
    <s v="Nay"/>
    <x v="3"/>
    <n v="1"/>
  </r>
  <r>
    <n v="1"/>
    <n v="36"/>
    <s v="On Passage of the Bill H.R. 1"/>
    <x v="18"/>
    <s v="Nay"/>
    <x v="3"/>
    <n v="1"/>
  </r>
  <r>
    <n v="1"/>
    <n v="36"/>
    <s v="On Passage of the Bill H.R. 1"/>
    <x v="19"/>
    <s v="Yea"/>
    <x v="3"/>
    <n v="2"/>
  </r>
  <r>
    <n v="1"/>
    <n v="36"/>
    <s v="On Passage of the Bill H.R. 1"/>
    <x v="20"/>
    <s v="Yea"/>
    <x v="3"/>
    <n v="2"/>
  </r>
  <r>
    <n v="1"/>
    <n v="36"/>
    <s v="On Passage of the Bill H.R. 1"/>
    <x v="21"/>
    <s v="Yea"/>
    <x v="3"/>
    <n v="2"/>
  </r>
  <r>
    <n v="1"/>
    <n v="36"/>
    <s v="On Passage of the Bill H.R. 1"/>
    <x v="22"/>
    <s v="Yea"/>
    <x v="3"/>
    <n v="2"/>
  </r>
  <r>
    <n v="1"/>
    <n v="36"/>
    <s v="On Passage of the Bill H.R. 1"/>
    <x v="23"/>
    <s v="Yea"/>
    <x v="3"/>
    <n v="2"/>
  </r>
  <r>
    <n v="1"/>
    <n v="36"/>
    <s v="On Passage of the Bill H.R. 1"/>
    <x v="24"/>
    <s v="Nay"/>
    <x v="3"/>
    <n v="1"/>
  </r>
  <r>
    <n v="1"/>
    <n v="36"/>
    <s v="On Passage of the Bill H.R. 1"/>
    <x v="25"/>
    <s v="Nay"/>
    <x v="3"/>
    <n v="1"/>
  </r>
  <r>
    <n v="1"/>
    <n v="36"/>
    <s v="On Passage of the Bill H.R. 1"/>
    <x v="26"/>
    <s v="Yea"/>
    <x v="3"/>
    <n v="2"/>
  </r>
  <r>
    <n v="1"/>
    <n v="36"/>
    <s v="On Passage of the Bill H.R. 1"/>
    <x v="27"/>
    <s v="Yea"/>
    <x v="3"/>
    <n v="2"/>
  </r>
  <r>
    <n v="1"/>
    <n v="36"/>
    <s v="On Passage of the Bill H.R. 1"/>
    <x v="28"/>
    <s v="Yea"/>
    <x v="3"/>
    <n v="2"/>
  </r>
  <r>
    <n v="1"/>
    <n v="36"/>
    <s v="On Passage of the Bill H.R. 1"/>
    <x v="29"/>
    <s v="Nay"/>
    <x v="3"/>
    <n v="1"/>
  </r>
  <r>
    <n v="1"/>
    <n v="36"/>
    <s v="On Passage of the Bill H.R. 1"/>
    <x v="30"/>
    <s v="Nay"/>
    <x v="3"/>
    <n v="1"/>
  </r>
  <r>
    <n v="1"/>
    <n v="36"/>
    <s v="On Passage of the Bill H.R. 1"/>
    <x v="31"/>
    <s v="Yea"/>
    <x v="3"/>
    <n v="2"/>
  </r>
  <r>
    <n v="1"/>
    <n v="36"/>
    <s v="On Passage of the Bill H.R. 1"/>
    <x v="32"/>
    <s v="Yea"/>
    <x v="3"/>
    <n v="2"/>
  </r>
  <r>
    <n v="1"/>
    <n v="36"/>
    <s v="On Passage of the Bill H.R. 1"/>
    <x v="33"/>
    <s v="Nay"/>
    <x v="3"/>
    <n v="1"/>
  </r>
  <r>
    <n v="1"/>
    <n v="36"/>
    <s v="On Passage of the Bill H.R. 1"/>
    <x v="34"/>
    <s v="Nay"/>
    <x v="3"/>
    <n v="1"/>
  </r>
  <r>
    <n v="1"/>
    <n v="36"/>
    <s v="On Passage of the Bill H.R. 1"/>
    <x v="35"/>
    <s v="Nay"/>
    <x v="3"/>
    <n v="1"/>
  </r>
  <r>
    <n v="1"/>
    <n v="36"/>
    <s v="On Passage of the Bill H.R. 1"/>
    <x v="36"/>
    <s v="Yea"/>
    <x v="3"/>
    <n v="2"/>
  </r>
  <r>
    <n v="1"/>
    <n v="36"/>
    <s v="On Passage of the Bill H.R. 1"/>
    <x v="37"/>
    <s v="Yea"/>
    <x v="3"/>
    <n v="2"/>
  </r>
  <r>
    <n v="1"/>
    <n v="36"/>
    <s v="On Passage of the Bill H.R. 1"/>
    <x v="38"/>
    <s v="Nay"/>
    <x v="3"/>
    <n v="1"/>
  </r>
  <r>
    <n v="1"/>
    <n v="36"/>
    <s v="On Passage of the Bill H.R. 1"/>
    <x v="39"/>
    <s v="Nay"/>
    <x v="3"/>
    <n v="1"/>
  </r>
  <r>
    <n v="1"/>
    <n v="36"/>
    <s v="On Passage of the Bill H.R. 1"/>
    <x v="40"/>
    <s v="Yea"/>
    <x v="3"/>
    <n v="2"/>
  </r>
  <r>
    <n v="1"/>
    <n v="36"/>
    <s v="On Passage of the Bill H.R. 1"/>
    <x v="41"/>
    <s v="Yea"/>
    <x v="3"/>
    <n v="2"/>
  </r>
  <r>
    <n v="1"/>
    <n v="36"/>
    <s v="On Passage of the Bill H.R. 1"/>
    <x v="42"/>
    <s v="Yea"/>
    <x v="3"/>
    <n v="2"/>
  </r>
  <r>
    <n v="1"/>
    <n v="36"/>
    <s v="On Passage of the Bill H.R. 1"/>
    <x v="43"/>
    <s v="Yea"/>
    <x v="3"/>
    <n v="2"/>
  </r>
  <r>
    <n v="1"/>
    <n v="36"/>
    <s v="On Passage of the Bill H.R. 1"/>
    <x v="44"/>
    <s v="Nay"/>
    <x v="3"/>
    <n v="1"/>
  </r>
  <r>
    <n v="1"/>
    <n v="36"/>
    <s v="On Passage of the Bill H.R. 1"/>
    <x v="45"/>
    <s v="Yea"/>
    <x v="3"/>
    <n v="2"/>
  </r>
  <r>
    <n v="1"/>
    <n v="36"/>
    <s v="On Passage of the Bill H.R. 1"/>
    <x v="46"/>
    <s v="Yea"/>
    <x v="3"/>
    <n v="2"/>
  </r>
  <r>
    <n v="1"/>
    <n v="36"/>
    <s v="On Passage of the Bill H.R. 1"/>
    <x v="47"/>
    <s v="Nay"/>
    <x v="3"/>
    <n v="1"/>
  </r>
  <r>
    <n v="1"/>
    <n v="36"/>
    <s v="On Passage of the Bill H.R. 1"/>
    <x v="48"/>
    <s v="Yea"/>
    <x v="3"/>
    <n v="2"/>
  </r>
  <r>
    <n v="1"/>
    <n v="36"/>
    <s v="On Passage of the Bill H.R. 1"/>
    <x v="49"/>
    <s v="Nay"/>
    <x v="3"/>
    <n v="1"/>
  </r>
  <r>
    <n v="1"/>
    <n v="36"/>
    <s v="On Passage of the Bill H.R. 1"/>
    <x v="50"/>
    <s v="Yea"/>
    <x v="3"/>
    <n v="2"/>
  </r>
  <r>
    <n v="1"/>
    <n v="36"/>
    <s v="On Passage of the Bill H.R. 1"/>
    <x v="51"/>
    <s v="Nay"/>
    <x v="3"/>
    <n v="1"/>
  </r>
  <r>
    <n v="1"/>
    <n v="36"/>
    <s v="On Passage of the Bill H.R. 1"/>
    <x v="52"/>
    <s v="Nay"/>
    <x v="3"/>
    <n v="1"/>
  </r>
  <r>
    <n v="1"/>
    <n v="36"/>
    <s v="On Passage of the Bill H.R. 1"/>
    <x v="53"/>
    <s v="Yea"/>
    <x v="3"/>
    <n v="2"/>
  </r>
  <r>
    <n v="1"/>
    <n v="36"/>
    <s v="On Passage of the Bill H.R. 1"/>
    <x v="54"/>
    <s v="Nay"/>
    <x v="3"/>
    <n v="1"/>
  </r>
  <r>
    <n v="1"/>
    <n v="36"/>
    <s v="On Passage of the Bill H.R. 1"/>
    <x v="55"/>
    <s v="Nay"/>
    <x v="3"/>
    <n v="1"/>
  </r>
  <r>
    <n v="1"/>
    <n v="36"/>
    <s v="On Passage of the Bill H.R. 1"/>
    <x v="56"/>
    <s v="Nay"/>
    <x v="3"/>
    <n v="1"/>
  </r>
  <r>
    <n v="1"/>
    <n v="36"/>
    <s v="On Passage of the Bill H.R. 1"/>
    <x v="57"/>
    <s v="Nay"/>
    <x v="3"/>
    <n v="1"/>
  </r>
  <r>
    <n v="1"/>
    <n v="36"/>
    <s v="On Passage of the Bill H.R. 1"/>
    <x v="58"/>
    <s v="Nay"/>
    <x v="3"/>
    <n v="1"/>
  </r>
  <r>
    <n v="1"/>
    <n v="36"/>
    <s v="On Passage of the Bill H.R. 1"/>
    <x v="59"/>
    <s v="Nay"/>
    <x v="3"/>
    <n v="1"/>
  </r>
  <r>
    <n v="1"/>
    <n v="36"/>
    <s v="On Passage of the Bill H.R. 1"/>
    <x v="60"/>
    <s v="Yea"/>
    <x v="3"/>
    <n v="2"/>
  </r>
  <r>
    <n v="1"/>
    <n v="36"/>
    <s v="On Passage of the Bill H.R. 1"/>
    <x v="61"/>
    <s v="Nay"/>
    <x v="3"/>
    <n v="1"/>
  </r>
  <r>
    <n v="1"/>
    <n v="36"/>
    <s v="On Passage of the Bill H.R. 1"/>
    <x v="62"/>
    <s v="Yea"/>
    <x v="3"/>
    <n v="2"/>
  </r>
  <r>
    <n v="1"/>
    <n v="36"/>
    <s v="On Passage of the Bill H.R. 1"/>
    <x v="63"/>
    <s v="Nay"/>
    <x v="3"/>
    <n v="1"/>
  </r>
  <r>
    <n v="1"/>
    <n v="36"/>
    <s v="On Passage of the Bill H.R. 1"/>
    <x v="64"/>
    <s v="Yea"/>
    <x v="3"/>
    <n v="2"/>
  </r>
  <r>
    <n v="1"/>
    <n v="36"/>
    <s v="On Passage of the Bill H.R. 1"/>
    <x v="65"/>
    <s v="Nay"/>
    <x v="3"/>
    <n v="1"/>
  </r>
  <r>
    <n v="1"/>
    <n v="36"/>
    <s v="On Passage of the Bill H.R. 1"/>
    <x v="66"/>
    <s v="Nay"/>
    <x v="3"/>
    <n v="1"/>
  </r>
  <r>
    <n v="1"/>
    <n v="36"/>
    <s v="On Passage of the Bill H.R. 1"/>
    <x v="67"/>
    <s v="Nay"/>
    <x v="3"/>
    <n v="1"/>
  </r>
  <r>
    <n v="1"/>
    <n v="36"/>
    <s v="On Passage of the Bill H.R. 1"/>
    <x v="68"/>
    <s v="Yea"/>
    <x v="3"/>
    <n v="2"/>
  </r>
  <r>
    <n v="1"/>
    <n v="36"/>
    <s v="On Passage of the Bill H.R. 1"/>
    <x v="69"/>
    <s v="Yea"/>
    <x v="3"/>
    <n v="2"/>
  </r>
  <r>
    <n v="1"/>
    <n v="36"/>
    <s v="On Passage of the Bill H.R. 1"/>
    <x v="70"/>
    <s v="Nay"/>
    <x v="3"/>
    <n v="1"/>
  </r>
  <r>
    <n v="1"/>
    <n v="36"/>
    <s v="On Passage of the Bill H.R. 1"/>
    <x v="71"/>
    <s v="Nay"/>
    <x v="3"/>
    <n v="1"/>
  </r>
  <r>
    <n v="1"/>
    <n v="36"/>
    <s v="On Passage of the Bill H.R. 1"/>
    <x v="72"/>
    <s v="Nay"/>
    <x v="3"/>
    <n v="1"/>
  </r>
  <r>
    <n v="1"/>
    <n v="36"/>
    <s v="On Passage of the Bill H.R. 1"/>
    <x v="73"/>
    <s v="Nay"/>
    <x v="3"/>
    <n v="1"/>
  </r>
  <r>
    <n v="1"/>
    <n v="36"/>
    <s v="On Passage of the Bill H.R. 1"/>
    <x v="74"/>
    <s v="Yea"/>
    <x v="3"/>
    <n v="2"/>
  </r>
  <r>
    <n v="1"/>
    <n v="36"/>
    <s v="On Passage of the Bill H.R. 1"/>
    <x v="75"/>
    <s v="Nay"/>
    <x v="3"/>
    <n v="1"/>
  </r>
  <r>
    <n v="1"/>
    <n v="36"/>
    <s v="On Passage of the Bill H.R. 1"/>
    <x v="76"/>
    <s v="Nay"/>
    <x v="3"/>
    <n v="1"/>
  </r>
  <r>
    <n v="1"/>
    <n v="36"/>
    <s v="On Passage of the Bill H.R. 1"/>
    <x v="77"/>
    <s v="Nay"/>
    <x v="3"/>
    <n v="1"/>
  </r>
  <r>
    <n v="1"/>
    <n v="36"/>
    <s v="On Passage of the Bill H.R. 1"/>
    <x v="78"/>
    <s v="Yea"/>
    <x v="3"/>
    <n v="2"/>
  </r>
  <r>
    <n v="1"/>
    <n v="36"/>
    <s v="On Passage of the Bill H.R. 1"/>
    <x v="79"/>
    <s v="Yea"/>
    <x v="3"/>
    <n v="2"/>
  </r>
  <r>
    <n v="1"/>
    <n v="36"/>
    <s v="On Passage of the Bill H.R. 1"/>
    <x v="80"/>
    <s v="Nay"/>
    <x v="3"/>
    <n v="1"/>
  </r>
  <r>
    <n v="1"/>
    <n v="36"/>
    <s v="On Passage of the Bill H.R. 1"/>
    <x v="81"/>
    <s v="Yea"/>
    <x v="3"/>
    <n v="2"/>
  </r>
  <r>
    <n v="1"/>
    <n v="36"/>
    <s v="On Passage of the Bill H.R. 1"/>
    <x v="82"/>
    <s v="Nay"/>
    <x v="3"/>
    <n v="1"/>
  </r>
  <r>
    <n v="1"/>
    <n v="36"/>
    <s v="On Passage of the Bill H.R. 1"/>
    <x v="83"/>
    <s v="Nay"/>
    <x v="3"/>
    <n v="1"/>
  </r>
  <r>
    <n v="1"/>
    <n v="36"/>
    <s v="On Passage of the Bill H.R. 1"/>
    <x v="84"/>
    <s v="Yea"/>
    <x v="3"/>
    <n v="2"/>
  </r>
  <r>
    <n v="1"/>
    <n v="36"/>
    <s v="On Passage of the Bill H.R. 1"/>
    <x v="85"/>
    <s v="Nay"/>
    <x v="3"/>
    <n v="1"/>
  </r>
  <r>
    <n v="1"/>
    <n v="36"/>
    <s v="On Passage of the Bill H.R. 1"/>
    <x v="86"/>
    <s v="Yea"/>
    <x v="3"/>
    <n v="2"/>
  </r>
  <r>
    <n v="1"/>
    <n v="36"/>
    <s v="On Passage of the Bill H.R. 1"/>
    <x v="87"/>
    <s v="Yea"/>
    <x v="3"/>
    <n v="2"/>
  </r>
  <r>
    <n v="1"/>
    <n v="36"/>
    <s v="On Passage of the Bill H.R. 1"/>
    <x v="88"/>
    <s v="Nay"/>
    <x v="3"/>
    <n v="1"/>
  </r>
  <r>
    <n v="1"/>
    <n v="36"/>
    <s v="On Passage of the Bill H.R. 1"/>
    <x v="89"/>
    <s v="Nay"/>
    <x v="3"/>
    <n v="1"/>
  </r>
  <r>
    <n v="1"/>
    <n v="36"/>
    <s v="On Passage of the Bill H.R. 1"/>
    <x v="90"/>
    <s v="Yea"/>
    <x v="3"/>
    <n v="2"/>
  </r>
  <r>
    <n v="1"/>
    <n v="36"/>
    <s v="On Passage of the Bill H.R. 1"/>
    <x v="91"/>
    <s v="Yea"/>
    <x v="3"/>
    <n v="2"/>
  </r>
  <r>
    <n v="1"/>
    <n v="36"/>
    <s v="On Passage of the Bill H.R. 1"/>
    <x v="92"/>
    <s v="Nay"/>
    <x v="3"/>
    <n v="1"/>
  </r>
  <r>
    <n v="1"/>
    <n v="36"/>
    <s v="On Passage of the Bill H.R. 1"/>
    <x v="93"/>
    <s v="Nay"/>
    <x v="3"/>
    <n v="1"/>
  </r>
  <r>
    <n v="1"/>
    <n v="36"/>
    <s v="On Passage of the Bill H.R. 1"/>
    <x v="94"/>
    <s v="Yea"/>
    <x v="3"/>
    <n v="2"/>
  </r>
  <r>
    <n v="1"/>
    <n v="36"/>
    <s v="On Passage of the Bill H.R. 1"/>
    <x v="95"/>
    <s v="Nay"/>
    <x v="3"/>
    <n v="1"/>
  </r>
  <r>
    <n v="1"/>
    <n v="36"/>
    <s v="On Passage of the Bill H.R. 1"/>
    <x v="96"/>
    <s v="Nay"/>
    <x v="3"/>
    <n v="1"/>
  </r>
  <r>
    <n v="1"/>
    <n v="36"/>
    <s v="On Passage of the Bill H.R. 1"/>
    <x v="97"/>
    <s v="Nay"/>
    <x v="3"/>
    <n v="1"/>
  </r>
  <r>
    <n v="1"/>
    <n v="36"/>
    <s v="On Passage of the Bill H.R. 1"/>
    <x v="98"/>
    <s v="Yea"/>
    <x v="3"/>
    <n v="2"/>
  </r>
  <r>
    <n v="1"/>
    <n v="36"/>
    <s v="On Passage of the Bill H.R. 1"/>
    <x v="99"/>
    <s v="Nay"/>
    <x v="3"/>
    <n v="1"/>
  </r>
  <r>
    <n v="1"/>
    <n v="49"/>
    <s v="On Passage of the Bill H.R. 4"/>
    <x v="0"/>
    <s v="Nay"/>
    <x v="4"/>
    <n v="1"/>
  </r>
  <r>
    <n v="1"/>
    <n v="49"/>
    <s v="On Passage of the Bill H.R. 4"/>
    <x v="1"/>
    <s v="Yea"/>
    <x v="4"/>
    <n v="2"/>
  </r>
  <r>
    <n v="1"/>
    <n v="49"/>
    <s v="On Passage of the Bill H.R. 4"/>
    <x v="2"/>
    <s v="Yea"/>
    <x v="4"/>
    <n v="2"/>
  </r>
  <r>
    <n v="1"/>
    <n v="49"/>
    <s v="On Passage of the Bill H.R. 4"/>
    <x v="3"/>
    <s v="Yea"/>
    <x v="4"/>
    <n v="2"/>
  </r>
  <r>
    <n v="1"/>
    <n v="49"/>
    <s v="On Passage of the Bill H.R. 4"/>
    <x v="4"/>
    <s v="Yea"/>
    <x v="4"/>
    <n v="2"/>
  </r>
  <r>
    <n v="1"/>
    <n v="49"/>
    <s v="On Passage of the Bill H.R. 4"/>
    <x v="5"/>
    <s v="Yea"/>
    <x v="4"/>
    <n v="2"/>
  </r>
  <r>
    <n v="1"/>
    <n v="49"/>
    <s v="On Passage of the Bill H.R. 4"/>
    <x v="6"/>
    <s v="Yea"/>
    <x v="4"/>
    <n v="2"/>
  </r>
  <r>
    <n v="1"/>
    <n v="49"/>
    <s v="On Passage of the Bill H.R. 4"/>
    <x v="7"/>
    <s v="Yea"/>
    <x v="4"/>
    <n v="2"/>
  </r>
  <r>
    <n v="1"/>
    <n v="49"/>
    <s v="On Passage of the Bill H.R. 4"/>
    <x v="8"/>
    <s v="Yea"/>
    <x v="4"/>
    <n v="2"/>
  </r>
  <r>
    <n v="1"/>
    <n v="49"/>
    <s v="On Passage of the Bill H.R. 4"/>
    <x v="9"/>
    <s v="Yea"/>
    <x v="4"/>
    <n v="2"/>
  </r>
  <r>
    <n v="1"/>
    <n v="49"/>
    <s v="On Passage of the Bill H.R. 4"/>
    <x v="10"/>
    <s v="Yea"/>
    <x v="4"/>
    <n v="2"/>
  </r>
  <r>
    <n v="1"/>
    <n v="49"/>
    <s v="On Passage of the Bill H.R. 4"/>
    <x v="11"/>
    <s v="Yea"/>
    <x v="4"/>
    <n v="2"/>
  </r>
  <r>
    <n v="1"/>
    <n v="49"/>
    <s v="On Passage of the Bill H.R. 4"/>
    <x v="12"/>
    <s v="Yea"/>
    <x v="4"/>
    <n v="2"/>
  </r>
  <r>
    <n v="1"/>
    <n v="49"/>
    <s v="On Passage of the Bill H.R. 4"/>
    <x v="13"/>
    <s v="Yea"/>
    <x v="4"/>
    <n v="2"/>
  </r>
  <r>
    <n v="1"/>
    <n v="49"/>
    <s v="On Passage of the Bill H.R. 4"/>
    <x v="14"/>
    <s v="Yea"/>
    <x v="4"/>
    <n v="2"/>
  </r>
  <r>
    <n v="1"/>
    <n v="49"/>
    <s v="On Passage of the Bill H.R. 4"/>
    <x v="15"/>
    <s v="Yea"/>
    <x v="4"/>
    <n v="2"/>
  </r>
  <r>
    <n v="1"/>
    <n v="49"/>
    <s v="On Passage of the Bill H.R. 4"/>
    <x v="16"/>
    <s v="Yea"/>
    <x v="4"/>
    <n v="2"/>
  </r>
  <r>
    <n v="1"/>
    <n v="49"/>
    <s v="On Passage of the Bill H.R. 4"/>
    <x v="17"/>
    <s v="Yea"/>
    <x v="4"/>
    <n v="2"/>
  </r>
  <r>
    <n v="1"/>
    <n v="49"/>
    <s v="On Passage of the Bill H.R. 4"/>
    <x v="18"/>
    <s v="Yea"/>
    <x v="4"/>
    <n v="2"/>
  </r>
  <r>
    <n v="1"/>
    <n v="49"/>
    <s v="On Passage of the Bill H.R. 4"/>
    <x v="19"/>
    <s v="Yea"/>
    <x v="4"/>
    <n v="2"/>
  </r>
  <r>
    <n v="1"/>
    <n v="49"/>
    <s v="On Passage of the Bill H.R. 4"/>
    <x v="20"/>
    <s v="Yea"/>
    <x v="4"/>
    <n v="2"/>
  </r>
  <r>
    <n v="1"/>
    <n v="49"/>
    <s v="On Passage of the Bill H.R. 4"/>
    <x v="21"/>
    <s v="Yea"/>
    <x v="4"/>
    <n v="2"/>
  </r>
  <r>
    <n v="1"/>
    <n v="49"/>
    <s v="On Passage of the Bill H.R. 4"/>
    <x v="22"/>
    <s v="Yea"/>
    <x v="4"/>
    <n v="2"/>
  </r>
  <r>
    <n v="1"/>
    <n v="49"/>
    <s v="On Passage of the Bill H.R. 4"/>
    <x v="23"/>
    <s v="Yea"/>
    <x v="4"/>
    <n v="2"/>
  </r>
  <r>
    <n v="1"/>
    <n v="49"/>
    <s v="On Passage of the Bill H.R. 4"/>
    <x v="24"/>
    <s v="Yea"/>
    <x v="4"/>
    <n v="2"/>
  </r>
  <r>
    <n v="1"/>
    <n v="49"/>
    <s v="On Passage of the Bill H.R. 4"/>
    <x v="25"/>
    <s v="Yea"/>
    <x v="4"/>
    <n v="2"/>
  </r>
  <r>
    <n v="1"/>
    <n v="49"/>
    <s v="On Passage of the Bill H.R. 4"/>
    <x v="26"/>
    <s v="Yea"/>
    <x v="4"/>
    <n v="2"/>
  </r>
  <r>
    <n v="1"/>
    <n v="49"/>
    <s v="On Passage of the Bill H.R. 4"/>
    <x v="27"/>
    <s v="Yea"/>
    <x v="4"/>
    <n v="2"/>
  </r>
  <r>
    <n v="1"/>
    <n v="49"/>
    <s v="On Passage of the Bill H.R. 4"/>
    <x v="28"/>
    <s v="Yea"/>
    <x v="4"/>
    <n v="2"/>
  </r>
  <r>
    <n v="1"/>
    <n v="49"/>
    <s v="On Passage of the Bill H.R. 4"/>
    <x v="29"/>
    <s v="Yea"/>
    <x v="4"/>
    <n v="2"/>
  </r>
  <r>
    <n v="1"/>
    <n v="49"/>
    <s v="On Passage of the Bill H.R. 4"/>
    <x v="30"/>
    <s v="Nay"/>
    <x v="4"/>
    <n v="1"/>
  </r>
  <r>
    <n v="1"/>
    <n v="49"/>
    <s v="On Passage of the Bill H.R. 4"/>
    <x v="31"/>
    <s v="Yea"/>
    <x v="4"/>
    <n v="2"/>
  </r>
  <r>
    <n v="1"/>
    <n v="49"/>
    <s v="On Passage of the Bill H.R. 4"/>
    <x v="32"/>
    <s v="Yea"/>
    <x v="4"/>
    <n v="2"/>
  </r>
  <r>
    <n v="1"/>
    <n v="49"/>
    <s v="On Passage of the Bill H.R. 4"/>
    <x v="33"/>
    <s v="Yea"/>
    <x v="4"/>
    <n v="2"/>
  </r>
  <r>
    <n v="1"/>
    <n v="49"/>
    <s v="On Passage of the Bill H.R. 4"/>
    <x v="34"/>
    <s v="Yea"/>
    <x v="4"/>
    <n v="2"/>
  </r>
  <r>
    <n v="1"/>
    <n v="49"/>
    <s v="On Passage of the Bill H.R. 4"/>
    <x v="35"/>
    <s v="Yea"/>
    <x v="4"/>
    <n v="2"/>
  </r>
  <r>
    <n v="1"/>
    <n v="49"/>
    <s v="On Passage of the Bill H.R. 4"/>
    <x v="36"/>
    <s v="Yea"/>
    <x v="4"/>
    <n v="2"/>
  </r>
  <r>
    <n v="1"/>
    <n v="49"/>
    <s v="On Passage of the Bill H.R. 4"/>
    <x v="37"/>
    <s v="Yea"/>
    <x v="4"/>
    <n v="2"/>
  </r>
  <r>
    <n v="1"/>
    <n v="49"/>
    <s v="On Passage of the Bill H.R. 4"/>
    <x v="38"/>
    <s v="Yea"/>
    <x v="4"/>
    <n v="2"/>
  </r>
  <r>
    <n v="1"/>
    <n v="49"/>
    <s v="On Passage of the Bill H.R. 4"/>
    <x v="39"/>
    <s v="Nay"/>
    <x v="4"/>
    <n v="1"/>
  </r>
  <r>
    <n v="1"/>
    <n v="49"/>
    <s v="On Passage of the Bill H.R. 4"/>
    <x v="40"/>
    <s v="Yea"/>
    <x v="4"/>
    <n v="2"/>
  </r>
  <r>
    <n v="1"/>
    <n v="49"/>
    <s v="On Passage of the Bill H.R. 4"/>
    <x v="41"/>
    <s v="Yea"/>
    <x v="4"/>
    <n v="2"/>
  </r>
  <r>
    <n v="1"/>
    <n v="49"/>
    <s v="On Passage of the Bill H.R. 4"/>
    <x v="42"/>
    <s v="Yea"/>
    <x v="4"/>
    <n v="2"/>
  </r>
  <r>
    <n v="1"/>
    <n v="49"/>
    <s v="On Passage of the Bill H.R. 4"/>
    <x v="43"/>
    <s v="Yea"/>
    <x v="4"/>
    <n v="2"/>
  </r>
  <r>
    <n v="1"/>
    <n v="49"/>
    <s v="On Passage of the Bill H.R. 4"/>
    <x v="44"/>
    <s v="Nay"/>
    <x v="4"/>
    <n v="1"/>
  </r>
  <r>
    <n v="1"/>
    <n v="49"/>
    <s v="On Passage of the Bill H.R. 4"/>
    <x v="45"/>
    <s v="Yea"/>
    <x v="4"/>
    <n v="2"/>
  </r>
  <r>
    <n v="1"/>
    <n v="49"/>
    <s v="On Passage of the Bill H.R. 4"/>
    <x v="46"/>
    <s v="Yea"/>
    <x v="4"/>
    <n v="2"/>
  </r>
  <r>
    <n v="1"/>
    <n v="49"/>
    <s v="On Passage of the Bill H.R. 4"/>
    <x v="47"/>
    <s v="Yea"/>
    <x v="4"/>
    <n v="2"/>
  </r>
  <r>
    <n v="1"/>
    <n v="49"/>
    <s v="On Passage of the Bill H.R. 4"/>
    <x v="48"/>
    <s v="Yea"/>
    <x v="4"/>
    <n v="2"/>
  </r>
  <r>
    <n v="1"/>
    <n v="49"/>
    <s v="On Passage of the Bill H.R. 4"/>
    <x v="49"/>
    <s v="Yea"/>
    <x v="4"/>
    <n v="2"/>
  </r>
  <r>
    <n v="1"/>
    <n v="49"/>
    <s v="On Passage of the Bill H.R. 4"/>
    <x v="50"/>
    <s v="Yea"/>
    <x v="4"/>
    <n v="2"/>
  </r>
  <r>
    <n v="1"/>
    <n v="49"/>
    <s v="On Passage of the Bill H.R. 4"/>
    <x v="51"/>
    <s v="Yea"/>
    <x v="4"/>
    <n v="2"/>
  </r>
  <r>
    <n v="1"/>
    <n v="49"/>
    <s v="On Passage of the Bill H.R. 4"/>
    <x v="52"/>
    <s v="Yea"/>
    <x v="4"/>
    <n v="2"/>
  </r>
  <r>
    <n v="1"/>
    <n v="49"/>
    <s v="On Passage of the Bill H.R. 4"/>
    <x v="53"/>
    <s v="Yea"/>
    <x v="4"/>
    <n v="2"/>
  </r>
  <r>
    <n v="1"/>
    <n v="49"/>
    <s v="On Passage of the Bill H.R. 4"/>
    <x v="54"/>
    <s v="Yea"/>
    <x v="4"/>
    <n v="2"/>
  </r>
  <r>
    <n v="1"/>
    <n v="49"/>
    <s v="On Passage of the Bill H.R. 4"/>
    <x v="55"/>
    <s v="Nay"/>
    <x v="4"/>
    <n v="1"/>
  </r>
  <r>
    <n v="1"/>
    <n v="49"/>
    <s v="On Passage of the Bill H.R. 4"/>
    <x v="56"/>
    <s v="Nay"/>
    <x v="4"/>
    <n v="1"/>
  </r>
  <r>
    <n v="1"/>
    <n v="49"/>
    <s v="On Passage of the Bill H.R. 4"/>
    <x v="57"/>
    <s v="Yea"/>
    <x v="4"/>
    <n v="2"/>
  </r>
  <r>
    <n v="1"/>
    <n v="49"/>
    <s v="On Passage of the Bill H.R. 4"/>
    <x v="58"/>
    <s v="Nay"/>
    <x v="4"/>
    <n v="1"/>
  </r>
  <r>
    <n v="1"/>
    <n v="49"/>
    <s v="On Passage of the Bill H.R. 4"/>
    <x v="59"/>
    <s v="Yea"/>
    <x v="4"/>
    <n v="2"/>
  </r>
  <r>
    <n v="1"/>
    <n v="49"/>
    <s v="On Passage of the Bill H.R. 4"/>
    <x v="60"/>
    <s v="Yea"/>
    <x v="4"/>
    <n v="2"/>
  </r>
  <r>
    <n v="1"/>
    <n v="49"/>
    <s v="On Passage of the Bill H.R. 4"/>
    <x v="61"/>
    <s v="Yea"/>
    <x v="4"/>
    <n v="2"/>
  </r>
  <r>
    <n v="1"/>
    <n v="49"/>
    <s v="On Passage of the Bill H.R. 4"/>
    <x v="62"/>
    <s v="Yea"/>
    <x v="4"/>
    <n v="2"/>
  </r>
  <r>
    <n v="1"/>
    <n v="49"/>
    <s v="On Passage of the Bill H.R. 4"/>
    <x v="63"/>
    <s v="Yea"/>
    <x v="4"/>
    <n v="2"/>
  </r>
  <r>
    <n v="1"/>
    <n v="49"/>
    <s v="On Passage of the Bill H.R. 4"/>
    <x v="64"/>
    <s v="Yea"/>
    <x v="4"/>
    <n v="2"/>
  </r>
  <r>
    <n v="1"/>
    <n v="49"/>
    <s v="On Passage of the Bill H.R. 4"/>
    <x v="65"/>
    <s v="Yea"/>
    <x v="4"/>
    <n v="2"/>
  </r>
  <r>
    <n v="1"/>
    <n v="49"/>
    <s v="On Passage of the Bill H.R. 4"/>
    <x v="66"/>
    <s v="Yea"/>
    <x v="4"/>
    <n v="2"/>
  </r>
  <r>
    <n v="1"/>
    <n v="49"/>
    <s v="On Passage of the Bill H.R. 4"/>
    <x v="67"/>
    <s v="Nay"/>
    <x v="4"/>
    <n v="1"/>
  </r>
  <r>
    <n v="1"/>
    <n v="49"/>
    <s v="On Passage of the Bill H.R. 4"/>
    <x v="68"/>
    <s v="Yea"/>
    <x v="4"/>
    <n v="2"/>
  </r>
  <r>
    <n v="1"/>
    <n v="49"/>
    <s v="On Passage of the Bill H.R. 4"/>
    <x v="69"/>
    <s v="Yea"/>
    <x v="4"/>
    <n v="2"/>
  </r>
  <r>
    <n v="1"/>
    <n v="49"/>
    <s v="On Passage of the Bill H.R. 4"/>
    <x v="70"/>
    <s v="Nay"/>
    <x v="4"/>
    <n v="1"/>
  </r>
  <r>
    <n v="1"/>
    <n v="49"/>
    <s v="On Passage of the Bill H.R. 4"/>
    <x v="71"/>
    <s v="Yea"/>
    <x v="4"/>
    <n v="2"/>
  </r>
  <r>
    <n v="1"/>
    <n v="49"/>
    <s v="On Passage of the Bill H.R. 4"/>
    <x v="72"/>
    <s v="Yea"/>
    <x v="4"/>
    <n v="2"/>
  </r>
  <r>
    <n v="1"/>
    <n v="49"/>
    <s v="On Passage of the Bill H.R. 4"/>
    <x v="73"/>
    <s v="Yea"/>
    <x v="4"/>
    <n v="2"/>
  </r>
  <r>
    <n v="1"/>
    <n v="49"/>
    <s v="On Passage of the Bill H.R. 4"/>
    <x v="74"/>
    <s v="Yea"/>
    <x v="4"/>
    <n v="2"/>
  </r>
  <r>
    <n v="1"/>
    <n v="49"/>
    <s v="On Passage of the Bill H.R. 4"/>
    <x v="75"/>
    <s v="Yea"/>
    <x v="4"/>
    <n v="2"/>
  </r>
  <r>
    <n v="1"/>
    <n v="49"/>
    <s v="On Passage of the Bill H.R. 4"/>
    <x v="76"/>
    <s v="Yea"/>
    <x v="4"/>
    <n v="2"/>
  </r>
  <r>
    <n v="1"/>
    <n v="49"/>
    <s v="On Passage of the Bill H.R. 4"/>
    <x v="77"/>
    <s v="Nay"/>
    <x v="4"/>
    <n v="1"/>
  </r>
  <r>
    <n v="1"/>
    <n v="49"/>
    <s v="On Passage of the Bill H.R. 4"/>
    <x v="78"/>
    <s v="Not Voting"/>
    <x v="4"/>
    <s v="ERROR"/>
  </r>
  <r>
    <n v="1"/>
    <n v="49"/>
    <s v="On Passage of the Bill H.R. 4"/>
    <x v="79"/>
    <s v="Yea"/>
    <x v="4"/>
    <n v="2"/>
  </r>
  <r>
    <n v="1"/>
    <n v="49"/>
    <s v="On Passage of the Bill H.R. 4"/>
    <x v="80"/>
    <s v="Yea"/>
    <x v="4"/>
    <n v="2"/>
  </r>
  <r>
    <n v="1"/>
    <n v="49"/>
    <s v="On Passage of the Bill H.R. 4"/>
    <x v="81"/>
    <s v="Yea"/>
    <x v="4"/>
    <n v="2"/>
  </r>
  <r>
    <n v="1"/>
    <n v="49"/>
    <s v="On Passage of the Bill H.R. 4"/>
    <x v="82"/>
    <s v="Nay"/>
    <x v="4"/>
    <n v="1"/>
  </r>
  <r>
    <n v="1"/>
    <n v="49"/>
    <s v="On Passage of the Bill H.R. 4"/>
    <x v="83"/>
    <s v="Nay"/>
    <x v="4"/>
    <n v="1"/>
  </r>
  <r>
    <n v="1"/>
    <n v="49"/>
    <s v="On Passage of the Bill H.R. 4"/>
    <x v="84"/>
    <s v="Yea"/>
    <x v="4"/>
    <n v="2"/>
  </r>
  <r>
    <n v="1"/>
    <n v="49"/>
    <s v="On Passage of the Bill H.R. 4"/>
    <x v="85"/>
    <s v="Yea"/>
    <x v="4"/>
    <n v="2"/>
  </r>
  <r>
    <n v="1"/>
    <n v="49"/>
    <s v="On Passage of the Bill H.R. 4"/>
    <x v="86"/>
    <s v="Yea"/>
    <x v="4"/>
    <n v="2"/>
  </r>
  <r>
    <n v="1"/>
    <n v="49"/>
    <s v="On Passage of the Bill H.R. 4"/>
    <x v="87"/>
    <s v="Yea"/>
    <x v="4"/>
    <n v="2"/>
  </r>
  <r>
    <n v="1"/>
    <n v="49"/>
    <s v="On Passage of the Bill H.R. 4"/>
    <x v="88"/>
    <s v="Yea"/>
    <x v="4"/>
    <n v="2"/>
  </r>
  <r>
    <n v="1"/>
    <n v="49"/>
    <s v="On Passage of the Bill H.R. 4"/>
    <x v="89"/>
    <s v="Yea"/>
    <x v="4"/>
    <n v="2"/>
  </r>
  <r>
    <n v="1"/>
    <n v="49"/>
    <s v="On Passage of the Bill H.R. 4"/>
    <x v="90"/>
    <s v="Yea"/>
    <x v="4"/>
    <n v="2"/>
  </r>
  <r>
    <n v="1"/>
    <n v="49"/>
    <s v="On Passage of the Bill H.R. 4"/>
    <x v="91"/>
    <s v="Yea"/>
    <x v="4"/>
    <n v="2"/>
  </r>
  <r>
    <n v="1"/>
    <n v="49"/>
    <s v="On Passage of the Bill H.R. 4"/>
    <x v="92"/>
    <s v="Yea"/>
    <x v="4"/>
    <n v="2"/>
  </r>
  <r>
    <n v="1"/>
    <n v="49"/>
    <s v="On Passage of the Bill H.R. 4"/>
    <x v="93"/>
    <s v="Yea"/>
    <x v="4"/>
    <n v="2"/>
  </r>
  <r>
    <n v="1"/>
    <n v="49"/>
    <s v="On Passage of the Bill H.R. 4"/>
    <x v="94"/>
    <s v="Yea"/>
    <x v="4"/>
    <n v="2"/>
  </r>
  <r>
    <n v="1"/>
    <n v="49"/>
    <s v="On Passage of the Bill H.R. 4"/>
    <x v="95"/>
    <s v="Yea"/>
    <x v="4"/>
    <n v="2"/>
  </r>
  <r>
    <n v="1"/>
    <n v="49"/>
    <s v="On Passage of the Bill H.R. 4"/>
    <x v="96"/>
    <s v="Yea"/>
    <x v="4"/>
    <n v="2"/>
  </r>
  <r>
    <n v="1"/>
    <n v="49"/>
    <s v="On Passage of the Bill H.R. 4"/>
    <x v="97"/>
    <s v="Yea"/>
    <x v="4"/>
    <n v="2"/>
  </r>
  <r>
    <n v="1"/>
    <n v="49"/>
    <s v="On Passage of the Bill H.R. 4"/>
    <x v="98"/>
    <s v="Yea"/>
    <x v="4"/>
    <n v="2"/>
  </r>
  <r>
    <n v="1"/>
    <n v="49"/>
    <s v="On Passage of the Bill H.R. 4"/>
    <x v="99"/>
    <s v="Yea"/>
    <x v="4"/>
    <n v="2"/>
  </r>
  <r>
    <n v="1"/>
    <n v="61"/>
    <s v="On Passage of the Bill H.R. 1473"/>
    <x v="0"/>
    <s v="Yea"/>
    <x v="5"/>
    <n v="2"/>
  </r>
  <r>
    <n v="1"/>
    <n v="61"/>
    <s v="On Passage of the Bill H.R. 1473"/>
    <x v="1"/>
    <s v="Yea"/>
    <x v="5"/>
    <n v="2"/>
  </r>
  <r>
    <n v="1"/>
    <n v="61"/>
    <s v="On Passage of the Bill H.R. 1473"/>
    <x v="2"/>
    <s v="Yea"/>
    <x v="5"/>
    <n v="2"/>
  </r>
  <r>
    <n v="1"/>
    <n v="61"/>
    <s v="On Passage of the Bill H.R. 1473"/>
    <x v="3"/>
    <s v="Yea"/>
    <x v="5"/>
    <n v="2"/>
  </r>
  <r>
    <n v="1"/>
    <n v="61"/>
    <s v="On Passage of the Bill H.R. 1473"/>
    <x v="4"/>
    <s v="Yea"/>
    <x v="5"/>
    <n v="2"/>
  </r>
  <r>
    <n v="1"/>
    <n v="61"/>
    <s v="On Passage of the Bill H.R. 1473"/>
    <x v="5"/>
    <s v="Yea"/>
    <x v="5"/>
    <n v="2"/>
  </r>
  <r>
    <n v="1"/>
    <n v="61"/>
    <s v="On Passage of the Bill H.R. 1473"/>
    <x v="6"/>
    <s v="Yea"/>
    <x v="5"/>
    <n v="2"/>
  </r>
  <r>
    <n v="1"/>
    <n v="61"/>
    <s v="On Passage of the Bill H.R. 1473"/>
    <x v="7"/>
    <s v="Yea"/>
    <x v="5"/>
    <n v="2"/>
  </r>
  <r>
    <n v="1"/>
    <n v="61"/>
    <s v="On Passage of the Bill H.R. 1473"/>
    <x v="8"/>
    <s v="Yea"/>
    <x v="5"/>
    <n v="2"/>
  </r>
  <r>
    <n v="1"/>
    <n v="61"/>
    <s v="On Passage of the Bill H.R. 1473"/>
    <x v="9"/>
    <s v="Yea"/>
    <x v="5"/>
    <n v="2"/>
  </r>
  <r>
    <n v="1"/>
    <n v="61"/>
    <s v="On Passage of the Bill H.R. 1473"/>
    <x v="10"/>
    <s v="Yea"/>
    <x v="5"/>
    <n v="2"/>
  </r>
  <r>
    <n v="1"/>
    <n v="61"/>
    <s v="On Passage of the Bill H.R. 1473"/>
    <x v="11"/>
    <s v="Yea"/>
    <x v="5"/>
    <n v="2"/>
  </r>
  <r>
    <n v="1"/>
    <n v="61"/>
    <s v="On Passage of the Bill H.R. 1473"/>
    <x v="12"/>
    <s v="Yea"/>
    <x v="5"/>
    <n v="2"/>
  </r>
  <r>
    <n v="1"/>
    <n v="61"/>
    <s v="On Passage of the Bill H.R. 1473"/>
    <x v="13"/>
    <s v="Yea"/>
    <x v="5"/>
    <n v="2"/>
  </r>
  <r>
    <n v="1"/>
    <n v="61"/>
    <s v="On Passage of the Bill H.R. 1473"/>
    <x v="14"/>
    <s v="Yea"/>
    <x v="5"/>
    <n v="2"/>
  </r>
  <r>
    <n v="1"/>
    <n v="61"/>
    <s v="On Passage of the Bill H.R. 1473"/>
    <x v="15"/>
    <s v="Yea"/>
    <x v="5"/>
    <n v="2"/>
  </r>
  <r>
    <n v="1"/>
    <n v="61"/>
    <s v="On Passage of the Bill H.R. 1473"/>
    <x v="16"/>
    <s v="Yea"/>
    <x v="5"/>
    <n v="2"/>
  </r>
  <r>
    <n v="1"/>
    <n v="61"/>
    <s v="On Passage of the Bill H.R. 1473"/>
    <x v="17"/>
    <s v="Yea"/>
    <x v="5"/>
    <n v="2"/>
  </r>
  <r>
    <n v="1"/>
    <n v="61"/>
    <s v="On Passage of the Bill H.R. 1473"/>
    <x v="18"/>
    <s v="Yea"/>
    <x v="5"/>
    <n v="2"/>
  </r>
  <r>
    <n v="1"/>
    <n v="61"/>
    <s v="On Passage of the Bill H.R. 1473"/>
    <x v="19"/>
    <s v="Yea"/>
    <x v="5"/>
    <n v="2"/>
  </r>
  <r>
    <n v="1"/>
    <n v="61"/>
    <s v="On Passage of the Bill H.R. 1473"/>
    <x v="20"/>
    <s v="Yea"/>
    <x v="5"/>
    <n v="2"/>
  </r>
  <r>
    <n v="1"/>
    <n v="61"/>
    <s v="On Passage of the Bill H.R. 1473"/>
    <x v="21"/>
    <s v="Nay"/>
    <x v="5"/>
    <n v="1"/>
  </r>
  <r>
    <n v="1"/>
    <n v="61"/>
    <s v="On Passage of the Bill H.R. 1473"/>
    <x v="22"/>
    <s v="Yea"/>
    <x v="5"/>
    <n v="2"/>
  </r>
  <r>
    <n v="1"/>
    <n v="61"/>
    <s v="On Passage of the Bill H.R. 1473"/>
    <x v="23"/>
    <s v="Yea"/>
    <x v="5"/>
    <n v="2"/>
  </r>
  <r>
    <n v="1"/>
    <n v="61"/>
    <s v="On Passage of the Bill H.R. 1473"/>
    <x v="24"/>
    <s v="Yea"/>
    <x v="5"/>
    <n v="2"/>
  </r>
  <r>
    <n v="1"/>
    <n v="61"/>
    <s v="On Passage of the Bill H.R. 1473"/>
    <x v="25"/>
    <s v="Yea"/>
    <x v="5"/>
    <n v="2"/>
  </r>
  <r>
    <n v="1"/>
    <n v="61"/>
    <s v="On Passage of the Bill H.R. 1473"/>
    <x v="26"/>
    <s v="Yea"/>
    <x v="5"/>
    <n v="2"/>
  </r>
  <r>
    <n v="1"/>
    <n v="61"/>
    <s v="On Passage of the Bill H.R. 1473"/>
    <x v="27"/>
    <s v="Yea"/>
    <x v="5"/>
    <n v="2"/>
  </r>
  <r>
    <n v="1"/>
    <n v="61"/>
    <s v="On Passage of the Bill H.R. 1473"/>
    <x v="28"/>
    <s v="Nay"/>
    <x v="5"/>
    <n v="1"/>
  </r>
  <r>
    <n v="1"/>
    <n v="61"/>
    <s v="On Passage of the Bill H.R. 1473"/>
    <x v="29"/>
    <s v="Nay"/>
    <x v="5"/>
    <n v="1"/>
  </r>
  <r>
    <n v="1"/>
    <n v="61"/>
    <s v="On Passage of the Bill H.R. 1473"/>
    <x v="30"/>
    <s v="Yea"/>
    <x v="5"/>
    <n v="2"/>
  </r>
  <r>
    <n v="1"/>
    <n v="61"/>
    <s v="On Passage of the Bill H.R. 1473"/>
    <x v="31"/>
    <s v="Nay"/>
    <x v="5"/>
    <n v="1"/>
  </r>
  <r>
    <n v="1"/>
    <n v="61"/>
    <s v="On Passage of the Bill H.R. 1473"/>
    <x v="32"/>
    <s v="Yea"/>
    <x v="5"/>
    <n v="2"/>
  </r>
  <r>
    <n v="1"/>
    <n v="61"/>
    <s v="On Passage of the Bill H.R. 1473"/>
    <x v="33"/>
    <s v="Yea"/>
    <x v="5"/>
    <n v="2"/>
  </r>
  <r>
    <n v="1"/>
    <n v="61"/>
    <s v="On Passage of the Bill H.R. 1473"/>
    <x v="34"/>
    <s v="Yea"/>
    <x v="5"/>
    <n v="2"/>
  </r>
  <r>
    <n v="1"/>
    <n v="61"/>
    <s v="On Passage of the Bill H.R. 1473"/>
    <x v="35"/>
    <s v="Yea"/>
    <x v="5"/>
    <n v="2"/>
  </r>
  <r>
    <n v="1"/>
    <n v="61"/>
    <s v="On Passage of the Bill H.R. 1473"/>
    <x v="36"/>
    <s v="Nay"/>
    <x v="5"/>
    <n v="1"/>
  </r>
  <r>
    <n v="1"/>
    <n v="61"/>
    <s v="On Passage of the Bill H.R. 1473"/>
    <x v="37"/>
    <s v="Yea"/>
    <x v="5"/>
    <n v="2"/>
  </r>
  <r>
    <n v="1"/>
    <n v="61"/>
    <s v="On Passage of the Bill H.R. 1473"/>
    <x v="38"/>
    <s v="Yea"/>
    <x v="5"/>
    <n v="2"/>
  </r>
  <r>
    <n v="1"/>
    <n v="61"/>
    <s v="On Passage of the Bill H.R. 1473"/>
    <x v="39"/>
    <s v="Yea"/>
    <x v="5"/>
    <n v="2"/>
  </r>
  <r>
    <n v="1"/>
    <n v="61"/>
    <s v="On Passage of the Bill H.R. 1473"/>
    <x v="40"/>
    <s v="Nay"/>
    <x v="5"/>
    <n v="1"/>
  </r>
  <r>
    <n v="1"/>
    <n v="61"/>
    <s v="On Passage of the Bill H.R. 1473"/>
    <x v="41"/>
    <s v="Yea"/>
    <x v="5"/>
    <n v="2"/>
  </r>
  <r>
    <n v="1"/>
    <n v="61"/>
    <s v="On Passage of the Bill H.R. 1473"/>
    <x v="42"/>
    <s v="Yea"/>
    <x v="5"/>
    <n v="2"/>
  </r>
  <r>
    <n v="1"/>
    <n v="61"/>
    <s v="On Passage of the Bill H.R. 1473"/>
    <x v="43"/>
    <s v="Nay"/>
    <x v="5"/>
    <n v="1"/>
  </r>
  <r>
    <n v="1"/>
    <n v="61"/>
    <s v="On Passage of the Bill H.R. 1473"/>
    <x v="44"/>
    <s v="Yea"/>
    <x v="5"/>
    <n v="2"/>
  </r>
  <r>
    <n v="1"/>
    <n v="61"/>
    <s v="On Passage of the Bill H.R. 1473"/>
    <x v="45"/>
    <s v="Yea"/>
    <x v="5"/>
    <n v="2"/>
  </r>
  <r>
    <n v="1"/>
    <n v="61"/>
    <s v="On Passage of the Bill H.R. 1473"/>
    <x v="46"/>
    <s v="Yea"/>
    <x v="5"/>
    <n v="2"/>
  </r>
  <r>
    <n v="1"/>
    <n v="61"/>
    <s v="On Passage of the Bill H.R. 1473"/>
    <x v="47"/>
    <s v="Yea"/>
    <x v="5"/>
    <n v="2"/>
  </r>
  <r>
    <n v="1"/>
    <n v="61"/>
    <s v="On Passage of the Bill H.R. 1473"/>
    <x v="48"/>
    <s v="Nay"/>
    <x v="5"/>
    <n v="1"/>
  </r>
  <r>
    <n v="1"/>
    <n v="61"/>
    <s v="On Passage of the Bill H.R. 1473"/>
    <x v="49"/>
    <s v="Yea"/>
    <x v="5"/>
    <n v="2"/>
  </r>
  <r>
    <n v="1"/>
    <n v="61"/>
    <s v="On Passage of the Bill H.R. 1473"/>
    <x v="50"/>
    <s v="Yea"/>
    <x v="5"/>
    <n v="2"/>
  </r>
  <r>
    <n v="1"/>
    <n v="61"/>
    <s v="On Passage of the Bill H.R. 1473"/>
    <x v="51"/>
    <s v="Yea"/>
    <x v="5"/>
    <n v="2"/>
  </r>
  <r>
    <n v="1"/>
    <n v="61"/>
    <s v="On Passage of the Bill H.R. 1473"/>
    <x v="52"/>
    <s v="Yea"/>
    <x v="5"/>
    <n v="2"/>
  </r>
  <r>
    <n v="1"/>
    <n v="61"/>
    <s v="On Passage of the Bill H.R. 1473"/>
    <x v="53"/>
    <s v="Yea"/>
    <x v="5"/>
    <n v="2"/>
  </r>
  <r>
    <n v="1"/>
    <n v="61"/>
    <s v="On Passage of the Bill H.R. 1473"/>
    <x v="54"/>
    <s v="Yea"/>
    <x v="5"/>
    <n v="2"/>
  </r>
  <r>
    <n v="1"/>
    <n v="61"/>
    <s v="On Passage of the Bill H.R. 1473"/>
    <x v="55"/>
    <s v="Yea"/>
    <x v="5"/>
    <n v="2"/>
  </r>
  <r>
    <n v="1"/>
    <n v="61"/>
    <s v="On Passage of the Bill H.R. 1473"/>
    <x v="56"/>
    <s v="Nay"/>
    <x v="5"/>
    <n v="1"/>
  </r>
  <r>
    <n v="1"/>
    <n v="61"/>
    <s v="On Passage of the Bill H.R. 1473"/>
    <x v="57"/>
    <s v="Nay"/>
    <x v="5"/>
    <n v="1"/>
  </r>
  <r>
    <n v="1"/>
    <n v="61"/>
    <s v="On Passage of the Bill H.R. 1473"/>
    <x v="58"/>
    <s v="Nay"/>
    <x v="5"/>
    <n v="1"/>
  </r>
  <r>
    <n v="1"/>
    <n v="61"/>
    <s v="On Passage of the Bill H.R. 1473"/>
    <x v="59"/>
    <s v="Yea"/>
    <x v="5"/>
    <n v="2"/>
  </r>
  <r>
    <n v="1"/>
    <n v="61"/>
    <s v="On Passage of the Bill H.R. 1473"/>
    <x v="60"/>
    <s v="Yea"/>
    <x v="5"/>
    <n v="2"/>
  </r>
  <r>
    <n v="1"/>
    <n v="61"/>
    <s v="On Passage of the Bill H.R. 1473"/>
    <x v="61"/>
    <s v="Yea"/>
    <x v="5"/>
    <n v="2"/>
  </r>
  <r>
    <n v="1"/>
    <n v="61"/>
    <s v="On Passage of the Bill H.R. 1473"/>
    <x v="62"/>
    <s v="Yea"/>
    <x v="5"/>
    <n v="2"/>
  </r>
  <r>
    <n v="1"/>
    <n v="61"/>
    <s v="On Passage of the Bill H.R. 1473"/>
    <x v="63"/>
    <s v="Yea"/>
    <x v="5"/>
    <n v="2"/>
  </r>
  <r>
    <n v="1"/>
    <n v="61"/>
    <s v="On Passage of the Bill H.R. 1473"/>
    <x v="64"/>
    <s v="Yea"/>
    <x v="5"/>
    <n v="2"/>
  </r>
  <r>
    <n v="1"/>
    <n v="61"/>
    <s v="On Passage of the Bill H.R. 1473"/>
    <x v="65"/>
    <s v="Yea"/>
    <x v="5"/>
    <n v="2"/>
  </r>
  <r>
    <n v="1"/>
    <n v="61"/>
    <s v="On Passage of the Bill H.R. 1473"/>
    <x v="66"/>
    <s v="Yea"/>
    <x v="5"/>
    <n v="2"/>
  </r>
  <r>
    <n v="1"/>
    <n v="61"/>
    <s v="On Passage of the Bill H.R. 1473"/>
    <x v="67"/>
    <s v="Yea"/>
    <x v="5"/>
    <n v="2"/>
  </r>
  <r>
    <n v="1"/>
    <n v="61"/>
    <s v="On Passage of the Bill H.R. 1473"/>
    <x v="68"/>
    <s v="Yea"/>
    <x v="5"/>
    <n v="2"/>
  </r>
  <r>
    <n v="1"/>
    <n v="61"/>
    <s v="On Passage of the Bill H.R. 1473"/>
    <x v="69"/>
    <s v="Yea"/>
    <x v="5"/>
    <n v="2"/>
  </r>
  <r>
    <n v="1"/>
    <n v="61"/>
    <s v="On Passage of the Bill H.R. 1473"/>
    <x v="70"/>
    <s v="Yea"/>
    <x v="5"/>
    <n v="2"/>
  </r>
  <r>
    <n v="1"/>
    <n v="61"/>
    <s v="On Passage of the Bill H.R. 1473"/>
    <x v="71"/>
    <s v="Yea"/>
    <x v="5"/>
    <n v="2"/>
  </r>
  <r>
    <n v="1"/>
    <n v="61"/>
    <s v="On Passage of the Bill H.R. 1473"/>
    <x v="72"/>
    <s v="Yea"/>
    <x v="5"/>
    <n v="2"/>
  </r>
  <r>
    <n v="1"/>
    <n v="61"/>
    <s v="On Passage of the Bill H.R. 1473"/>
    <x v="73"/>
    <s v="Nay"/>
    <x v="5"/>
    <n v="1"/>
  </r>
  <r>
    <n v="1"/>
    <n v="61"/>
    <s v="On Passage of the Bill H.R. 1473"/>
    <x v="74"/>
    <s v="Yea"/>
    <x v="5"/>
    <n v="2"/>
  </r>
  <r>
    <n v="1"/>
    <n v="61"/>
    <s v="On Passage of the Bill H.R. 1473"/>
    <x v="75"/>
    <s v="Yea"/>
    <x v="5"/>
    <n v="2"/>
  </r>
  <r>
    <n v="1"/>
    <n v="61"/>
    <s v="On Passage of the Bill H.R. 1473"/>
    <x v="76"/>
    <s v="Yea"/>
    <x v="5"/>
    <n v="2"/>
  </r>
  <r>
    <n v="1"/>
    <n v="61"/>
    <s v="On Passage of the Bill H.R. 1473"/>
    <x v="77"/>
    <s v="Yea"/>
    <x v="5"/>
    <n v="2"/>
  </r>
  <r>
    <n v="1"/>
    <n v="61"/>
    <s v="On Passage of the Bill H.R. 1473"/>
    <x v="78"/>
    <s v="Nay"/>
    <x v="5"/>
    <n v="1"/>
  </r>
  <r>
    <n v="1"/>
    <n v="61"/>
    <s v="On Passage of the Bill H.R. 1473"/>
    <x v="79"/>
    <s v="Yea"/>
    <x v="5"/>
    <n v="2"/>
  </r>
  <r>
    <n v="1"/>
    <n v="61"/>
    <s v="On Passage of the Bill H.R. 1473"/>
    <x v="80"/>
    <s v="Yea"/>
    <x v="5"/>
    <n v="2"/>
  </r>
  <r>
    <n v="1"/>
    <n v="61"/>
    <s v="On Passage of the Bill H.R. 1473"/>
    <x v="81"/>
    <s v="Nay"/>
    <x v="5"/>
    <n v="1"/>
  </r>
  <r>
    <n v="1"/>
    <n v="61"/>
    <s v="On Passage of the Bill H.R. 1473"/>
    <x v="82"/>
    <s v="Nay"/>
    <x v="5"/>
    <n v="1"/>
  </r>
  <r>
    <n v="1"/>
    <n v="61"/>
    <s v="On Passage of the Bill H.R. 1473"/>
    <x v="83"/>
    <s v="Yea"/>
    <x v="5"/>
    <n v="2"/>
  </r>
  <r>
    <n v="1"/>
    <n v="61"/>
    <s v="On Passage of the Bill H.R. 1473"/>
    <x v="84"/>
    <s v="Yea"/>
    <x v="5"/>
    <n v="2"/>
  </r>
  <r>
    <n v="1"/>
    <n v="61"/>
    <s v="On Passage of the Bill H.R. 1473"/>
    <x v="85"/>
    <s v="Yea"/>
    <x v="5"/>
    <n v="2"/>
  </r>
  <r>
    <n v="1"/>
    <n v="61"/>
    <s v="On Passage of the Bill H.R. 1473"/>
    <x v="86"/>
    <s v="Nay"/>
    <x v="5"/>
    <n v="1"/>
  </r>
  <r>
    <n v="1"/>
    <n v="61"/>
    <s v="On Passage of the Bill H.R. 1473"/>
    <x v="87"/>
    <s v="Yea"/>
    <x v="5"/>
    <n v="2"/>
  </r>
  <r>
    <n v="1"/>
    <n v="61"/>
    <s v="On Passage of the Bill H.R. 1473"/>
    <x v="88"/>
    <s v="Yea"/>
    <x v="5"/>
    <n v="2"/>
  </r>
  <r>
    <n v="1"/>
    <n v="61"/>
    <s v="On Passage of the Bill H.R. 1473"/>
    <x v="89"/>
    <s v="Yea"/>
    <x v="5"/>
    <n v="2"/>
  </r>
  <r>
    <n v="1"/>
    <n v="61"/>
    <s v="On Passage of the Bill H.R. 1473"/>
    <x v="90"/>
    <s v="Yea"/>
    <x v="5"/>
    <n v="2"/>
  </r>
  <r>
    <n v="1"/>
    <n v="61"/>
    <s v="On Passage of the Bill H.R. 1473"/>
    <x v="91"/>
    <s v="Nay"/>
    <x v="5"/>
    <n v="1"/>
  </r>
  <r>
    <n v="1"/>
    <n v="61"/>
    <s v="On Passage of the Bill H.R. 1473"/>
    <x v="92"/>
    <s v="Yea"/>
    <x v="5"/>
    <n v="2"/>
  </r>
  <r>
    <n v="1"/>
    <n v="61"/>
    <s v="On Passage of the Bill H.R. 1473"/>
    <x v="93"/>
    <s v="Yea"/>
    <x v="5"/>
    <n v="2"/>
  </r>
  <r>
    <n v="1"/>
    <n v="61"/>
    <s v="On Passage of the Bill H.R. 1473"/>
    <x v="94"/>
    <s v="Nay"/>
    <x v="5"/>
    <n v="1"/>
  </r>
  <r>
    <n v="1"/>
    <n v="61"/>
    <s v="On Passage of the Bill H.R. 1473"/>
    <x v="95"/>
    <s v="Yea"/>
    <x v="5"/>
    <n v="2"/>
  </r>
  <r>
    <n v="1"/>
    <n v="61"/>
    <s v="On Passage of the Bill H.R. 1473"/>
    <x v="96"/>
    <s v="Yea"/>
    <x v="5"/>
    <n v="2"/>
  </r>
  <r>
    <n v="1"/>
    <n v="61"/>
    <s v="On Passage of the Bill H.R. 1473"/>
    <x v="97"/>
    <s v="Yea"/>
    <x v="5"/>
    <n v="2"/>
  </r>
  <r>
    <n v="1"/>
    <n v="61"/>
    <s v="On Passage of the Bill H.R. 1473"/>
    <x v="98"/>
    <s v="Yea"/>
    <x v="5"/>
    <n v="2"/>
  </r>
  <r>
    <n v="1"/>
    <n v="61"/>
    <s v="On Passage of the Bill H.R. 1473"/>
    <x v="99"/>
    <s v="Nay"/>
    <x v="5"/>
    <n v="1"/>
  </r>
  <r>
    <n v="1"/>
    <n v="101"/>
    <s v="On Passage of the Bill S. 679"/>
    <x v="0"/>
    <s v="Yea"/>
    <x v="6"/>
    <n v="2"/>
  </r>
  <r>
    <n v="1"/>
    <n v="101"/>
    <s v="On Passage of the Bill S. 679"/>
    <x v="1"/>
    <s v="Yea"/>
    <x v="6"/>
    <n v="2"/>
  </r>
  <r>
    <n v="1"/>
    <n v="101"/>
    <s v="On Passage of the Bill S. 679"/>
    <x v="2"/>
    <s v="Nay"/>
    <x v="6"/>
    <n v="1"/>
  </r>
  <r>
    <n v="1"/>
    <n v="101"/>
    <s v="On Passage of the Bill S. 679"/>
    <x v="3"/>
    <s v="Yea"/>
    <x v="6"/>
    <n v="2"/>
  </r>
  <r>
    <n v="1"/>
    <n v="101"/>
    <s v="On Passage of the Bill S. 679"/>
    <x v="4"/>
    <s v="Yea"/>
    <x v="6"/>
    <n v="2"/>
  </r>
  <r>
    <n v="1"/>
    <n v="101"/>
    <s v="On Passage of the Bill S. 679"/>
    <x v="5"/>
    <s v="Yea"/>
    <x v="6"/>
    <n v="2"/>
  </r>
  <r>
    <n v="1"/>
    <n v="101"/>
    <s v="On Passage of the Bill S. 679"/>
    <x v="6"/>
    <s v="Yea"/>
    <x v="6"/>
    <n v="2"/>
  </r>
  <r>
    <n v="1"/>
    <n v="101"/>
    <s v="On Passage of the Bill S. 679"/>
    <x v="7"/>
    <s v="Yea"/>
    <x v="6"/>
    <n v="2"/>
  </r>
  <r>
    <n v="1"/>
    <n v="101"/>
    <s v="On Passage of the Bill S. 679"/>
    <x v="8"/>
    <s v="Yea"/>
    <x v="6"/>
    <n v="2"/>
  </r>
  <r>
    <n v="1"/>
    <n v="101"/>
    <s v="On Passage of the Bill S. 679"/>
    <x v="9"/>
    <s v="Yea"/>
    <x v="6"/>
    <n v="2"/>
  </r>
  <r>
    <n v="1"/>
    <n v="101"/>
    <s v="On Passage of the Bill S. 679"/>
    <x v="10"/>
    <s v="Nay"/>
    <x v="6"/>
    <n v="1"/>
  </r>
  <r>
    <n v="1"/>
    <n v="101"/>
    <s v="On Passage of the Bill S. 679"/>
    <x v="11"/>
    <s v="Yea"/>
    <x v="6"/>
    <n v="2"/>
  </r>
  <r>
    <n v="1"/>
    <n v="101"/>
    <s v="On Passage of the Bill S. 679"/>
    <x v="12"/>
    <s v="Yea"/>
    <x v="6"/>
    <n v="2"/>
  </r>
  <r>
    <n v="1"/>
    <n v="101"/>
    <s v="On Passage of the Bill S. 679"/>
    <x v="13"/>
    <s v="Yea"/>
    <x v="6"/>
    <n v="2"/>
  </r>
  <r>
    <n v="1"/>
    <n v="101"/>
    <s v="On Passage of the Bill S. 679"/>
    <x v="14"/>
    <s v="Nay"/>
    <x v="6"/>
    <n v="1"/>
  </r>
  <r>
    <n v="1"/>
    <n v="101"/>
    <s v="On Passage of the Bill S. 679"/>
    <x v="15"/>
    <s v="Yea"/>
    <x v="6"/>
    <n v="2"/>
  </r>
  <r>
    <n v="1"/>
    <n v="101"/>
    <s v="On Passage of the Bill S. 679"/>
    <x v="16"/>
    <s v="Yea"/>
    <x v="6"/>
    <n v="2"/>
  </r>
  <r>
    <n v="1"/>
    <n v="101"/>
    <s v="On Passage of the Bill S. 679"/>
    <x v="17"/>
    <s v="Yea"/>
    <x v="6"/>
    <n v="2"/>
  </r>
  <r>
    <n v="1"/>
    <n v="101"/>
    <s v="On Passage of the Bill S. 679"/>
    <x v="18"/>
    <s v="Yea"/>
    <x v="6"/>
    <n v="2"/>
  </r>
  <r>
    <n v="1"/>
    <n v="101"/>
    <s v="On Passage of the Bill S. 679"/>
    <x v="19"/>
    <s v="Nay"/>
    <x v="6"/>
    <n v="1"/>
  </r>
  <r>
    <n v="1"/>
    <n v="101"/>
    <s v="On Passage of the Bill S. 679"/>
    <x v="20"/>
    <s v="Nay"/>
    <x v="6"/>
    <n v="1"/>
  </r>
  <r>
    <n v="1"/>
    <n v="101"/>
    <s v="On Passage of the Bill S. 679"/>
    <x v="21"/>
    <s v="Nay"/>
    <x v="6"/>
    <n v="1"/>
  </r>
  <r>
    <n v="1"/>
    <n v="101"/>
    <s v="On Passage of the Bill S. 679"/>
    <x v="22"/>
    <s v="Yea"/>
    <x v="6"/>
    <n v="2"/>
  </r>
  <r>
    <n v="1"/>
    <n v="101"/>
    <s v="On Passage of the Bill S. 679"/>
    <x v="23"/>
    <s v="Yea"/>
    <x v="6"/>
    <n v="2"/>
  </r>
  <r>
    <n v="1"/>
    <n v="101"/>
    <s v="On Passage of the Bill S. 679"/>
    <x v="24"/>
    <s v="Yea"/>
    <x v="6"/>
    <n v="2"/>
  </r>
  <r>
    <n v="1"/>
    <n v="101"/>
    <s v="On Passage of the Bill S. 679"/>
    <x v="25"/>
    <s v="Yea"/>
    <x v="6"/>
    <n v="2"/>
  </r>
  <r>
    <n v="1"/>
    <n v="101"/>
    <s v="On Passage of the Bill S. 679"/>
    <x v="26"/>
    <s v="Yea"/>
    <x v="6"/>
    <n v="2"/>
  </r>
  <r>
    <n v="1"/>
    <n v="101"/>
    <s v="On Passage of the Bill S. 679"/>
    <x v="27"/>
    <s v="Yea"/>
    <x v="6"/>
    <n v="2"/>
  </r>
  <r>
    <n v="1"/>
    <n v="101"/>
    <s v="On Passage of the Bill S. 679"/>
    <x v="28"/>
    <s v="Nay"/>
    <x v="6"/>
    <n v="1"/>
  </r>
  <r>
    <n v="1"/>
    <n v="101"/>
    <s v="On Passage of the Bill S. 679"/>
    <x v="29"/>
    <s v="Nay"/>
    <x v="6"/>
    <n v="1"/>
  </r>
  <r>
    <n v="1"/>
    <n v="101"/>
    <s v="On Passage of the Bill S. 679"/>
    <x v="30"/>
    <s v="Yea"/>
    <x v="6"/>
    <n v="2"/>
  </r>
  <r>
    <n v="1"/>
    <n v="101"/>
    <s v="On Passage of the Bill S. 679"/>
    <x v="32"/>
    <s v="Yea"/>
    <x v="6"/>
    <n v="2"/>
  </r>
  <r>
    <n v="1"/>
    <n v="101"/>
    <s v="On Passage of the Bill S. 679"/>
    <x v="33"/>
    <s v="Yea"/>
    <x v="6"/>
    <n v="2"/>
  </r>
  <r>
    <n v="1"/>
    <n v="101"/>
    <s v="On Passage of the Bill S. 679"/>
    <x v="34"/>
    <s v="Yea"/>
    <x v="6"/>
    <n v="2"/>
  </r>
  <r>
    <n v="1"/>
    <n v="101"/>
    <s v="On Passage of the Bill S. 679"/>
    <x v="35"/>
    <s v="Yea"/>
    <x v="6"/>
    <n v="2"/>
  </r>
  <r>
    <n v="1"/>
    <n v="101"/>
    <s v="On Passage of the Bill S. 679"/>
    <x v="36"/>
    <s v="Yea"/>
    <x v="6"/>
    <n v="2"/>
  </r>
  <r>
    <n v="1"/>
    <n v="101"/>
    <s v="On Passage of the Bill S. 679"/>
    <x v="37"/>
    <s v="Nay"/>
    <x v="6"/>
    <n v="1"/>
  </r>
  <r>
    <n v="1"/>
    <n v="101"/>
    <s v="On Passage of the Bill S. 679"/>
    <x v="38"/>
    <s v="Yea"/>
    <x v="6"/>
    <n v="2"/>
  </r>
  <r>
    <n v="1"/>
    <n v="101"/>
    <s v="On Passage of the Bill S. 679"/>
    <x v="39"/>
    <s v="Yea"/>
    <x v="6"/>
    <n v="2"/>
  </r>
  <r>
    <n v="1"/>
    <n v="101"/>
    <s v="On Passage of the Bill S. 679"/>
    <x v="40"/>
    <s v="Nay"/>
    <x v="6"/>
    <n v="1"/>
  </r>
  <r>
    <n v="1"/>
    <n v="101"/>
    <s v="On Passage of the Bill S. 679"/>
    <x v="100"/>
    <s v="Nay"/>
    <x v="6"/>
    <n v="1"/>
  </r>
  <r>
    <n v="1"/>
    <n v="101"/>
    <s v="On Passage of the Bill S. 679"/>
    <x v="41"/>
    <s v="Yea"/>
    <x v="6"/>
    <n v="2"/>
  </r>
  <r>
    <n v="1"/>
    <n v="101"/>
    <s v="On Passage of the Bill S. 679"/>
    <x v="42"/>
    <s v="Yea"/>
    <x v="6"/>
    <n v="2"/>
  </r>
  <r>
    <n v="1"/>
    <n v="101"/>
    <s v="On Passage of the Bill S. 679"/>
    <x v="43"/>
    <s v="Nay"/>
    <x v="6"/>
    <n v="1"/>
  </r>
  <r>
    <n v="1"/>
    <n v="101"/>
    <s v="On Passage of the Bill S. 679"/>
    <x v="44"/>
    <s v="Yea"/>
    <x v="6"/>
    <n v="2"/>
  </r>
  <r>
    <n v="1"/>
    <n v="101"/>
    <s v="On Passage of the Bill S. 679"/>
    <x v="45"/>
    <s v="Nay"/>
    <x v="6"/>
    <n v="1"/>
  </r>
  <r>
    <n v="1"/>
    <n v="101"/>
    <s v="On Passage of the Bill S. 679"/>
    <x v="46"/>
    <s v="Yea"/>
    <x v="6"/>
    <n v="2"/>
  </r>
  <r>
    <n v="1"/>
    <n v="101"/>
    <s v="On Passage of the Bill S. 679"/>
    <x v="47"/>
    <s v="Yea"/>
    <x v="6"/>
    <n v="2"/>
  </r>
  <r>
    <n v="1"/>
    <n v="101"/>
    <s v="On Passage of the Bill S. 679"/>
    <x v="48"/>
    <s v="Nay"/>
    <x v="6"/>
    <n v="1"/>
  </r>
  <r>
    <n v="1"/>
    <n v="101"/>
    <s v="On Passage of the Bill S. 679"/>
    <x v="49"/>
    <s v="Yea"/>
    <x v="6"/>
    <n v="2"/>
  </r>
  <r>
    <n v="1"/>
    <n v="101"/>
    <s v="On Passage of the Bill S. 679"/>
    <x v="50"/>
    <s v="Yea"/>
    <x v="6"/>
    <n v="2"/>
  </r>
  <r>
    <n v="1"/>
    <n v="101"/>
    <s v="On Passage of the Bill S. 679"/>
    <x v="51"/>
    <s v="Yea"/>
    <x v="6"/>
    <n v="2"/>
  </r>
  <r>
    <n v="1"/>
    <n v="101"/>
    <s v="On Passage of the Bill S. 679"/>
    <x v="52"/>
    <s v="Yea"/>
    <x v="6"/>
    <n v="2"/>
  </r>
  <r>
    <n v="1"/>
    <n v="101"/>
    <s v="On Passage of the Bill S. 679"/>
    <x v="53"/>
    <s v="Yea"/>
    <x v="6"/>
    <n v="2"/>
  </r>
  <r>
    <n v="1"/>
    <n v="101"/>
    <s v="On Passage of the Bill S. 679"/>
    <x v="54"/>
    <s v="Yea"/>
    <x v="6"/>
    <n v="2"/>
  </r>
  <r>
    <n v="1"/>
    <n v="101"/>
    <s v="On Passage of the Bill S. 679"/>
    <x v="55"/>
    <s v="Yea"/>
    <x v="6"/>
    <n v="2"/>
  </r>
  <r>
    <n v="1"/>
    <n v="101"/>
    <s v="On Passage of the Bill S. 679"/>
    <x v="56"/>
    <s v="Yea"/>
    <x v="6"/>
    <n v="2"/>
  </r>
  <r>
    <n v="1"/>
    <n v="101"/>
    <s v="On Passage of the Bill S. 679"/>
    <x v="57"/>
    <s v="Nay"/>
    <x v="6"/>
    <n v="1"/>
  </r>
  <r>
    <n v="1"/>
    <n v="101"/>
    <s v="On Passage of the Bill S. 679"/>
    <x v="58"/>
    <s v="Yea"/>
    <x v="6"/>
    <n v="2"/>
  </r>
  <r>
    <n v="1"/>
    <n v="101"/>
    <s v="On Passage of the Bill S. 679"/>
    <x v="59"/>
    <s v="Yea"/>
    <x v="6"/>
    <n v="2"/>
  </r>
  <r>
    <n v="1"/>
    <n v="101"/>
    <s v="On Passage of the Bill S. 679"/>
    <x v="60"/>
    <s v="Yea"/>
    <x v="6"/>
    <n v="2"/>
  </r>
  <r>
    <n v="1"/>
    <n v="101"/>
    <s v="On Passage of the Bill S. 679"/>
    <x v="61"/>
    <s v="Yea"/>
    <x v="6"/>
    <n v="2"/>
  </r>
  <r>
    <n v="1"/>
    <n v="101"/>
    <s v="On Passage of the Bill S. 679"/>
    <x v="62"/>
    <s v="Yea"/>
    <x v="6"/>
    <n v="2"/>
  </r>
  <r>
    <n v="1"/>
    <n v="101"/>
    <s v="On Passage of the Bill S. 679"/>
    <x v="63"/>
    <s v="Yea"/>
    <x v="6"/>
    <n v="2"/>
  </r>
  <r>
    <n v="1"/>
    <n v="101"/>
    <s v="On Passage of the Bill S. 679"/>
    <x v="64"/>
    <s v="Yea"/>
    <x v="6"/>
    <n v="2"/>
  </r>
  <r>
    <n v="1"/>
    <n v="101"/>
    <s v="On Passage of the Bill S. 679"/>
    <x v="65"/>
    <s v="Yea"/>
    <x v="6"/>
    <n v="2"/>
  </r>
  <r>
    <n v="1"/>
    <n v="101"/>
    <s v="On Passage of the Bill S. 679"/>
    <x v="66"/>
    <s v="Yea"/>
    <x v="6"/>
    <n v="2"/>
  </r>
  <r>
    <n v="1"/>
    <n v="101"/>
    <s v="On Passage of the Bill S. 679"/>
    <x v="67"/>
    <s v="Yea"/>
    <x v="6"/>
    <n v="2"/>
  </r>
  <r>
    <n v="1"/>
    <n v="101"/>
    <s v="On Passage of the Bill S. 679"/>
    <x v="68"/>
    <s v="Nay"/>
    <x v="6"/>
    <n v="1"/>
  </r>
  <r>
    <n v="1"/>
    <n v="101"/>
    <s v="On Passage of the Bill S. 679"/>
    <x v="69"/>
    <s v="Yea"/>
    <x v="6"/>
    <n v="2"/>
  </r>
  <r>
    <n v="1"/>
    <n v="101"/>
    <s v="On Passage of the Bill S. 679"/>
    <x v="70"/>
    <s v="Yea"/>
    <x v="6"/>
    <n v="2"/>
  </r>
  <r>
    <n v="1"/>
    <n v="101"/>
    <s v="On Passage of the Bill S. 679"/>
    <x v="71"/>
    <s v="Yea"/>
    <x v="6"/>
    <n v="2"/>
  </r>
  <r>
    <n v="1"/>
    <n v="101"/>
    <s v="On Passage of the Bill S. 679"/>
    <x v="72"/>
    <s v="Yea"/>
    <x v="6"/>
    <n v="2"/>
  </r>
  <r>
    <n v="1"/>
    <n v="101"/>
    <s v="On Passage of the Bill S. 679"/>
    <x v="73"/>
    <s v="Nay"/>
    <x v="6"/>
    <n v="1"/>
  </r>
  <r>
    <n v="1"/>
    <n v="101"/>
    <s v="On Passage of the Bill S. 679"/>
    <x v="74"/>
    <s v="Yea"/>
    <x v="6"/>
    <n v="2"/>
  </r>
  <r>
    <n v="1"/>
    <n v="101"/>
    <s v="On Passage of the Bill S. 679"/>
    <x v="75"/>
    <s v="Yea"/>
    <x v="6"/>
    <n v="2"/>
  </r>
  <r>
    <n v="1"/>
    <n v="101"/>
    <s v="On Passage of the Bill S. 679"/>
    <x v="76"/>
    <s v="Yea"/>
    <x v="6"/>
    <n v="2"/>
  </r>
  <r>
    <n v="1"/>
    <n v="101"/>
    <s v="On Passage of the Bill S. 679"/>
    <x v="77"/>
    <s v="Yea"/>
    <x v="6"/>
    <n v="2"/>
  </r>
  <r>
    <n v="1"/>
    <n v="101"/>
    <s v="On Passage of the Bill S. 679"/>
    <x v="78"/>
    <s v="Nay"/>
    <x v="6"/>
    <n v="1"/>
  </r>
  <r>
    <n v="1"/>
    <n v="101"/>
    <s v="On Passage of the Bill S. 679"/>
    <x v="79"/>
    <s v="Yea"/>
    <x v="6"/>
    <n v="2"/>
  </r>
  <r>
    <n v="1"/>
    <n v="101"/>
    <s v="On Passage of the Bill S. 679"/>
    <x v="80"/>
    <s v="Yea"/>
    <x v="6"/>
    <n v="2"/>
  </r>
  <r>
    <n v="1"/>
    <n v="101"/>
    <s v="On Passage of the Bill S. 679"/>
    <x v="81"/>
    <s v="Nay"/>
    <x v="6"/>
    <n v="1"/>
  </r>
  <r>
    <n v="1"/>
    <n v="101"/>
    <s v="On Passage of the Bill S. 679"/>
    <x v="82"/>
    <s v="Yea"/>
    <x v="6"/>
    <n v="2"/>
  </r>
  <r>
    <n v="1"/>
    <n v="101"/>
    <s v="On Passage of the Bill S. 679"/>
    <x v="83"/>
    <s v="Yea"/>
    <x v="6"/>
    <n v="2"/>
  </r>
  <r>
    <n v="1"/>
    <n v="101"/>
    <s v="On Passage of the Bill S. 679"/>
    <x v="84"/>
    <s v="Yea"/>
    <x v="6"/>
    <n v="2"/>
  </r>
  <r>
    <n v="1"/>
    <n v="101"/>
    <s v="On Passage of the Bill S. 679"/>
    <x v="85"/>
    <s v="Yea"/>
    <x v="6"/>
    <n v="2"/>
  </r>
  <r>
    <n v="1"/>
    <n v="101"/>
    <s v="On Passage of the Bill S. 679"/>
    <x v="86"/>
    <s v="Yea"/>
    <x v="6"/>
    <n v="2"/>
  </r>
  <r>
    <n v="1"/>
    <n v="101"/>
    <s v="On Passage of the Bill S. 679"/>
    <x v="87"/>
    <s v="Yea"/>
    <x v="6"/>
    <n v="2"/>
  </r>
  <r>
    <n v="1"/>
    <n v="101"/>
    <s v="On Passage of the Bill S. 679"/>
    <x v="88"/>
    <s v="Yea"/>
    <x v="6"/>
    <n v="2"/>
  </r>
  <r>
    <n v="1"/>
    <n v="101"/>
    <s v="On Passage of the Bill S. 679"/>
    <x v="89"/>
    <s v="Yea"/>
    <x v="6"/>
    <n v="2"/>
  </r>
  <r>
    <n v="1"/>
    <n v="101"/>
    <s v="On Passage of the Bill S. 679"/>
    <x v="90"/>
    <s v="Yea"/>
    <x v="6"/>
    <n v="2"/>
  </r>
  <r>
    <n v="1"/>
    <n v="101"/>
    <s v="On Passage of the Bill S. 679"/>
    <x v="91"/>
    <s v="Yea"/>
    <x v="6"/>
    <n v="2"/>
  </r>
  <r>
    <n v="1"/>
    <n v="101"/>
    <s v="On Passage of the Bill S. 679"/>
    <x v="92"/>
    <s v="Yea"/>
    <x v="6"/>
    <n v="2"/>
  </r>
  <r>
    <n v="1"/>
    <n v="101"/>
    <s v="On Passage of the Bill S. 679"/>
    <x v="93"/>
    <s v="Not Voting"/>
    <x v="6"/>
    <s v="ERROR"/>
  </r>
  <r>
    <n v="1"/>
    <n v="101"/>
    <s v="On Passage of the Bill S. 679"/>
    <x v="94"/>
    <s v="Nay"/>
    <x v="6"/>
    <n v="1"/>
  </r>
  <r>
    <n v="1"/>
    <n v="101"/>
    <s v="On Passage of the Bill S. 679"/>
    <x v="95"/>
    <s v="Yea"/>
    <x v="6"/>
    <n v="2"/>
  </r>
  <r>
    <n v="1"/>
    <n v="101"/>
    <s v="On Passage of the Bill S. 679"/>
    <x v="96"/>
    <s v="Yea"/>
    <x v="6"/>
    <n v="2"/>
  </r>
  <r>
    <n v="1"/>
    <n v="101"/>
    <s v="On Passage of the Bill S. 679"/>
    <x v="97"/>
    <s v="Yea"/>
    <x v="6"/>
    <n v="2"/>
  </r>
  <r>
    <n v="1"/>
    <n v="101"/>
    <s v="On Passage of the Bill S. 679"/>
    <x v="98"/>
    <s v="Yea"/>
    <x v="6"/>
    <n v="2"/>
  </r>
  <r>
    <n v="1"/>
    <n v="101"/>
    <s v="On Passage of the Bill S. 679"/>
    <x v="99"/>
    <s v="Yea"/>
    <x v="6"/>
    <n v="2"/>
  </r>
  <r>
    <n v="1"/>
    <n v="115"/>
    <s v="On Passage of the Bill H.R. 2055"/>
    <x v="0"/>
    <s v="Yea"/>
    <x v="7"/>
    <n v="2"/>
  </r>
  <r>
    <n v="1"/>
    <n v="115"/>
    <s v="On Passage of the Bill H.R. 2055"/>
    <x v="1"/>
    <s v="Yea"/>
    <x v="7"/>
    <n v="2"/>
  </r>
  <r>
    <n v="1"/>
    <n v="115"/>
    <s v="On Passage of the Bill H.R. 2055"/>
    <x v="2"/>
    <s v="Yea"/>
    <x v="7"/>
    <n v="2"/>
  </r>
  <r>
    <n v="1"/>
    <n v="115"/>
    <s v="On Passage of the Bill H.R. 2055"/>
    <x v="3"/>
    <s v="Yea"/>
    <x v="7"/>
    <n v="2"/>
  </r>
  <r>
    <n v="1"/>
    <n v="115"/>
    <s v="On Passage of the Bill H.R. 2055"/>
    <x v="4"/>
    <s v="Yea"/>
    <x v="7"/>
    <n v="2"/>
  </r>
  <r>
    <n v="1"/>
    <n v="115"/>
    <s v="On Passage of the Bill H.R. 2055"/>
    <x v="5"/>
    <s v="Yea"/>
    <x v="7"/>
    <n v="2"/>
  </r>
  <r>
    <n v="1"/>
    <n v="115"/>
    <s v="On Passage of the Bill H.R. 2055"/>
    <x v="6"/>
    <s v="Yea"/>
    <x v="7"/>
    <n v="2"/>
  </r>
  <r>
    <n v="1"/>
    <n v="115"/>
    <s v="On Passage of the Bill H.R. 2055"/>
    <x v="7"/>
    <s v="Yea"/>
    <x v="7"/>
    <n v="2"/>
  </r>
  <r>
    <n v="1"/>
    <n v="115"/>
    <s v="On Passage of the Bill H.R. 2055"/>
    <x v="8"/>
    <s v="Yea"/>
    <x v="7"/>
    <n v="2"/>
  </r>
  <r>
    <n v="1"/>
    <n v="115"/>
    <s v="On Passage of the Bill H.R. 2055"/>
    <x v="9"/>
    <s v="Yea"/>
    <x v="7"/>
    <n v="2"/>
  </r>
  <r>
    <n v="1"/>
    <n v="115"/>
    <s v="On Passage of the Bill H.R. 2055"/>
    <x v="10"/>
    <s v="Not Voting"/>
    <x v="7"/>
    <s v="ERROR"/>
  </r>
  <r>
    <n v="1"/>
    <n v="115"/>
    <s v="On Passage of the Bill H.R. 2055"/>
    <x v="11"/>
    <s v="Yea"/>
    <x v="7"/>
    <n v="2"/>
  </r>
  <r>
    <n v="1"/>
    <n v="115"/>
    <s v="On Passage of the Bill H.R. 2055"/>
    <x v="12"/>
    <s v="Yea"/>
    <x v="7"/>
    <n v="2"/>
  </r>
  <r>
    <n v="1"/>
    <n v="115"/>
    <s v="On Passage of the Bill H.R. 2055"/>
    <x v="13"/>
    <s v="Yea"/>
    <x v="7"/>
    <n v="2"/>
  </r>
  <r>
    <n v="1"/>
    <n v="115"/>
    <s v="On Passage of the Bill H.R. 2055"/>
    <x v="14"/>
    <s v="Yea"/>
    <x v="7"/>
    <n v="2"/>
  </r>
  <r>
    <n v="1"/>
    <n v="115"/>
    <s v="On Passage of the Bill H.R. 2055"/>
    <x v="15"/>
    <s v="Yea"/>
    <x v="7"/>
    <n v="2"/>
  </r>
  <r>
    <n v="1"/>
    <n v="115"/>
    <s v="On Passage of the Bill H.R. 2055"/>
    <x v="16"/>
    <s v="Yea"/>
    <x v="7"/>
    <n v="2"/>
  </r>
  <r>
    <n v="1"/>
    <n v="115"/>
    <s v="On Passage of the Bill H.R. 2055"/>
    <x v="17"/>
    <s v="Yea"/>
    <x v="7"/>
    <n v="2"/>
  </r>
  <r>
    <n v="1"/>
    <n v="115"/>
    <s v="On Passage of the Bill H.R. 2055"/>
    <x v="18"/>
    <s v="Yea"/>
    <x v="7"/>
    <n v="2"/>
  </r>
  <r>
    <n v="1"/>
    <n v="115"/>
    <s v="On Passage of the Bill H.R. 2055"/>
    <x v="19"/>
    <s v="Yea"/>
    <x v="7"/>
    <n v="2"/>
  </r>
  <r>
    <n v="1"/>
    <n v="115"/>
    <s v="On Passage of the Bill H.R. 2055"/>
    <x v="20"/>
    <s v="Yea"/>
    <x v="7"/>
    <n v="2"/>
  </r>
  <r>
    <n v="1"/>
    <n v="115"/>
    <s v="On Passage of the Bill H.R. 2055"/>
    <x v="21"/>
    <s v="Nay"/>
    <x v="7"/>
    <n v="1"/>
  </r>
  <r>
    <n v="1"/>
    <n v="115"/>
    <s v="On Passage of the Bill H.R. 2055"/>
    <x v="22"/>
    <s v="Yea"/>
    <x v="7"/>
    <n v="2"/>
  </r>
  <r>
    <n v="1"/>
    <n v="115"/>
    <s v="On Passage of the Bill H.R. 2055"/>
    <x v="23"/>
    <s v="Yea"/>
    <x v="7"/>
    <n v="2"/>
  </r>
  <r>
    <n v="1"/>
    <n v="115"/>
    <s v="On Passage of the Bill H.R. 2055"/>
    <x v="24"/>
    <s v="Yea"/>
    <x v="7"/>
    <n v="2"/>
  </r>
  <r>
    <n v="1"/>
    <n v="115"/>
    <s v="On Passage of the Bill H.R. 2055"/>
    <x v="25"/>
    <s v="Yea"/>
    <x v="7"/>
    <n v="2"/>
  </r>
  <r>
    <n v="1"/>
    <n v="115"/>
    <s v="On Passage of the Bill H.R. 2055"/>
    <x v="26"/>
    <s v="Nay"/>
    <x v="7"/>
    <n v="1"/>
  </r>
  <r>
    <n v="1"/>
    <n v="115"/>
    <s v="On Passage of the Bill H.R. 2055"/>
    <x v="27"/>
    <s v="Yea"/>
    <x v="7"/>
    <n v="2"/>
  </r>
  <r>
    <n v="1"/>
    <n v="115"/>
    <s v="On Passage of the Bill H.R. 2055"/>
    <x v="28"/>
    <s v="Yea"/>
    <x v="7"/>
    <n v="2"/>
  </r>
  <r>
    <n v="1"/>
    <n v="115"/>
    <s v="On Passage of the Bill H.R. 2055"/>
    <x v="29"/>
    <s v="Yea"/>
    <x v="7"/>
    <n v="2"/>
  </r>
  <r>
    <n v="1"/>
    <n v="115"/>
    <s v="On Passage of the Bill H.R. 2055"/>
    <x v="30"/>
    <s v="Yea"/>
    <x v="7"/>
    <n v="2"/>
  </r>
  <r>
    <n v="1"/>
    <n v="115"/>
    <s v="On Passage of the Bill H.R. 2055"/>
    <x v="32"/>
    <s v="Yea"/>
    <x v="7"/>
    <n v="2"/>
  </r>
  <r>
    <n v="1"/>
    <n v="115"/>
    <s v="On Passage of the Bill H.R. 2055"/>
    <x v="33"/>
    <s v="Yea"/>
    <x v="7"/>
    <n v="2"/>
  </r>
  <r>
    <n v="1"/>
    <n v="115"/>
    <s v="On Passage of the Bill H.R. 2055"/>
    <x v="34"/>
    <s v="Yea"/>
    <x v="7"/>
    <n v="2"/>
  </r>
  <r>
    <n v="1"/>
    <n v="115"/>
    <s v="On Passage of the Bill H.R. 2055"/>
    <x v="35"/>
    <s v="Yea"/>
    <x v="7"/>
    <n v="2"/>
  </r>
  <r>
    <n v="1"/>
    <n v="115"/>
    <s v="On Passage of the Bill H.R. 2055"/>
    <x v="36"/>
    <s v="Yea"/>
    <x v="7"/>
    <n v="2"/>
  </r>
  <r>
    <n v="1"/>
    <n v="115"/>
    <s v="On Passage of the Bill H.R. 2055"/>
    <x v="37"/>
    <s v="Yea"/>
    <x v="7"/>
    <n v="2"/>
  </r>
  <r>
    <n v="1"/>
    <n v="115"/>
    <s v="On Passage of the Bill H.R. 2055"/>
    <x v="38"/>
    <s v="Yea"/>
    <x v="7"/>
    <n v="2"/>
  </r>
  <r>
    <n v="1"/>
    <n v="115"/>
    <s v="On Passage of the Bill H.R. 2055"/>
    <x v="39"/>
    <s v="Yea"/>
    <x v="7"/>
    <n v="2"/>
  </r>
  <r>
    <n v="1"/>
    <n v="115"/>
    <s v="On Passage of the Bill H.R. 2055"/>
    <x v="40"/>
    <s v="Yea"/>
    <x v="7"/>
    <n v="2"/>
  </r>
  <r>
    <n v="1"/>
    <n v="115"/>
    <s v="On Passage of the Bill H.R. 2055"/>
    <x v="100"/>
    <s v="Yea"/>
    <x v="7"/>
    <n v="2"/>
  </r>
  <r>
    <n v="1"/>
    <n v="115"/>
    <s v="On Passage of the Bill H.R. 2055"/>
    <x v="41"/>
    <s v="Yea"/>
    <x v="7"/>
    <n v="2"/>
  </r>
  <r>
    <n v="1"/>
    <n v="115"/>
    <s v="On Passage of the Bill H.R. 2055"/>
    <x v="42"/>
    <s v="Yea"/>
    <x v="7"/>
    <n v="2"/>
  </r>
  <r>
    <n v="1"/>
    <n v="115"/>
    <s v="On Passage of the Bill H.R. 2055"/>
    <x v="43"/>
    <s v="Yea"/>
    <x v="7"/>
    <n v="2"/>
  </r>
  <r>
    <n v="1"/>
    <n v="115"/>
    <s v="On Passage of the Bill H.R. 2055"/>
    <x v="44"/>
    <s v="Yea"/>
    <x v="7"/>
    <n v="2"/>
  </r>
  <r>
    <n v="1"/>
    <n v="115"/>
    <s v="On Passage of the Bill H.R. 2055"/>
    <x v="45"/>
    <s v="Yea"/>
    <x v="7"/>
    <n v="2"/>
  </r>
  <r>
    <n v="1"/>
    <n v="115"/>
    <s v="On Passage of the Bill H.R. 2055"/>
    <x v="46"/>
    <s v="Yea"/>
    <x v="7"/>
    <n v="2"/>
  </r>
  <r>
    <n v="1"/>
    <n v="115"/>
    <s v="On Passage of the Bill H.R. 2055"/>
    <x v="47"/>
    <s v="Yea"/>
    <x v="7"/>
    <n v="2"/>
  </r>
  <r>
    <n v="1"/>
    <n v="115"/>
    <s v="On Passage of the Bill H.R. 2055"/>
    <x v="48"/>
    <s v="Yea"/>
    <x v="7"/>
    <n v="2"/>
  </r>
  <r>
    <n v="1"/>
    <n v="115"/>
    <s v="On Passage of the Bill H.R. 2055"/>
    <x v="49"/>
    <s v="Yea"/>
    <x v="7"/>
    <n v="2"/>
  </r>
  <r>
    <n v="1"/>
    <n v="115"/>
    <s v="On Passage of the Bill H.R. 2055"/>
    <x v="50"/>
    <s v="Yea"/>
    <x v="7"/>
    <n v="2"/>
  </r>
  <r>
    <n v="1"/>
    <n v="115"/>
    <s v="On Passage of the Bill H.R. 2055"/>
    <x v="51"/>
    <s v="Yea"/>
    <x v="7"/>
    <n v="2"/>
  </r>
  <r>
    <n v="1"/>
    <n v="115"/>
    <s v="On Passage of the Bill H.R. 2055"/>
    <x v="52"/>
    <s v="Yea"/>
    <x v="7"/>
    <n v="2"/>
  </r>
  <r>
    <n v="1"/>
    <n v="115"/>
    <s v="On Passage of the Bill H.R. 2055"/>
    <x v="53"/>
    <s v="Yea"/>
    <x v="7"/>
    <n v="2"/>
  </r>
  <r>
    <n v="1"/>
    <n v="115"/>
    <s v="On Passage of the Bill H.R. 2055"/>
    <x v="54"/>
    <s v="Yea"/>
    <x v="7"/>
    <n v="2"/>
  </r>
  <r>
    <n v="1"/>
    <n v="115"/>
    <s v="On Passage of the Bill H.R. 2055"/>
    <x v="55"/>
    <s v="Yea"/>
    <x v="7"/>
    <n v="2"/>
  </r>
  <r>
    <n v="1"/>
    <n v="115"/>
    <s v="On Passage of the Bill H.R. 2055"/>
    <x v="56"/>
    <s v="Yea"/>
    <x v="7"/>
    <n v="2"/>
  </r>
  <r>
    <n v="1"/>
    <n v="115"/>
    <s v="On Passage of the Bill H.R. 2055"/>
    <x v="57"/>
    <s v="Yea"/>
    <x v="7"/>
    <n v="2"/>
  </r>
  <r>
    <n v="1"/>
    <n v="115"/>
    <s v="On Passage of the Bill H.R. 2055"/>
    <x v="58"/>
    <s v="Yea"/>
    <x v="7"/>
    <n v="2"/>
  </r>
  <r>
    <n v="1"/>
    <n v="115"/>
    <s v="On Passage of the Bill H.R. 2055"/>
    <x v="59"/>
    <s v="Yea"/>
    <x v="7"/>
    <n v="2"/>
  </r>
  <r>
    <n v="1"/>
    <n v="115"/>
    <s v="On Passage of the Bill H.R. 2055"/>
    <x v="60"/>
    <s v="Yea"/>
    <x v="7"/>
    <n v="2"/>
  </r>
  <r>
    <n v="1"/>
    <n v="115"/>
    <s v="On Passage of the Bill H.R. 2055"/>
    <x v="61"/>
    <s v="Yea"/>
    <x v="7"/>
    <n v="2"/>
  </r>
  <r>
    <n v="1"/>
    <n v="115"/>
    <s v="On Passage of the Bill H.R. 2055"/>
    <x v="62"/>
    <s v="Yea"/>
    <x v="7"/>
    <n v="2"/>
  </r>
  <r>
    <n v="1"/>
    <n v="115"/>
    <s v="On Passage of the Bill H.R. 2055"/>
    <x v="63"/>
    <s v="Yea"/>
    <x v="7"/>
    <n v="2"/>
  </r>
  <r>
    <n v="1"/>
    <n v="115"/>
    <s v="On Passage of the Bill H.R. 2055"/>
    <x v="64"/>
    <s v="Yea"/>
    <x v="7"/>
    <n v="2"/>
  </r>
  <r>
    <n v="1"/>
    <n v="115"/>
    <s v="On Passage of the Bill H.R. 2055"/>
    <x v="65"/>
    <s v="Yea"/>
    <x v="7"/>
    <n v="2"/>
  </r>
  <r>
    <n v="1"/>
    <n v="115"/>
    <s v="On Passage of the Bill H.R. 2055"/>
    <x v="66"/>
    <s v="Yea"/>
    <x v="7"/>
    <n v="2"/>
  </r>
  <r>
    <n v="1"/>
    <n v="115"/>
    <s v="On Passage of the Bill H.R. 2055"/>
    <x v="67"/>
    <s v="Yea"/>
    <x v="7"/>
    <n v="2"/>
  </r>
  <r>
    <n v="1"/>
    <n v="115"/>
    <s v="On Passage of the Bill H.R. 2055"/>
    <x v="68"/>
    <s v="Yea"/>
    <x v="7"/>
    <n v="2"/>
  </r>
  <r>
    <n v="1"/>
    <n v="115"/>
    <s v="On Passage of the Bill H.R. 2055"/>
    <x v="69"/>
    <s v="Yea"/>
    <x v="7"/>
    <n v="2"/>
  </r>
  <r>
    <n v="1"/>
    <n v="115"/>
    <s v="On Passage of the Bill H.R. 2055"/>
    <x v="70"/>
    <s v="Yea"/>
    <x v="7"/>
    <n v="2"/>
  </r>
  <r>
    <n v="1"/>
    <n v="115"/>
    <s v="On Passage of the Bill H.R. 2055"/>
    <x v="71"/>
    <s v="Yea"/>
    <x v="7"/>
    <n v="2"/>
  </r>
  <r>
    <n v="1"/>
    <n v="115"/>
    <s v="On Passage of the Bill H.R. 2055"/>
    <x v="72"/>
    <s v="Yea"/>
    <x v="7"/>
    <n v="2"/>
  </r>
  <r>
    <n v="1"/>
    <n v="115"/>
    <s v="On Passage of the Bill H.R. 2055"/>
    <x v="73"/>
    <s v="Yea"/>
    <x v="7"/>
    <n v="2"/>
  </r>
  <r>
    <n v="1"/>
    <n v="115"/>
    <s v="On Passage of the Bill H.R. 2055"/>
    <x v="74"/>
    <s v="Yea"/>
    <x v="7"/>
    <n v="2"/>
  </r>
  <r>
    <n v="1"/>
    <n v="115"/>
    <s v="On Passage of the Bill H.R. 2055"/>
    <x v="75"/>
    <s v="Yea"/>
    <x v="7"/>
    <n v="2"/>
  </r>
  <r>
    <n v="1"/>
    <n v="115"/>
    <s v="On Passage of the Bill H.R. 2055"/>
    <x v="76"/>
    <s v="Yea"/>
    <x v="7"/>
    <n v="2"/>
  </r>
  <r>
    <n v="1"/>
    <n v="115"/>
    <s v="On Passage of the Bill H.R. 2055"/>
    <x v="77"/>
    <s v="Yea"/>
    <x v="7"/>
    <n v="2"/>
  </r>
  <r>
    <n v="1"/>
    <n v="115"/>
    <s v="On Passage of the Bill H.R. 2055"/>
    <x v="78"/>
    <s v="Yea"/>
    <x v="7"/>
    <n v="2"/>
  </r>
  <r>
    <n v="1"/>
    <n v="115"/>
    <s v="On Passage of the Bill H.R. 2055"/>
    <x v="79"/>
    <s v="Yea"/>
    <x v="7"/>
    <n v="2"/>
  </r>
  <r>
    <n v="1"/>
    <n v="115"/>
    <s v="On Passage of the Bill H.R. 2055"/>
    <x v="80"/>
    <s v="Yea"/>
    <x v="7"/>
    <n v="2"/>
  </r>
  <r>
    <n v="1"/>
    <n v="115"/>
    <s v="On Passage of the Bill H.R. 2055"/>
    <x v="81"/>
    <s v="Yea"/>
    <x v="7"/>
    <n v="2"/>
  </r>
  <r>
    <n v="1"/>
    <n v="115"/>
    <s v="On Passage of the Bill H.R. 2055"/>
    <x v="82"/>
    <s v="Yea"/>
    <x v="7"/>
    <n v="2"/>
  </r>
  <r>
    <n v="1"/>
    <n v="115"/>
    <s v="On Passage of the Bill H.R. 2055"/>
    <x v="83"/>
    <s v="Yea"/>
    <x v="7"/>
    <n v="2"/>
  </r>
  <r>
    <n v="1"/>
    <n v="115"/>
    <s v="On Passage of the Bill H.R. 2055"/>
    <x v="84"/>
    <s v="Yea"/>
    <x v="7"/>
    <n v="2"/>
  </r>
  <r>
    <n v="1"/>
    <n v="115"/>
    <s v="On Passage of the Bill H.R. 2055"/>
    <x v="85"/>
    <s v="Yea"/>
    <x v="7"/>
    <n v="2"/>
  </r>
  <r>
    <n v="1"/>
    <n v="115"/>
    <s v="On Passage of the Bill H.R. 2055"/>
    <x v="86"/>
    <s v="Yea"/>
    <x v="7"/>
    <n v="2"/>
  </r>
  <r>
    <n v="1"/>
    <n v="115"/>
    <s v="On Passage of the Bill H.R. 2055"/>
    <x v="87"/>
    <s v="Yea"/>
    <x v="7"/>
    <n v="2"/>
  </r>
  <r>
    <n v="1"/>
    <n v="115"/>
    <s v="On Passage of the Bill H.R. 2055"/>
    <x v="88"/>
    <s v="Yea"/>
    <x v="7"/>
    <n v="2"/>
  </r>
  <r>
    <n v="1"/>
    <n v="115"/>
    <s v="On Passage of the Bill H.R. 2055"/>
    <x v="89"/>
    <s v="Yea"/>
    <x v="7"/>
    <n v="2"/>
  </r>
  <r>
    <n v="1"/>
    <n v="115"/>
    <s v="On Passage of the Bill H.R. 2055"/>
    <x v="90"/>
    <s v="Yea"/>
    <x v="7"/>
    <n v="2"/>
  </r>
  <r>
    <n v="1"/>
    <n v="115"/>
    <s v="On Passage of the Bill H.R. 2055"/>
    <x v="91"/>
    <s v="Yea"/>
    <x v="7"/>
    <n v="2"/>
  </r>
  <r>
    <n v="1"/>
    <n v="115"/>
    <s v="On Passage of the Bill H.R. 2055"/>
    <x v="92"/>
    <s v="Yea"/>
    <x v="7"/>
    <n v="2"/>
  </r>
  <r>
    <n v="1"/>
    <n v="115"/>
    <s v="On Passage of the Bill H.R. 2055"/>
    <x v="93"/>
    <s v="Yea"/>
    <x v="7"/>
    <n v="2"/>
  </r>
  <r>
    <n v="1"/>
    <n v="115"/>
    <s v="On Passage of the Bill H.R. 2055"/>
    <x v="94"/>
    <s v="Yea"/>
    <x v="7"/>
    <n v="2"/>
  </r>
  <r>
    <n v="1"/>
    <n v="115"/>
    <s v="On Passage of the Bill H.R. 2055"/>
    <x v="95"/>
    <s v="Yea"/>
    <x v="7"/>
    <n v="2"/>
  </r>
  <r>
    <n v="1"/>
    <n v="115"/>
    <s v="On Passage of the Bill H.R. 2055"/>
    <x v="96"/>
    <s v="Yea"/>
    <x v="7"/>
    <n v="2"/>
  </r>
  <r>
    <n v="1"/>
    <n v="115"/>
    <s v="On Passage of the Bill H.R. 2055"/>
    <x v="97"/>
    <s v="Yea"/>
    <x v="7"/>
    <n v="2"/>
  </r>
  <r>
    <n v="1"/>
    <n v="115"/>
    <s v="On Passage of the Bill H.R. 2055"/>
    <x v="98"/>
    <s v="Yea"/>
    <x v="7"/>
    <n v="2"/>
  </r>
  <r>
    <n v="1"/>
    <n v="115"/>
    <s v="On Passage of the Bill H.R. 2055"/>
    <x v="99"/>
    <s v="Yea"/>
    <x v="7"/>
    <n v="2"/>
  </r>
  <r>
    <n v="1"/>
    <n v="129"/>
    <s v="On Passage of the Bill H.R. 1249"/>
    <x v="0"/>
    <s v="Yea"/>
    <x v="8"/>
    <n v="2"/>
  </r>
  <r>
    <n v="1"/>
    <n v="129"/>
    <s v="On Passage of the Bill H.R. 1249"/>
    <x v="1"/>
    <s v="Yea"/>
    <x v="8"/>
    <n v="2"/>
  </r>
  <r>
    <n v="1"/>
    <n v="129"/>
    <s v="On Passage of the Bill H.R. 1249"/>
    <x v="2"/>
    <s v="Yea"/>
    <x v="8"/>
    <n v="2"/>
  </r>
  <r>
    <n v="1"/>
    <n v="129"/>
    <s v="On Passage of the Bill H.R. 1249"/>
    <x v="3"/>
    <s v="Yea"/>
    <x v="8"/>
    <n v="2"/>
  </r>
  <r>
    <n v="1"/>
    <n v="129"/>
    <s v="On Passage of the Bill H.R. 1249"/>
    <x v="4"/>
    <s v="Yea"/>
    <x v="8"/>
    <n v="2"/>
  </r>
  <r>
    <n v="1"/>
    <n v="129"/>
    <s v="On Passage of the Bill H.R. 1249"/>
    <x v="5"/>
    <s v="Yea"/>
    <x v="8"/>
    <n v="2"/>
  </r>
  <r>
    <n v="1"/>
    <n v="129"/>
    <s v="On Passage of the Bill H.R. 1249"/>
    <x v="6"/>
    <s v="Yea"/>
    <x v="8"/>
    <n v="2"/>
  </r>
  <r>
    <n v="1"/>
    <n v="129"/>
    <s v="On Passage of the Bill H.R. 1249"/>
    <x v="7"/>
    <s v="Yea"/>
    <x v="8"/>
    <n v="2"/>
  </r>
  <r>
    <n v="1"/>
    <n v="129"/>
    <s v="On Passage of the Bill H.R. 1249"/>
    <x v="8"/>
    <s v="Yea"/>
    <x v="8"/>
    <n v="2"/>
  </r>
  <r>
    <n v="1"/>
    <n v="129"/>
    <s v="On Passage of the Bill H.R. 1249"/>
    <x v="9"/>
    <s v="Yea"/>
    <x v="8"/>
    <n v="2"/>
  </r>
  <r>
    <n v="1"/>
    <n v="129"/>
    <s v="On Passage of the Bill H.R. 1249"/>
    <x v="10"/>
    <s v="Yea"/>
    <x v="8"/>
    <n v="2"/>
  </r>
  <r>
    <n v="1"/>
    <n v="129"/>
    <s v="On Passage of the Bill H.R. 1249"/>
    <x v="11"/>
    <s v="Nay"/>
    <x v="8"/>
    <n v="1"/>
  </r>
  <r>
    <n v="1"/>
    <n v="129"/>
    <s v="On Passage of the Bill H.R. 1249"/>
    <x v="12"/>
    <s v="Yea"/>
    <x v="8"/>
    <n v="2"/>
  </r>
  <r>
    <n v="1"/>
    <n v="129"/>
    <s v="On Passage of the Bill H.R. 1249"/>
    <x v="13"/>
    <s v="Yea"/>
    <x v="8"/>
    <n v="2"/>
  </r>
  <r>
    <n v="1"/>
    <n v="129"/>
    <s v="On Passage of the Bill H.R. 1249"/>
    <x v="14"/>
    <s v="Yea"/>
    <x v="8"/>
    <n v="2"/>
  </r>
  <r>
    <n v="1"/>
    <n v="129"/>
    <s v="On Passage of the Bill H.R. 1249"/>
    <x v="15"/>
    <s v="Nay"/>
    <x v="8"/>
    <n v="1"/>
  </r>
  <r>
    <n v="1"/>
    <n v="129"/>
    <s v="On Passage of the Bill H.R. 1249"/>
    <x v="16"/>
    <s v="Yea"/>
    <x v="8"/>
    <n v="2"/>
  </r>
  <r>
    <n v="1"/>
    <n v="129"/>
    <s v="On Passage of the Bill H.R. 1249"/>
    <x v="17"/>
    <s v="Yea"/>
    <x v="8"/>
    <n v="2"/>
  </r>
  <r>
    <n v="1"/>
    <n v="129"/>
    <s v="On Passage of the Bill H.R. 1249"/>
    <x v="18"/>
    <s v="Yea"/>
    <x v="8"/>
    <n v="2"/>
  </r>
  <r>
    <n v="1"/>
    <n v="129"/>
    <s v="On Passage of the Bill H.R. 1249"/>
    <x v="19"/>
    <s v="Yea"/>
    <x v="8"/>
    <n v="2"/>
  </r>
  <r>
    <n v="1"/>
    <n v="129"/>
    <s v="On Passage of the Bill H.R. 1249"/>
    <x v="20"/>
    <s v="Yea"/>
    <x v="8"/>
    <n v="2"/>
  </r>
  <r>
    <n v="1"/>
    <n v="129"/>
    <s v="On Passage of the Bill H.R. 1249"/>
    <x v="21"/>
    <s v="Nay"/>
    <x v="8"/>
    <n v="1"/>
  </r>
  <r>
    <n v="1"/>
    <n v="129"/>
    <s v="On Passage of the Bill H.R. 1249"/>
    <x v="22"/>
    <s v="Yea"/>
    <x v="8"/>
    <n v="2"/>
  </r>
  <r>
    <n v="1"/>
    <n v="129"/>
    <s v="On Passage of the Bill H.R. 1249"/>
    <x v="23"/>
    <s v="Yea"/>
    <x v="8"/>
    <n v="2"/>
  </r>
  <r>
    <n v="1"/>
    <n v="129"/>
    <s v="On Passage of the Bill H.R. 1249"/>
    <x v="24"/>
    <s v="Yea"/>
    <x v="8"/>
    <n v="2"/>
  </r>
  <r>
    <n v="1"/>
    <n v="129"/>
    <s v="On Passage of the Bill H.R. 1249"/>
    <x v="25"/>
    <s v="Yea"/>
    <x v="8"/>
    <n v="2"/>
  </r>
  <r>
    <n v="1"/>
    <n v="129"/>
    <s v="On Passage of the Bill H.R. 1249"/>
    <x v="26"/>
    <s v="Yea"/>
    <x v="8"/>
    <n v="2"/>
  </r>
  <r>
    <n v="1"/>
    <n v="129"/>
    <s v="On Passage of the Bill H.R. 1249"/>
    <x v="27"/>
    <s v="Yea"/>
    <x v="8"/>
    <n v="2"/>
  </r>
  <r>
    <n v="1"/>
    <n v="129"/>
    <s v="On Passage of the Bill H.R. 1249"/>
    <x v="28"/>
    <s v="Yea"/>
    <x v="8"/>
    <n v="2"/>
  </r>
  <r>
    <n v="1"/>
    <n v="129"/>
    <s v="On Passage of the Bill H.R. 1249"/>
    <x v="29"/>
    <s v="Nay"/>
    <x v="8"/>
    <n v="1"/>
  </r>
  <r>
    <n v="1"/>
    <n v="129"/>
    <s v="On Passage of the Bill H.R. 1249"/>
    <x v="30"/>
    <s v="Yea"/>
    <x v="8"/>
    <n v="2"/>
  </r>
  <r>
    <n v="1"/>
    <n v="129"/>
    <s v="On Passage of the Bill H.R. 1249"/>
    <x v="32"/>
    <s v="Yea"/>
    <x v="8"/>
    <n v="2"/>
  </r>
  <r>
    <n v="1"/>
    <n v="129"/>
    <s v="On Passage of the Bill H.R. 1249"/>
    <x v="33"/>
    <s v="Yea"/>
    <x v="8"/>
    <n v="2"/>
  </r>
  <r>
    <n v="1"/>
    <n v="129"/>
    <s v="On Passage of the Bill H.R. 1249"/>
    <x v="34"/>
    <s v="Yea"/>
    <x v="8"/>
    <n v="2"/>
  </r>
  <r>
    <n v="1"/>
    <n v="129"/>
    <s v="On Passage of the Bill H.R. 1249"/>
    <x v="35"/>
    <s v="Yea"/>
    <x v="8"/>
    <n v="2"/>
  </r>
  <r>
    <n v="1"/>
    <n v="129"/>
    <s v="On Passage of the Bill H.R. 1249"/>
    <x v="36"/>
    <s v="Yea"/>
    <x v="8"/>
    <n v="2"/>
  </r>
  <r>
    <n v="1"/>
    <n v="129"/>
    <s v="On Passage of the Bill H.R. 1249"/>
    <x v="37"/>
    <s v="Yea"/>
    <x v="8"/>
    <n v="2"/>
  </r>
  <r>
    <n v="1"/>
    <n v="129"/>
    <s v="On Passage of the Bill H.R. 1249"/>
    <x v="38"/>
    <s v="Yea"/>
    <x v="8"/>
    <n v="2"/>
  </r>
  <r>
    <n v="1"/>
    <n v="129"/>
    <s v="On Passage of the Bill H.R. 1249"/>
    <x v="39"/>
    <s v="Yea"/>
    <x v="8"/>
    <n v="2"/>
  </r>
  <r>
    <n v="1"/>
    <n v="129"/>
    <s v="On Passage of the Bill H.R. 1249"/>
    <x v="40"/>
    <s v="Yea"/>
    <x v="8"/>
    <n v="2"/>
  </r>
  <r>
    <n v="1"/>
    <n v="129"/>
    <s v="On Passage of the Bill H.R. 1249"/>
    <x v="100"/>
    <s v="Yea"/>
    <x v="8"/>
    <n v="2"/>
  </r>
  <r>
    <n v="1"/>
    <n v="129"/>
    <s v="On Passage of the Bill H.R. 1249"/>
    <x v="41"/>
    <s v="Yea"/>
    <x v="8"/>
    <n v="2"/>
  </r>
  <r>
    <n v="1"/>
    <n v="129"/>
    <s v="On Passage of the Bill H.R. 1249"/>
    <x v="42"/>
    <s v="Yea"/>
    <x v="8"/>
    <n v="2"/>
  </r>
  <r>
    <n v="1"/>
    <n v="129"/>
    <s v="On Passage of the Bill H.R. 1249"/>
    <x v="43"/>
    <s v="Yea"/>
    <x v="8"/>
    <n v="2"/>
  </r>
  <r>
    <n v="1"/>
    <n v="129"/>
    <s v="On Passage of the Bill H.R. 1249"/>
    <x v="44"/>
    <s v="Yea"/>
    <x v="8"/>
    <n v="2"/>
  </r>
  <r>
    <n v="1"/>
    <n v="129"/>
    <s v="On Passage of the Bill H.R. 1249"/>
    <x v="45"/>
    <s v="Yea"/>
    <x v="8"/>
    <n v="2"/>
  </r>
  <r>
    <n v="1"/>
    <n v="129"/>
    <s v="On Passage of the Bill H.R. 1249"/>
    <x v="46"/>
    <s v="Yea"/>
    <x v="8"/>
    <n v="2"/>
  </r>
  <r>
    <n v="1"/>
    <n v="129"/>
    <s v="On Passage of the Bill H.R. 1249"/>
    <x v="47"/>
    <s v="Yea"/>
    <x v="8"/>
    <n v="2"/>
  </r>
  <r>
    <n v="1"/>
    <n v="129"/>
    <s v="On Passage of the Bill H.R. 1249"/>
    <x v="48"/>
    <s v="Nay"/>
    <x v="8"/>
    <n v="1"/>
  </r>
  <r>
    <n v="1"/>
    <n v="129"/>
    <s v="On Passage of the Bill H.R. 1249"/>
    <x v="49"/>
    <s v="Yea"/>
    <x v="8"/>
    <n v="2"/>
  </r>
  <r>
    <n v="1"/>
    <n v="129"/>
    <s v="On Passage of the Bill H.R. 1249"/>
    <x v="50"/>
    <s v="Yea"/>
    <x v="8"/>
    <n v="2"/>
  </r>
  <r>
    <n v="1"/>
    <n v="129"/>
    <s v="On Passage of the Bill H.R. 1249"/>
    <x v="51"/>
    <s v="Yea"/>
    <x v="8"/>
    <n v="2"/>
  </r>
  <r>
    <n v="1"/>
    <n v="129"/>
    <s v="On Passage of the Bill H.R. 1249"/>
    <x v="52"/>
    <s v="Yea"/>
    <x v="8"/>
    <n v="2"/>
  </r>
  <r>
    <n v="1"/>
    <n v="129"/>
    <s v="On Passage of the Bill H.R. 1249"/>
    <x v="53"/>
    <s v="Yea"/>
    <x v="8"/>
    <n v="2"/>
  </r>
  <r>
    <n v="1"/>
    <n v="129"/>
    <s v="On Passage of the Bill H.R. 1249"/>
    <x v="54"/>
    <s v="Yea"/>
    <x v="8"/>
    <n v="2"/>
  </r>
  <r>
    <n v="1"/>
    <n v="129"/>
    <s v="On Passage of the Bill H.R. 1249"/>
    <x v="55"/>
    <s v="Yea"/>
    <x v="8"/>
    <n v="2"/>
  </r>
  <r>
    <n v="1"/>
    <n v="129"/>
    <s v="On Passage of the Bill H.R. 1249"/>
    <x v="56"/>
    <s v="Yea"/>
    <x v="8"/>
    <n v="2"/>
  </r>
  <r>
    <n v="1"/>
    <n v="129"/>
    <s v="On Passage of the Bill H.R. 1249"/>
    <x v="57"/>
    <s v="Nay"/>
    <x v="8"/>
    <n v="1"/>
  </r>
  <r>
    <n v="1"/>
    <n v="129"/>
    <s v="On Passage of the Bill H.R. 1249"/>
    <x v="58"/>
    <s v="Yea"/>
    <x v="8"/>
    <n v="2"/>
  </r>
  <r>
    <n v="1"/>
    <n v="129"/>
    <s v="On Passage of the Bill H.R. 1249"/>
    <x v="59"/>
    <s v="Yea"/>
    <x v="8"/>
    <n v="2"/>
  </r>
  <r>
    <n v="1"/>
    <n v="129"/>
    <s v="On Passage of the Bill H.R. 1249"/>
    <x v="60"/>
    <s v="Yea"/>
    <x v="8"/>
    <n v="2"/>
  </r>
  <r>
    <n v="1"/>
    <n v="129"/>
    <s v="On Passage of the Bill H.R. 1249"/>
    <x v="61"/>
    <s v="Yea"/>
    <x v="8"/>
    <n v="2"/>
  </r>
  <r>
    <n v="1"/>
    <n v="129"/>
    <s v="On Passage of the Bill H.R. 1249"/>
    <x v="62"/>
    <s v="Nay"/>
    <x v="8"/>
    <n v="1"/>
  </r>
  <r>
    <n v="1"/>
    <n v="129"/>
    <s v="On Passage of the Bill H.R. 1249"/>
    <x v="63"/>
    <s v="Nay"/>
    <x v="8"/>
    <n v="1"/>
  </r>
  <r>
    <n v="1"/>
    <n v="129"/>
    <s v="On Passage of the Bill H.R. 1249"/>
    <x v="64"/>
    <s v="Yea"/>
    <x v="8"/>
    <n v="2"/>
  </r>
  <r>
    <n v="1"/>
    <n v="129"/>
    <s v="On Passage of the Bill H.R. 1249"/>
    <x v="65"/>
    <s v="Yea"/>
    <x v="8"/>
    <n v="2"/>
  </r>
  <r>
    <n v="1"/>
    <n v="129"/>
    <s v="On Passage of the Bill H.R. 1249"/>
    <x v="66"/>
    <s v="Yea"/>
    <x v="8"/>
    <n v="2"/>
  </r>
  <r>
    <n v="1"/>
    <n v="129"/>
    <s v="On Passage of the Bill H.R. 1249"/>
    <x v="67"/>
    <s v="Yea"/>
    <x v="8"/>
    <n v="2"/>
  </r>
  <r>
    <n v="1"/>
    <n v="129"/>
    <s v="On Passage of the Bill H.R. 1249"/>
    <x v="68"/>
    <s v="Yea"/>
    <x v="8"/>
    <n v="2"/>
  </r>
  <r>
    <n v="1"/>
    <n v="129"/>
    <s v="On Passage of the Bill H.R. 1249"/>
    <x v="69"/>
    <s v="Yea"/>
    <x v="8"/>
    <n v="2"/>
  </r>
  <r>
    <n v="1"/>
    <n v="129"/>
    <s v="On Passage of the Bill H.R. 1249"/>
    <x v="70"/>
    <s v="Yea"/>
    <x v="8"/>
    <n v="2"/>
  </r>
  <r>
    <n v="1"/>
    <n v="129"/>
    <s v="On Passage of the Bill H.R. 1249"/>
    <x v="71"/>
    <s v="Yea"/>
    <x v="8"/>
    <n v="2"/>
  </r>
  <r>
    <n v="1"/>
    <n v="129"/>
    <s v="On Passage of the Bill H.R. 1249"/>
    <x v="72"/>
    <s v="Yea"/>
    <x v="8"/>
    <n v="2"/>
  </r>
  <r>
    <n v="1"/>
    <n v="129"/>
    <s v="On Passage of the Bill H.R. 1249"/>
    <x v="73"/>
    <s v="Nay"/>
    <x v="8"/>
    <n v="1"/>
  </r>
  <r>
    <n v="1"/>
    <n v="129"/>
    <s v="On Passage of the Bill H.R. 1249"/>
    <x v="74"/>
    <s v="Yea"/>
    <x v="8"/>
    <n v="2"/>
  </r>
  <r>
    <n v="1"/>
    <n v="129"/>
    <s v="On Passage of the Bill H.R. 1249"/>
    <x v="75"/>
    <s v="Yea"/>
    <x v="8"/>
    <n v="2"/>
  </r>
  <r>
    <n v="1"/>
    <n v="129"/>
    <s v="On Passage of the Bill H.R. 1249"/>
    <x v="76"/>
    <s v="Yea"/>
    <x v="8"/>
    <n v="2"/>
  </r>
  <r>
    <n v="1"/>
    <n v="129"/>
    <s v="On Passage of the Bill H.R. 1249"/>
    <x v="77"/>
    <s v="Yea"/>
    <x v="8"/>
    <n v="2"/>
  </r>
  <r>
    <n v="1"/>
    <n v="129"/>
    <s v="On Passage of the Bill H.R. 1249"/>
    <x v="78"/>
    <s v="Yea"/>
    <x v="8"/>
    <n v="2"/>
  </r>
  <r>
    <n v="1"/>
    <n v="129"/>
    <s v="On Passage of the Bill H.R. 1249"/>
    <x v="79"/>
    <s v="Yea"/>
    <x v="8"/>
    <n v="2"/>
  </r>
  <r>
    <n v="1"/>
    <n v="129"/>
    <s v="On Passage of the Bill H.R. 1249"/>
    <x v="80"/>
    <s v="Not Voting"/>
    <x v="8"/>
    <s v="ERROR"/>
  </r>
  <r>
    <n v="1"/>
    <n v="129"/>
    <s v="On Passage of the Bill H.R. 1249"/>
    <x v="81"/>
    <s v="Not Voting"/>
    <x v="8"/>
    <s v="ERROR"/>
  </r>
  <r>
    <n v="1"/>
    <n v="129"/>
    <s v="On Passage of the Bill H.R. 1249"/>
    <x v="82"/>
    <s v="Yea"/>
    <x v="8"/>
    <n v="2"/>
  </r>
  <r>
    <n v="1"/>
    <n v="129"/>
    <s v="On Passage of the Bill H.R. 1249"/>
    <x v="83"/>
    <s v="Yea"/>
    <x v="8"/>
    <n v="2"/>
  </r>
  <r>
    <n v="1"/>
    <n v="129"/>
    <s v="On Passage of the Bill H.R. 1249"/>
    <x v="84"/>
    <s v="Yea"/>
    <x v="8"/>
    <n v="2"/>
  </r>
  <r>
    <n v="1"/>
    <n v="129"/>
    <s v="On Passage of the Bill H.R. 1249"/>
    <x v="85"/>
    <s v="Yea"/>
    <x v="8"/>
    <n v="2"/>
  </r>
  <r>
    <n v="1"/>
    <n v="129"/>
    <s v="On Passage of the Bill H.R. 1249"/>
    <x v="86"/>
    <s v="Yea"/>
    <x v="8"/>
    <n v="2"/>
  </r>
  <r>
    <n v="1"/>
    <n v="129"/>
    <s v="On Passage of the Bill H.R. 1249"/>
    <x v="87"/>
    <s v="Yea"/>
    <x v="8"/>
    <n v="2"/>
  </r>
  <r>
    <n v="1"/>
    <n v="129"/>
    <s v="On Passage of the Bill H.R. 1249"/>
    <x v="88"/>
    <s v="Yea"/>
    <x v="8"/>
    <n v="2"/>
  </r>
  <r>
    <n v="1"/>
    <n v="129"/>
    <s v="On Passage of the Bill H.R. 1249"/>
    <x v="89"/>
    <s v="Yea"/>
    <x v="8"/>
    <n v="2"/>
  </r>
  <r>
    <n v="1"/>
    <n v="129"/>
    <s v="On Passage of the Bill H.R. 1249"/>
    <x v="90"/>
    <s v="Yea"/>
    <x v="8"/>
    <n v="2"/>
  </r>
  <r>
    <n v="1"/>
    <n v="129"/>
    <s v="On Passage of the Bill H.R. 1249"/>
    <x v="91"/>
    <s v="Yea"/>
    <x v="8"/>
    <n v="2"/>
  </r>
  <r>
    <n v="1"/>
    <n v="129"/>
    <s v="On Passage of the Bill H.R. 1249"/>
    <x v="92"/>
    <s v="Yea"/>
    <x v="8"/>
    <n v="2"/>
  </r>
  <r>
    <n v="1"/>
    <n v="129"/>
    <s v="On Passage of the Bill H.R. 1249"/>
    <x v="93"/>
    <s v="Yea"/>
    <x v="8"/>
    <n v="2"/>
  </r>
  <r>
    <n v="1"/>
    <n v="129"/>
    <s v="On Passage of the Bill H.R. 1249"/>
    <x v="94"/>
    <s v="Yea"/>
    <x v="8"/>
    <n v="2"/>
  </r>
  <r>
    <n v="1"/>
    <n v="129"/>
    <s v="On Passage of the Bill H.R. 1249"/>
    <x v="95"/>
    <s v="Yea"/>
    <x v="8"/>
    <n v="2"/>
  </r>
  <r>
    <n v="1"/>
    <n v="129"/>
    <s v="On Passage of the Bill H.R. 1249"/>
    <x v="96"/>
    <s v="Yea"/>
    <x v="8"/>
    <n v="2"/>
  </r>
  <r>
    <n v="1"/>
    <n v="129"/>
    <s v="On Passage of the Bill H.R. 1249"/>
    <x v="97"/>
    <s v="Yea"/>
    <x v="8"/>
    <n v="2"/>
  </r>
  <r>
    <n v="1"/>
    <n v="129"/>
    <s v="On Passage of the Bill H.R. 1249"/>
    <x v="98"/>
    <s v="Yea"/>
    <x v="8"/>
    <n v="2"/>
  </r>
  <r>
    <n v="1"/>
    <n v="129"/>
    <s v="On Passage of the Bill H.R. 1249"/>
    <x v="99"/>
    <s v="Yea"/>
    <x v="8"/>
    <n v="2"/>
  </r>
  <r>
    <n v="1"/>
    <n v="138"/>
    <s v="On Passage of the Bill H.R. 2887"/>
    <x v="0"/>
    <s v="Yea"/>
    <x v="9"/>
    <n v="2"/>
  </r>
  <r>
    <n v="1"/>
    <n v="138"/>
    <s v="On Passage of the Bill H.R. 2887"/>
    <x v="1"/>
    <s v="Yea"/>
    <x v="9"/>
    <n v="2"/>
  </r>
  <r>
    <n v="1"/>
    <n v="138"/>
    <s v="On Passage of the Bill H.R. 2887"/>
    <x v="2"/>
    <s v="Yea"/>
    <x v="9"/>
    <n v="2"/>
  </r>
  <r>
    <n v="1"/>
    <n v="138"/>
    <s v="On Passage of the Bill H.R. 2887"/>
    <x v="3"/>
    <s v="Yea"/>
    <x v="9"/>
    <n v="2"/>
  </r>
  <r>
    <n v="1"/>
    <n v="138"/>
    <s v="On Passage of the Bill H.R. 2887"/>
    <x v="4"/>
    <s v="Yea"/>
    <x v="9"/>
    <n v="2"/>
  </r>
  <r>
    <n v="1"/>
    <n v="138"/>
    <s v="On Passage of the Bill H.R. 2887"/>
    <x v="5"/>
    <s v="Yea"/>
    <x v="9"/>
    <n v="2"/>
  </r>
  <r>
    <n v="1"/>
    <n v="138"/>
    <s v="On Passage of the Bill H.R. 2887"/>
    <x v="6"/>
    <s v="Yea"/>
    <x v="9"/>
    <n v="2"/>
  </r>
  <r>
    <n v="1"/>
    <n v="138"/>
    <s v="On Passage of the Bill H.R. 2887"/>
    <x v="7"/>
    <s v="Yea"/>
    <x v="9"/>
    <n v="2"/>
  </r>
  <r>
    <n v="1"/>
    <n v="138"/>
    <s v="On Passage of the Bill H.R. 2887"/>
    <x v="8"/>
    <s v="Yea"/>
    <x v="9"/>
    <n v="2"/>
  </r>
  <r>
    <n v="1"/>
    <n v="138"/>
    <s v="On Passage of the Bill H.R. 2887"/>
    <x v="9"/>
    <s v="Yea"/>
    <x v="9"/>
    <n v="2"/>
  </r>
  <r>
    <n v="1"/>
    <n v="138"/>
    <s v="On Passage of the Bill H.R. 2887"/>
    <x v="10"/>
    <s v="Yea"/>
    <x v="9"/>
    <n v="2"/>
  </r>
  <r>
    <n v="1"/>
    <n v="138"/>
    <s v="On Passage of the Bill H.R. 2887"/>
    <x v="11"/>
    <s v="Yea"/>
    <x v="9"/>
    <n v="2"/>
  </r>
  <r>
    <n v="1"/>
    <n v="138"/>
    <s v="On Passage of the Bill H.R. 2887"/>
    <x v="12"/>
    <s v="Yea"/>
    <x v="9"/>
    <n v="2"/>
  </r>
  <r>
    <n v="1"/>
    <n v="138"/>
    <s v="On Passage of the Bill H.R. 2887"/>
    <x v="13"/>
    <s v="Yea"/>
    <x v="9"/>
    <n v="2"/>
  </r>
  <r>
    <n v="1"/>
    <n v="138"/>
    <s v="On Passage of the Bill H.R. 2887"/>
    <x v="14"/>
    <s v="Yea"/>
    <x v="9"/>
    <n v="2"/>
  </r>
  <r>
    <n v="1"/>
    <n v="138"/>
    <s v="On Passage of the Bill H.R. 2887"/>
    <x v="15"/>
    <s v="Yea"/>
    <x v="9"/>
    <n v="2"/>
  </r>
  <r>
    <n v="1"/>
    <n v="138"/>
    <s v="On Passage of the Bill H.R. 2887"/>
    <x v="16"/>
    <s v="Yea"/>
    <x v="9"/>
    <n v="2"/>
  </r>
  <r>
    <n v="1"/>
    <n v="138"/>
    <s v="On Passage of the Bill H.R. 2887"/>
    <x v="17"/>
    <s v="Yea"/>
    <x v="9"/>
    <n v="2"/>
  </r>
  <r>
    <n v="1"/>
    <n v="138"/>
    <s v="On Passage of the Bill H.R. 2887"/>
    <x v="18"/>
    <s v="Yea"/>
    <x v="9"/>
    <n v="2"/>
  </r>
  <r>
    <n v="1"/>
    <n v="138"/>
    <s v="On Passage of the Bill H.R. 2887"/>
    <x v="19"/>
    <s v="Yea"/>
    <x v="9"/>
    <n v="2"/>
  </r>
  <r>
    <n v="1"/>
    <n v="138"/>
    <s v="On Passage of the Bill H.R. 2887"/>
    <x v="20"/>
    <s v="Yea"/>
    <x v="9"/>
    <n v="2"/>
  </r>
  <r>
    <n v="1"/>
    <n v="138"/>
    <s v="On Passage of the Bill H.R. 2887"/>
    <x v="21"/>
    <s v="Nay"/>
    <x v="9"/>
    <n v="1"/>
  </r>
  <r>
    <n v="1"/>
    <n v="138"/>
    <s v="On Passage of the Bill H.R. 2887"/>
    <x v="22"/>
    <s v="Yea"/>
    <x v="9"/>
    <n v="2"/>
  </r>
  <r>
    <n v="1"/>
    <n v="138"/>
    <s v="On Passage of the Bill H.R. 2887"/>
    <x v="23"/>
    <s v="Yea"/>
    <x v="9"/>
    <n v="2"/>
  </r>
  <r>
    <n v="1"/>
    <n v="138"/>
    <s v="On Passage of the Bill H.R. 2887"/>
    <x v="24"/>
    <s v="Yea"/>
    <x v="9"/>
    <n v="2"/>
  </r>
  <r>
    <n v="1"/>
    <n v="138"/>
    <s v="On Passage of the Bill H.R. 2887"/>
    <x v="25"/>
    <s v="Yea"/>
    <x v="9"/>
    <n v="2"/>
  </r>
  <r>
    <n v="1"/>
    <n v="138"/>
    <s v="On Passage of the Bill H.R. 2887"/>
    <x v="26"/>
    <s v="Yea"/>
    <x v="9"/>
    <n v="2"/>
  </r>
  <r>
    <n v="1"/>
    <n v="138"/>
    <s v="On Passage of the Bill H.R. 2887"/>
    <x v="27"/>
    <s v="Yea"/>
    <x v="9"/>
    <n v="2"/>
  </r>
  <r>
    <n v="1"/>
    <n v="138"/>
    <s v="On Passage of the Bill H.R. 2887"/>
    <x v="28"/>
    <s v="Yea"/>
    <x v="9"/>
    <n v="2"/>
  </r>
  <r>
    <n v="1"/>
    <n v="138"/>
    <s v="On Passage of the Bill H.R. 2887"/>
    <x v="29"/>
    <s v="Nay"/>
    <x v="9"/>
    <n v="1"/>
  </r>
  <r>
    <n v="1"/>
    <n v="138"/>
    <s v="On Passage of the Bill H.R. 2887"/>
    <x v="30"/>
    <s v="Yea"/>
    <x v="9"/>
    <n v="2"/>
  </r>
  <r>
    <n v="1"/>
    <n v="138"/>
    <s v="On Passage of the Bill H.R. 2887"/>
    <x v="32"/>
    <s v="Yea"/>
    <x v="9"/>
    <n v="2"/>
  </r>
  <r>
    <n v="1"/>
    <n v="138"/>
    <s v="On Passage of the Bill H.R. 2887"/>
    <x v="33"/>
    <s v="Yea"/>
    <x v="9"/>
    <n v="2"/>
  </r>
  <r>
    <n v="1"/>
    <n v="138"/>
    <s v="On Passage of the Bill H.R. 2887"/>
    <x v="34"/>
    <s v="Yea"/>
    <x v="9"/>
    <n v="2"/>
  </r>
  <r>
    <n v="1"/>
    <n v="138"/>
    <s v="On Passage of the Bill H.R. 2887"/>
    <x v="35"/>
    <s v="Yea"/>
    <x v="9"/>
    <n v="2"/>
  </r>
  <r>
    <n v="1"/>
    <n v="138"/>
    <s v="On Passage of the Bill H.R. 2887"/>
    <x v="36"/>
    <s v="Yea"/>
    <x v="9"/>
    <n v="2"/>
  </r>
  <r>
    <n v="1"/>
    <n v="138"/>
    <s v="On Passage of the Bill H.R. 2887"/>
    <x v="37"/>
    <s v="Yea"/>
    <x v="9"/>
    <n v="2"/>
  </r>
  <r>
    <n v="1"/>
    <n v="138"/>
    <s v="On Passage of the Bill H.R. 2887"/>
    <x v="38"/>
    <s v="Yea"/>
    <x v="9"/>
    <n v="2"/>
  </r>
  <r>
    <n v="1"/>
    <n v="138"/>
    <s v="On Passage of the Bill H.R. 2887"/>
    <x v="39"/>
    <s v="Yea"/>
    <x v="9"/>
    <n v="2"/>
  </r>
  <r>
    <n v="1"/>
    <n v="138"/>
    <s v="On Passage of the Bill H.R. 2887"/>
    <x v="40"/>
    <s v="Yea"/>
    <x v="9"/>
    <n v="2"/>
  </r>
  <r>
    <n v="1"/>
    <n v="138"/>
    <s v="On Passage of the Bill H.R. 2887"/>
    <x v="100"/>
    <s v="Yea"/>
    <x v="9"/>
    <n v="2"/>
  </r>
  <r>
    <n v="1"/>
    <n v="138"/>
    <s v="On Passage of the Bill H.R. 2887"/>
    <x v="41"/>
    <s v="Yea"/>
    <x v="9"/>
    <n v="2"/>
  </r>
  <r>
    <n v="1"/>
    <n v="138"/>
    <s v="On Passage of the Bill H.R. 2887"/>
    <x v="42"/>
    <s v="Yea"/>
    <x v="9"/>
    <n v="2"/>
  </r>
  <r>
    <n v="1"/>
    <n v="138"/>
    <s v="On Passage of the Bill H.R. 2887"/>
    <x v="43"/>
    <s v="Yea"/>
    <x v="9"/>
    <n v="2"/>
  </r>
  <r>
    <n v="1"/>
    <n v="138"/>
    <s v="On Passage of the Bill H.R. 2887"/>
    <x v="44"/>
    <s v="Yea"/>
    <x v="9"/>
    <n v="2"/>
  </r>
  <r>
    <n v="1"/>
    <n v="138"/>
    <s v="On Passage of the Bill H.R. 2887"/>
    <x v="45"/>
    <s v="Yea"/>
    <x v="9"/>
    <n v="2"/>
  </r>
  <r>
    <n v="1"/>
    <n v="138"/>
    <s v="On Passage of the Bill H.R. 2887"/>
    <x v="46"/>
    <s v="Yea"/>
    <x v="9"/>
    <n v="2"/>
  </r>
  <r>
    <n v="1"/>
    <n v="138"/>
    <s v="On Passage of the Bill H.R. 2887"/>
    <x v="47"/>
    <s v="Yea"/>
    <x v="9"/>
    <n v="2"/>
  </r>
  <r>
    <n v="1"/>
    <n v="138"/>
    <s v="On Passage of the Bill H.R. 2887"/>
    <x v="48"/>
    <s v="Nay"/>
    <x v="9"/>
    <n v="1"/>
  </r>
  <r>
    <n v="1"/>
    <n v="138"/>
    <s v="On Passage of the Bill H.R. 2887"/>
    <x v="49"/>
    <s v="Yea"/>
    <x v="9"/>
    <n v="2"/>
  </r>
  <r>
    <n v="1"/>
    <n v="138"/>
    <s v="On Passage of the Bill H.R. 2887"/>
    <x v="50"/>
    <s v="Yea"/>
    <x v="9"/>
    <n v="2"/>
  </r>
  <r>
    <n v="1"/>
    <n v="138"/>
    <s v="On Passage of the Bill H.R. 2887"/>
    <x v="51"/>
    <s v="Yea"/>
    <x v="9"/>
    <n v="2"/>
  </r>
  <r>
    <n v="1"/>
    <n v="138"/>
    <s v="On Passage of the Bill H.R. 2887"/>
    <x v="52"/>
    <s v="Not Voting"/>
    <x v="9"/>
    <s v="ERROR"/>
  </r>
  <r>
    <n v="1"/>
    <n v="138"/>
    <s v="On Passage of the Bill H.R. 2887"/>
    <x v="53"/>
    <s v="Yea"/>
    <x v="9"/>
    <n v="2"/>
  </r>
  <r>
    <n v="1"/>
    <n v="138"/>
    <s v="On Passage of the Bill H.R. 2887"/>
    <x v="54"/>
    <s v="Yea"/>
    <x v="9"/>
    <n v="2"/>
  </r>
  <r>
    <n v="1"/>
    <n v="138"/>
    <s v="On Passage of the Bill H.R. 2887"/>
    <x v="55"/>
    <s v="Yea"/>
    <x v="9"/>
    <n v="2"/>
  </r>
  <r>
    <n v="1"/>
    <n v="138"/>
    <s v="On Passage of the Bill H.R. 2887"/>
    <x v="56"/>
    <s v="Yea"/>
    <x v="9"/>
    <n v="2"/>
  </r>
  <r>
    <n v="1"/>
    <n v="138"/>
    <s v="On Passage of the Bill H.R. 2887"/>
    <x v="57"/>
    <s v="Nay"/>
    <x v="9"/>
    <n v="1"/>
  </r>
  <r>
    <n v="1"/>
    <n v="138"/>
    <s v="On Passage of the Bill H.R. 2887"/>
    <x v="58"/>
    <s v="Yea"/>
    <x v="9"/>
    <n v="2"/>
  </r>
  <r>
    <n v="1"/>
    <n v="138"/>
    <s v="On Passage of the Bill H.R. 2887"/>
    <x v="59"/>
    <s v="Yea"/>
    <x v="9"/>
    <n v="2"/>
  </r>
  <r>
    <n v="1"/>
    <n v="138"/>
    <s v="On Passage of the Bill H.R. 2887"/>
    <x v="60"/>
    <s v="Yea"/>
    <x v="9"/>
    <n v="2"/>
  </r>
  <r>
    <n v="1"/>
    <n v="138"/>
    <s v="On Passage of the Bill H.R. 2887"/>
    <x v="61"/>
    <s v="Yea"/>
    <x v="9"/>
    <n v="2"/>
  </r>
  <r>
    <n v="1"/>
    <n v="138"/>
    <s v="On Passage of the Bill H.R. 2887"/>
    <x v="62"/>
    <s v="Yea"/>
    <x v="9"/>
    <n v="2"/>
  </r>
  <r>
    <n v="1"/>
    <n v="138"/>
    <s v="On Passage of the Bill H.R. 2887"/>
    <x v="63"/>
    <s v="Yea"/>
    <x v="9"/>
    <n v="2"/>
  </r>
  <r>
    <n v="1"/>
    <n v="138"/>
    <s v="On Passage of the Bill H.R. 2887"/>
    <x v="64"/>
    <s v="Yea"/>
    <x v="9"/>
    <n v="2"/>
  </r>
  <r>
    <n v="1"/>
    <n v="138"/>
    <s v="On Passage of the Bill H.R. 2887"/>
    <x v="65"/>
    <s v="Yea"/>
    <x v="9"/>
    <n v="2"/>
  </r>
  <r>
    <n v="1"/>
    <n v="138"/>
    <s v="On Passage of the Bill H.R. 2887"/>
    <x v="66"/>
    <s v="Yea"/>
    <x v="9"/>
    <n v="2"/>
  </r>
  <r>
    <n v="1"/>
    <n v="138"/>
    <s v="On Passage of the Bill H.R. 2887"/>
    <x v="67"/>
    <s v="Yea"/>
    <x v="9"/>
    <n v="2"/>
  </r>
  <r>
    <n v="1"/>
    <n v="138"/>
    <s v="On Passage of the Bill H.R. 2887"/>
    <x v="68"/>
    <s v="Yea"/>
    <x v="9"/>
    <n v="2"/>
  </r>
  <r>
    <n v="1"/>
    <n v="138"/>
    <s v="On Passage of the Bill H.R. 2887"/>
    <x v="69"/>
    <s v="Yea"/>
    <x v="9"/>
    <n v="2"/>
  </r>
  <r>
    <n v="1"/>
    <n v="138"/>
    <s v="On Passage of the Bill H.R. 2887"/>
    <x v="70"/>
    <s v="Yea"/>
    <x v="9"/>
    <n v="2"/>
  </r>
  <r>
    <n v="1"/>
    <n v="138"/>
    <s v="On Passage of the Bill H.R. 2887"/>
    <x v="71"/>
    <s v="Yea"/>
    <x v="9"/>
    <n v="2"/>
  </r>
  <r>
    <n v="1"/>
    <n v="138"/>
    <s v="On Passage of the Bill H.R. 2887"/>
    <x v="72"/>
    <s v="Yea"/>
    <x v="9"/>
    <n v="2"/>
  </r>
  <r>
    <n v="1"/>
    <n v="138"/>
    <s v="On Passage of the Bill H.R. 2887"/>
    <x v="73"/>
    <s v="Nay"/>
    <x v="9"/>
    <n v="1"/>
  </r>
  <r>
    <n v="1"/>
    <n v="138"/>
    <s v="On Passage of the Bill H.R. 2887"/>
    <x v="74"/>
    <s v="Yea"/>
    <x v="9"/>
    <n v="2"/>
  </r>
  <r>
    <n v="1"/>
    <n v="138"/>
    <s v="On Passage of the Bill H.R. 2887"/>
    <x v="75"/>
    <s v="Yea"/>
    <x v="9"/>
    <n v="2"/>
  </r>
  <r>
    <n v="1"/>
    <n v="138"/>
    <s v="On Passage of the Bill H.R. 2887"/>
    <x v="76"/>
    <s v="Yea"/>
    <x v="9"/>
    <n v="2"/>
  </r>
  <r>
    <n v="1"/>
    <n v="138"/>
    <s v="On Passage of the Bill H.R. 2887"/>
    <x v="77"/>
    <s v="Yea"/>
    <x v="9"/>
    <n v="2"/>
  </r>
  <r>
    <n v="1"/>
    <n v="138"/>
    <s v="On Passage of the Bill H.R. 2887"/>
    <x v="78"/>
    <s v="Yea"/>
    <x v="9"/>
    <n v="2"/>
  </r>
  <r>
    <n v="1"/>
    <n v="138"/>
    <s v="On Passage of the Bill H.R. 2887"/>
    <x v="79"/>
    <s v="Yea"/>
    <x v="9"/>
    <n v="2"/>
  </r>
  <r>
    <n v="1"/>
    <n v="138"/>
    <s v="On Passage of the Bill H.R. 2887"/>
    <x v="80"/>
    <s v="Yea"/>
    <x v="9"/>
    <n v="2"/>
  </r>
  <r>
    <n v="1"/>
    <n v="138"/>
    <s v="On Passage of the Bill H.R. 2887"/>
    <x v="81"/>
    <s v="Not Voting"/>
    <x v="9"/>
    <s v="ERROR"/>
  </r>
  <r>
    <n v="1"/>
    <n v="138"/>
    <s v="On Passage of the Bill H.R. 2887"/>
    <x v="82"/>
    <s v="Yea"/>
    <x v="9"/>
    <n v="2"/>
  </r>
  <r>
    <n v="1"/>
    <n v="138"/>
    <s v="On Passage of the Bill H.R. 2887"/>
    <x v="83"/>
    <s v="Yea"/>
    <x v="9"/>
    <n v="2"/>
  </r>
  <r>
    <n v="1"/>
    <n v="138"/>
    <s v="On Passage of the Bill H.R. 2887"/>
    <x v="84"/>
    <s v="Yea"/>
    <x v="9"/>
    <n v="2"/>
  </r>
  <r>
    <n v="1"/>
    <n v="138"/>
    <s v="On Passage of the Bill H.R. 2887"/>
    <x v="85"/>
    <s v="Yea"/>
    <x v="9"/>
    <n v="2"/>
  </r>
  <r>
    <n v="1"/>
    <n v="138"/>
    <s v="On Passage of the Bill H.R. 2887"/>
    <x v="86"/>
    <s v="Yea"/>
    <x v="9"/>
    <n v="2"/>
  </r>
  <r>
    <n v="1"/>
    <n v="138"/>
    <s v="On Passage of the Bill H.R. 2887"/>
    <x v="87"/>
    <s v="Yea"/>
    <x v="9"/>
    <n v="2"/>
  </r>
  <r>
    <n v="1"/>
    <n v="138"/>
    <s v="On Passage of the Bill H.R. 2887"/>
    <x v="88"/>
    <s v="Yea"/>
    <x v="9"/>
    <n v="2"/>
  </r>
  <r>
    <n v="1"/>
    <n v="138"/>
    <s v="On Passage of the Bill H.R. 2887"/>
    <x v="89"/>
    <s v="Yea"/>
    <x v="9"/>
    <n v="2"/>
  </r>
  <r>
    <n v="1"/>
    <n v="138"/>
    <s v="On Passage of the Bill H.R. 2887"/>
    <x v="90"/>
    <s v="Yea"/>
    <x v="9"/>
    <n v="2"/>
  </r>
  <r>
    <n v="1"/>
    <n v="138"/>
    <s v="On Passage of the Bill H.R. 2887"/>
    <x v="91"/>
    <s v="Nay"/>
    <x v="9"/>
    <n v="1"/>
  </r>
  <r>
    <n v="1"/>
    <n v="138"/>
    <s v="On Passage of the Bill H.R. 2887"/>
    <x v="92"/>
    <s v="Yea"/>
    <x v="9"/>
    <n v="2"/>
  </r>
  <r>
    <n v="1"/>
    <n v="138"/>
    <s v="On Passage of the Bill H.R. 2887"/>
    <x v="93"/>
    <s v="Yea"/>
    <x v="9"/>
    <n v="2"/>
  </r>
  <r>
    <n v="1"/>
    <n v="138"/>
    <s v="On Passage of the Bill H.R. 2887"/>
    <x v="94"/>
    <s v="Yea"/>
    <x v="9"/>
    <n v="2"/>
  </r>
  <r>
    <n v="1"/>
    <n v="138"/>
    <s v="On Passage of the Bill H.R. 2887"/>
    <x v="95"/>
    <s v="Yea"/>
    <x v="9"/>
    <n v="2"/>
  </r>
  <r>
    <n v="1"/>
    <n v="138"/>
    <s v="On Passage of the Bill H.R. 2887"/>
    <x v="96"/>
    <s v="Yea"/>
    <x v="9"/>
    <n v="2"/>
  </r>
  <r>
    <n v="1"/>
    <n v="138"/>
    <s v="On Passage of the Bill H.R. 2887"/>
    <x v="97"/>
    <s v="Yea"/>
    <x v="9"/>
    <n v="2"/>
  </r>
  <r>
    <n v="1"/>
    <n v="138"/>
    <s v="On Passage of the Bill H.R. 2887"/>
    <x v="98"/>
    <s v="Yea"/>
    <x v="9"/>
    <n v="2"/>
  </r>
  <r>
    <n v="1"/>
    <n v="138"/>
    <s v="On Passage of the Bill H.R. 2887"/>
    <x v="99"/>
    <s v="Yea"/>
    <x v="9"/>
    <n v="2"/>
  </r>
  <r>
    <n v="1"/>
    <n v="150"/>
    <s v="On Passage of the Bill H.R. 2832"/>
    <x v="0"/>
    <s v="Yea"/>
    <x v="10"/>
    <n v="2"/>
  </r>
  <r>
    <n v="1"/>
    <n v="150"/>
    <s v="On Passage of the Bill H.R. 2832"/>
    <x v="1"/>
    <s v="Nay"/>
    <x v="10"/>
    <n v="1"/>
  </r>
  <r>
    <n v="1"/>
    <n v="150"/>
    <s v="On Passage of the Bill H.R. 2832"/>
    <x v="2"/>
    <s v="Nay"/>
    <x v="10"/>
    <n v="1"/>
  </r>
  <r>
    <n v="1"/>
    <n v="150"/>
    <s v="On Passage of the Bill H.R. 2832"/>
    <x v="3"/>
    <s v="Not Voting"/>
    <x v="10"/>
    <s v="ERROR"/>
  </r>
  <r>
    <n v="1"/>
    <n v="150"/>
    <s v="On Passage of the Bill H.R. 2832"/>
    <x v="4"/>
    <s v="Yea"/>
    <x v="10"/>
    <n v="2"/>
  </r>
  <r>
    <n v="1"/>
    <n v="150"/>
    <s v="On Passage of the Bill H.R. 2832"/>
    <x v="5"/>
    <s v="Yea"/>
    <x v="10"/>
    <n v="2"/>
  </r>
  <r>
    <n v="1"/>
    <n v="150"/>
    <s v="On Passage of the Bill H.R. 2832"/>
    <x v="6"/>
    <s v="Yea"/>
    <x v="10"/>
    <n v="2"/>
  </r>
  <r>
    <n v="1"/>
    <n v="150"/>
    <s v="On Passage of the Bill H.R. 2832"/>
    <x v="7"/>
    <s v="Yea"/>
    <x v="10"/>
    <n v="2"/>
  </r>
  <r>
    <n v="1"/>
    <n v="150"/>
    <s v="On Passage of the Bill H.R. 2832"/>
    <x v="8"/>
    <s v="Yea"/>
    <x v="10"/>
    <n v="2"/>
  </r>
  <r>
    <n v="1"/>
    <n v="150"/>
    <s v="On Passage of the Bill H.R. 2832"/>
    <x v="9"/>
    <s v="Yea"/>
    <x v="10"/>
    <n v="2"/>
  </r>
  <r>
    <n v="1"/>
    <n v="150"/>
    <s v="On Passage of the Bill H.R. 2832"/>
    <x v="10"/>
    <s v="Yea"/>
    <x v="10"/>
    <n v="2"/>
  </r>
  <r>
    <n v="1"/>
    <n v="150"/>
    <s v="On Passage of the Bill H.R. 2832"/>
    <x v="11"/>
    <s v="Yea"/>
    <x v="10"/>
    <n v="2"/>
  </r>
  <r>
    <n v="1"/>
    <n v="150"/>
    <s v="On Passage of the Bill H.R. 2832"/>
    <x v="12"/>
    <s v="Yea"/>
    <x v="10"/>
    <n v="2"/>
  </r>
  <r>
    <n v="1"/>
    <n v="150"/>
    <s v="On Passage of the Bill H.R. 2832"/>
    <x v="13"/>
    <s v="Yea"/>
    <x v="10"/>
    <n v="2"/>
  </r>
  <r>
    <n v="1"/>
    <n v="150"/>
    <s v="On Passage of the Bill H.R. 2832"/>
    <x v="14"/>
    <s v="Nay"/>
    <x v="10"/>
    <n v="1"/>
  </r>
  <r>
    <n v="1"/>
    <n v="150"/>
    <s v="On Passage of the Bill H.R. 2832"/>
    <x v="15"/>
    <s v="Yea"/>
    <x v="10"/>
    <n v="2"/>
  </r>
  <r>
    <n v="1"/>
    <n v="150"/>
    <s v="On Passage of the Bill H.R. 2832"/>
    <x v="16"/>
    <s v="Yea"/>
    <x v="10"/>
    <n v="2"/>
  </r>
  <r>
    <n v="1"/>
    <n v="150"/>
    <s v="On Passage of the Bill H.R. 2832"/>
    <x v="17"/>
    <s v="Yea"/>
    <x v="10"/>
    <n v="2"/>
  </r>
  <r>
    <n v="1"/>
    <n v="150"/>
    <s v="On Passage of the Bill H.R. 2832"/>
    <x v="18"/>
    <s v="Yea"/>
    <x v="10"/>
    <n v="2"/>
  </r>
  <r>
    <n v="1"/>
    <n v="150"/>
    <s v="On Passage of the Bill H.R. 2832"/>
    <x v="19"/>
    <s v="Nay"/>
    <x v="10"/>
    <n v="1"/>
  </r>
  <r>
    <n v="1"/>
    <n v="150"/>
    <s v="On Passage of the Bill H.R. 2832"/>
    <x v="20"/>
    <s v="Yea"/>
    <x v="10"/>
    <n v="2"/>
  </r>
  <r>
    <n v="1"/>
    <n v="150"/>
    <s v="On Passage of the Bill H.R. 2832"/>
    <x v="21"/>
    <s v="Nay"/>
    <x v="10"/>
    <n v="1"/>
  </r>
  <r>
    <n v="1"/>
    <n v="150"/>
    <s v="On Passage of the Bill H.R. 2832"/>
    <x v="22"/>
    <s v="Yea"/>
    <x v="10"/>
    <n v="2"/>
  </r>
  <r>
    <n v="1"/>
    <n v="150"/>
    <s v="On Passage of the Bill H.R. 2832"/>
    <x v="23"/>
    <s v="Yea"/>
    <x v="10"/>
    <n v="2"/>
  </r>
  <r>
    <n v="1"/>
    <n v="150"/>
    <s v="On Passage of the Bill H.R. 2832"/>
    <x v="24"/>
    <s v="Yea"/>
    <x v="10"/>
    <n v="2"/>
  </r>
  <r>
    <n v="1"/>
    <n v="150"/>
    <s v="On Passage of the Bill H.R. 2832"/>
    <x v="25"/>
    <s v="Yea"/>
    <x v="10"/>
    <n v="2"/>
  </r>
  <r>
    <n v="1"/>
    <n v="150"/>
    <s v="On Passage of the Bill H.R. 2832"/>
    <x v="26"/>
    <s v="Not Voting"/>
    <x v="10"/>
    <s v="ERROR"/>
  </r>
  <r>
    <n v="1"/>
    <n v="150"/>
    <s v="On Passage of the Bill H.R. 2832"/>
    <x v="27"/>
    <s v="Nay"/>
    <x v="10"/>
    <n v="1"/>
  </r>
  <r>
    <n v="1"/>
    <n v="150"/>
    <s v="On Passage of the Bill H.R. 2832"/>
    <x v="28"/>
    <s v="Nay"/>
    <x v="10"/>
    <n v="1"/>
  </r>
  <r>
    <n v="1"/>
    <n v="150"/>
    <s v="On Passage of the Bill H.R. 2832"/>
    <x v="29"/>
    <s v="Nay"/>
    <x v="10"/>
    <n v="1"/>
  </r>
  <r>
    <n v="1"/>
    <n v="150"/>
    <s v="On Passage of the Bill H.R. 2832"/>
    <x v="30"/>
    <s v="Yea"/>
    <x v="10"/>
    <n v="2"/>
  </r>
  <r>
    <n v="1"/>
    <n v="150"/>
    <s v="On Passage of the Bill H.R. 2832"/>
    <x v="32"/>
    <s v="Not Voting"/>
    <x v="10"/>
    <s v="ERROR"/>
  </r>
  <r>
    <n v="1"/>
    <n v="150"/>
    <s v="On Passage of the Bill H.R. 2832"/>
    <x v="33"/>
    <s v="Yea"/>
    <x v="10"/>
    <n v="2"/>
  </r>
  <r>
    <n v="1"/>
    <n v="150"/>
    <s v="On Passage of the Bill H.R. 2832"/>
    <x v="34"/>
    <s v="Yea"/>
    <x v="10"/>
    <n v="2"/>
  </r>
  <r>
    <n v="1"/>
    <n v="150"/>
    <s v="On Passage of the Bill H.R. 2832"/>
    <x v="35"/>
    <s v="Yea"/>
    <x v="10"/>
    <n v="2"/>
  </r>
  <r>
    <n v="1"/>
    <n v="150"/>
    <s v="On Passage of the Bill H.R. 2832"/>
    <x v="36"/>
    <s v="Yea"/>
    <x v="10"/>
    <n v="2"/>
  </r>
  <r>
    <n v="1"/>
    <n v="150"/>
    <s v="On Passage of the Bill H.R. 2832"/>
    <x v="37"/>
    <s v="Nay"/>
    <x v="10"/>
    <n v="1"/>
  </r>
  <r>
    <n v="1"/>
    <n v="150"/>
    <s v="On Passage of the Bill H.R. 2832"/>
    <x v="38"/>
    <s v="Yea"/>
    <x v="10"/>
    <n v="2"/>
  </r>
  <r>
    <n v="1"/>
    <n v="150"/>
    <s v="On Passage of the Bill H.R. 2832"/>
    <x v="39"/>
    <s v="Yea"/>
    <x v="10"/>
    <n v="2"/>
  </r>
  <r>
    <n v="1"/>
    <n v="150"/>
    <s v="On Passage of the Bill H.R. 2832"/>
    <x v="40"/>
    <s v="Nay"/>
    <x v="10"/>
    <n v="1"/>
  </r>
  <r>
    <n v="1"/>
    <n v="150"/>
    <s v="On Passage of the Bill H.R. 2832"/>
    <x v="100"/>
    <s v="Yea"/>
    <x v="10"/>
    <n v="2"/>
  </r>
  <r>
    <n v="1"/>
    <n v="150"/>
    <s v="On Passage of the Bill H.R. 2832"/>
    <x v="41"/>
    <s v="Yea"/>
    <x v="10"/>
    <n v="2"/>
  </r>
  <r>
    <n v="1"/>
    <n v="150"/>
    <s v="On Passage of the Bill H.R. 2832"/>
    <x v="42"/>
    <s v="Nay"/>
    <x v="10"/>
    <n v="1"/>
  </r>
  <r>
    <n v="1"/>
    <n v="150"/>
    <s v="On Passage of the Bill H.R. 2832"/>
    <x v="43"/>
    <s v="Nay"/>
    <x v="10"/>
    <n v="1"/>
  </r>
  <r>
    <n v="1"/>
    <n v="150"/>
    <s v="On Passage of the Bill H.R. 2832"/>
    <x v="44"/>
    <s v="Yea"/>
    <x v="10"/>
    <n v="2"/>
  </r>
  <r>
    <n v="1"/>
    <n v="150"/>
    <s v="On Passage of the Bill H.R. 2832"/>
    <x v="45"/>
    <s v="Yea"/>
    <x v="10"/>
    <n v="2"/>
  </r>
  <r>
    <n v="1"/>
    <n v="150"/>
    <s v="On Passage of the Bill H.R. 2832"/>
    <x v="46"/>
    <s v="Yea"/>
    <x v="10"/>
    <n v="2"/>
  </r>
  <r>
    <n v="1"/>
    <n v="150"/>
    <s v="On Passage of the Bill H.R. 2832"/>
    <x v="47"/>
    <s v="Yea"/>
    <x v="10"/>
    <n v="2"/>
  </r>
  <r>
    <n v="1"/>
    <n v="150"/>
    <s v="On Passage of the Bill H.R. 2832"/>
    <x v="48"/>
    <s v="Nay"/>
    <x v="10"/>
    <n v="1"/>
  </r>
  <r>
    <n v="1"/>
    <n v="150"/>
    <s v="On Passage of the Bill H.R. 2832"/>
    <x v="49"/>
    <s v="Yea"/>
    <x v="10"/>
    <n v="2"/>
  </r>
  <r>
    <n v="1"/>
    <n v="150"/>
    <s v="On Passage of the Bill H.R. 2832"/>
    <x v="50"/>
    <s v="Nay"/>
    <x v="10"/>
    <n v="1"/>
  </r>
  <r>
    <n v="1"/>
    <n v="150"/>
    <s v="On Passage of the Bill H.R. 2832"/>
    <x v="51"/>
    <s v="Yea"/>
    <x v="10"/>
    <n v="2"/>
  </r>
  <r>
    <n v="1"/>
    <n v="150"/>
    <s v="On Passage of the Bill H.R. 2832"/>
    <x v="52"/>
    <s v="Yea"/>
    <x v="10"/>
    <n v="2"/>
  </r>
  <r>
    <n v="1"/>
    <n v="150"/>
    <s v="On Passage of the Bill H.R. 2832"/>
    <x v="53"/>
    <s v="Nay"/>
    <x v="10"/>
    <n v="1"/>
  </r>
  <r>
    <n v="1"/>
    <n v="150"/>
    <s v="On Passage of the Bill H.R. 2832"/>
    <x v="54"/>
    <s v="Yea"/>
    <x v="10"/>
    <n v="2"/>
  </r>
  <r>
    <n v="1"/>
    <n v="150"/>
    <s v="On Passage of the Bill H.R. 2832"/>
    <x v="55"/>
    <s v="Yea"/>
    <x v="10"/>
    <n v="2"/>
  </r>
  <r>
    <n v="1"/>
    <n v="150"/>
    <s v="On Passage of the Bill H.R. 2832"/>
    <x v="56"/>
    <s v="Yea"/>
    <x v="10"/>
    <n v="2"/>
  </r>
  <r>
    <n v="1"/>
    <n v="150"/>
    <s v="On Passage of the Bill H.R. 2832"/>
    <x v="57"/>
    <s v="Nay"/>
    <x v="10"/>
    <n v="1"/>
  </r>
  <r>
    <n v="1"/>
    <n v="150"/>
    <s v="On Passage of the Bill H.R. 2832"/>
    <x v="58"/>
    <s v="Yea"/>
    <x v="10"/>
    <n v="2"/>
  </r>
  <r>
    <n v="1"/>
    <n v="150"/>
    <s v="On Passage of the Bill H.R. 2832"/>
    <x v="59"/>
    <s v="Yea"/>
    <x v="10"/>
    <n v="2"/>
  </r>
  <r>
    <n v="1"/>
    <n v="150"/>
    <s v="On Passage of the Bill H.R. 2832"/>
    <x v="60"/>
    <s v="Yea"/>
    <x v="10"/>
    <n v="2"/>
  </r>
  <r>
    <n v="1"/>
    <n v="150"/>
    <s v="On Passage of the Bill H.R. 2832"/>
    <x v="61"/>
    <s v="Yea"/>
    <x v="10"/>
    <n v="2"/>
  </r>
  <r>
    <n v="1"/>
    <n v="150"/>
    <s v="On Passage of the Bill H.R. 2832"/>
    <x v="62"/>
    <s v="Nay"/>
    <x v="10"/>
    <n v="1"/>
  </r>
  <r>
    <n v="1"/>
    <n v="150"/>
    <s v="On Passage of the Bill H.R. 2832"/>
    <x v="63"/>
    <s v="Yea"/>
    <x v="10"/>
    <n v="2"/>
  </r>
  <r>
    <n v="1"/>
    <n v="150"/>
    <s v="On Passage of the Bill H.R. 2832"/>
    <x v="64"/>
    <s v="Nay"/>
    <x v="10"/>
    <n v="1"/>
  </r>
  <r>
    <n v="1"/>
    <n v="150"/>
    <s v="On Passage of the Bill H.R. 2832"/>
    <x v="65"/>
    <s v="Yea"/>
    <x v="10"/>
    <n v="2"/>
  </r>
  <r>
    <n v="1"/>
    <n v="150"/>
    <s v="On Passage of the Bill H.R. 2832"/>
    <x v="66"/>
    <s v="Yea"/>
    <x v="10"/>
    <n v="2"/>
  </r>
  <r>
    <n v="1"/>
    <n v="150"/>
    <s v="On Passage of the Bill H.R. 2832"/>
    <x v="67"/>
    <s v="Yea"/>
    <x v="10"/>
    <n v="2"/>
  </r>
  <r>
    <n v="1"/>
    <n v="150"/>
    <s v="On Passage of the Bill H.R. 2832"/>
    <x v="68"/>
    <s v="Yea"/>
    <x v="10"/>
    <n v="2"/>
  </r>
  <r>
    <n v="1"/>
    <n v="150"/>
    <s v="On Passage of the Bill H.R. 2832"/>
    <x v="69"/>
    <s v="Yea"/>
    <x v="10"/>
    <n v="2"/>
  </r>
  <r>
    <n v="1"/>
    <n v="150"/>
    <s v="On Passage of the Bill H.R. 2832"/>
    <x v="70"/>
    <s v="Yea"/>
    <x v="10"/>
    <n v="2"/>
  </r>
  <r>
    <n v="1"/>
    <n v="150"/>
    <s v="On Passage of the Bill H.R. 2832"/>
    <x v="71"/>
    <s v="Yea"/>
    <x v="10"/>
    <n v="2"/>
  </r>
  <r>
    <n v="1"/>
    <n v="150"/>
    <s v="On Passage of the Bill H.R. 2832"/>
    <x v="72"/>
    <s v="Yea"/>
    <x v="10"/>
    <n v="2"/>
  </r>
  <r>
    <n v="1"/>
    <n v="150"/>
    <s v="On Passage of the Bill H.R. 2832"/>
    <x v="73"/>
    <s v="Nay"/>
    <x v="10"/>
    <n v="1"/>
  </r>
  <r>
    <n v="1"/>
    <n v="150"/>
    <s v="On Passage of the Bill H.R. 2832"/>
    <x v="74"/>
    <s v="Yea"/>
    <x v="10"/>
    <n v="2"/>
  </r>
  <r>
    <n v="1"/>
    <n v="150"/>
    <s v="On Passage of the Bill H.R. 2832"/>
    <x v="75"/>
    <s v="Yea"/>
    <x v="10"/>
    <n v="2"/>
  </r>
  <r>
    <n v="1"/>
    <n v="150"/>
    <s v="On Passage of the Bill H.R. 2832"/>
    <x v="76"/>
    <s v="Yea"/>
    <x v="10"/>
    <n v="2"/>
  </r>
  <r>
    <n v="1"/>
    <n v="150"/>
    <s v="On Passage of the Bill H.R. 2832"/>
    <x v="77"/>
    <s v="Yea"/>
    <x v="10"/>
    <n v="2"/>
  </r>
  <r>
    <n v="1"/>
    <n v="150"/>
    <s v="On Passage of the Bill H.R. 2832"/>
    <x v="78"/>
    <s v="Nay"/>
    <x v="10"/>
    <n v="1"/>
  </r>
  <r>
    <n v="1"/>
    <n v="150"/>
    <s v="On Passage of the Bill H.R. 2832"/>
    <x v="79"/>
    <s v="Nay"/>
    <x v="10"/>
    <n v="1"/>
  </r>
  <r>
    <n v="1"/>
    <n v="150"/>
    <s v="On Passage of the Bill H.R. 2832"/>
    <x v="80"/>
    <s v="Yea"/>
    <x v="10"/>
    <n v="2"/>
  </r>
  <r>
    <n v="1"/>
    <n v="150"/>
    <s v="On Passage of the Bill H.R. 2832"/>
    <x v="81"/>
    <s v="Nay"/>
    <x v="10"/>
    <n v="1"/>
  </r>
  <r>
    <n v="1"/>
    <n v="150"/>
    <s v="On Passage of the Bill H.R. 2832"/>
    <x v="82"/>
    <s v="Yea"/>
    <x v="10"/>
    <n v="2"/>
  </r>
  <r>
    <n v="1"/>
    <n v="150"/>
    <s v="On Passage of the Bill H.R. 2832"/>
    <x v="83"/>
    <s v="Yea"/>
    <x v="10"/>
    <n v="2"/>
  </r>
  <r>
    <n v="1"/>
    <n v="150"/>
    <s v="On Passage of the Bill H.R. 2832"/>
    <x v="84"/>
    <s v="Nay"/>
    <x v="10"/>
    <n v="1"/>
  </r>
  <r>
    <n v="1"/>
    <n v="150"/>
    <s v="On Passage of the Bill H.R. 2832"/>
    <x v="85"/>
    <s v="Yea"/>
    <x v="10"/>
    <n v="2"/>
  </r>
  <r>
    <n v="1"/>
    <n v="150"/>
    <s v="On Passage of the Bill H.R. 2832"/>
    <x v="86"/>
    <s v="Nay"/>
    <x v="10"/>
    <n v="1"/>
  </r>
  <r>
    <n v="1"/>
    <n v="150"/>
    <s v="On Passage of the Bill H.R. 2832"/>
    <x v="87"/>
    <s v="Yea"/>
    <x v="10"/>
    <n v="2"/>
  </r>
  <r>
    <n v="1"/>
    <n v="150"/>
    <s v="On Passage of the Bill H.R. 2832"/>
    <x v="88"/>
    <s v="Yea"/>
    <x v="10"/>
    <n v="2"/>
  </r>
  <r>
    <n v="1"/>
    <n v="150"/>
    <s v="On Passage of the Bill H.R. 2832"/>
    <x v="89"/>
    <s v="Yea"/>
    <x v="10"/>
    <n v="2"/>
  </r>
  <r>
    <n v="1"/>
    <n v="150"/>
    <s v="On Passage of the Bill H.R. 2832"/>
    <x v="90"/>
    <s v="Nay"/>
    <x v="10"/>
    <n v="1"/>
  </r>
  <r>
    <n v="1"/>
    <n v="150"/>
    <s v="On Passage of the Bill H.R. 2832"/>
    <x v="91"/>
    <s v="Nay"/>
    <x v="10"/>
    <n v="1"/>
  </r>
  <r>
    <n v="1"/>
    <n v="150"/>
    <s v="On Passage of the Bill H.R. 2832"/>
    <x v="92"/>
    <s v="Yea"/>
    <x v="10"/>
    <n v="2"/>
  </r>
  <r>
    <n v="1"/>
    <n v="150"/>
    <s v="On Passage of the Bill H.R. 2832"/>
    <x v="93"/>
    <s v="Yea"/>
    <x v="10"/>
    <n v="2"/>
  </r>
  <r>
    <n v="1"/>
    <n v="150"/>
    <s v="On Passage of the Bill H.R. 2832"/>
    <x v="94"/>
    <s v="Nay"/>
    <x v="10"/>
    <n v="1"/>
  </r>
  <r>
    <n v="1"/>
    <n v="150"/>
    <s v="On Passage of the Bill H.R. 2832"/>
    <x v="95"/>
    <s v="Yea"/>
    <x v="10"/>
    <n v="2"/>
  </r>
  <r>
    <n v="1"/>
    <n v="150"/>
    <s v="On Passage of the Bill H.R. 2832"/>
    <x v="96"/>
    <s v="Yea"/>
    <x v="10"/>
    <n v="2"/>
  </r>
  <r>
    <n v="1"/>
    <n v="150"/>
    <s v="On Passage of the Bill H.R. 2832"/>
    <x v="97"/>
    <s v="Yea"/>
    <x v="10"/>
    <n v="2"/>
  </r>
  <r>
    <n v="1"/>
    <n v="150"/>
    <s v="On Passage of the Bill H.R. 2832"/>
    <x v="98"/>
    <s v="Yea"/>
    <x v="10"/>
    <n v="2"/>
  </r>
  <r>
    <n v="1"/>
    <n v="150"/>
    <s v="On Passage of the Bill H.R. 2832"/>
    <x v="99"/>
    <s v="Yea"/>
    <x v="10"/>
    <n v="2"/>
  </r>
  <r>
    <n v="1"/>
    <n v="159"/>
    <s v="On Passage of the Bill S. 1619"/>
    <x v="0"/>
    <s v="Yea"/>
    <x v="11"/>
    <n v="2"/>
  </r>
  <r>
    <n v="1"/>
    <n v="159"/>
    <s v="On Passage of the Bill S. 1619"/>
    <x v="1"/>
    <s v="Nay"/>
    <x v="11"/>
    <n v="1"/>
  </r>
  <r>
    <n v="1"/>
    <n v="159"/>
    <s v="On Passage of the Bill S. 1619"/>
    <x v="2"/>
    <s v="Nay"/>
    <x v="11"/>
    <n v="1"/>
  </r>
  <r>
    <n v="1"/>
    <n v="159"/>
    <s v="On Passage of the Bill S. 1619"/>
    <x v="3"/>
    <s v="Nay"/>
    <x v="11"/>
    <n v="1"/>
  </r>
  <r>
    <n v="1"/>
    <n v="159"/>
    <s v="On Passage of the Bill S. 1619"/>
    <x v="4"/>
    <s v="Yea"/>
    <x v="11"/>
    <n v="2"/>
  </r>
  <r>
    <n v="1"/>
    <n v="159"/>
    <s v="On Passage of the Bill S. 1619"/>
    <x v="5"/>
    <s v="Yea"/>
    <x v="11"/>
    <n v="2"/>
  </r>
  <r>
    <n v="1"/>
    <n v="159"/>
    <s v="On Passage of the Bill S. 1619"/>
    <x v="6"/>
    <s v="Yea"/>
    <x v="11"/>
    <n v="2"/>
  </r>
  <r>
    <n v="1"/>
    <n v="159"/>
    <s v="On Passage of the Bill S. 1619"/>
    <x v="7"/>
    <s v="Yea"/>
    <x v="11"/>
    <n v="2"/>
  </r>
  <r>
    <n v="1"/>
    <n v="159"/>
    <s v="On Passage of the Bill S. 1619"/>
    <x v="8"/>
    <s v="Yea"/>
    <x v="11"/>
    <n v="2"/>
  </r>
  <r>
    <n v="1"/>
    <n v="159"/>
    <s v="On Passage of the Bill S. 1619"/>
    <x v="9"/>
    <s v="Nay"/>
    <x v="11"/>
    <n v="1"/>
  </r>
  <r>
    <n v="1"/>
    <n v="159"/>
    <s v="On Passage of the Bill S. 1619"/>
    <x v="10"/>
    <s v="Nay"/>
    <x v="11"/>
    <n v="1"/>
  </r>
  <r>
    <n v="1"/>
    <n v="159"/>
    <s v="On Passage of the Bill S. 1619"/>
    <x v="11"/>
    <s v="Yea"/>
    <x v="11"/>
    <n v="2"/>
  </r>
  <r>
    <n v="1"/>
    <n v="159"/>
    <s v="On Passage of the Bill S. 1619"/>
    <x v="12"/>
    <s v="Yea"/>
    <x v="11"/>
    <n v="2"/>
  </r>
  <r>
    <n v="1"/>
    <n v="159"/>
    <s v="On Passage of the Bill S. 1619"/>
    <x v="13"/>
    <s v="Yea"/>
    <x v="11"/>
    <n v="2"/>
  </r>
  <r>
    <n v="1"/>
    <n v="159"/>
    <s v="On Passage of the Bill S. 1619"/>
    <x v="14"/>
    <s v="Yea"/>
    <x v="11"/>
    <n v="2"/>
  </r>
  <r>
    <n v="1"/>
    <n v="159"/>
    <s v="On Passage of the Bill S. 1619"/>
    <x v="15"/>
    <s v="Nay"/>
    <x v="11"/>
    <n v="1"/>
  </r>
  <r>
    <n v="1"/>
    <n v="159"/>
    <s v="On Passage of the Bill S. 1619"/>
    <x v="16"/>
    <s v="Yea"/>
    <x v="11"/>
    <n v="2"/>
  </r>
  <r>
    <n v="1"/>
    <n v="159"/>
    <s v="On Passage of the Bill S. 1619"/>
    <x v="17"/>
    <s v="Yea"/>
    <x v="11"/>
    <n v="2"/>
  </r>
  <r>
    <n v="1"/>
    <n v="159"/>
    <s v="On Passage of the Bill S. 1619"/>
    <x v="18"/>
    <s v="Yea"/>
    <x v="11"/>
    <n v="2"/>
  </r>
  <r>
    <n v="1"/>
    <n v="159"/>
    <s v="On Passage of the Bill S. 1619"/>
    <x v="19"/>
    <s v="Yea"/>
    <x v="11"/>
    <n v="2"/>
  </r>
  <r>
    <n v="1"/>
    <n v="159"/>
    <s v="On Passage of the Bill S. 1619"/>
    <x v="20"/>
    <s v="Nay"/>
    <x v="11"/>
    <n v="1"/>
  </r>
  <r>
    <n v="1"/>
    <n v="159"/>
    <s v="On Passage of the Bill S. 1619"/>
    <x v="21"/>
    <s v="Not Voting"/>
    <x v="11"/>
    <s v="ERROR"/>
  </r>
  <r>
    <n v="1"/>
    <n v="159"/>
    <s v="On Passage of the Bill S. 1619"/>
    <x v="22"/>
    <s v="Yea"/>
    <x v="11"/>
    <n v="2"/>
  </r>
  <r>
    <n v="1"/>
    <n v="159"/>
    <s v="On Passage of the Bill S. 1619"/>
    <x v="23"/>
    <s v="Yea"/>
    <x v="11"/>
    <n v="2"/>
  </r>
  <r>
    <n v="1"/>
    <n v="159"/>
    <s v="On Passage of the Bill S. 1619"/>
    <x v="24"/>
    <s v="Yea"/>
    <x v="11"/>
    <n v="2"/>
  </r>
  <r>
    <n v="1"/>
    <n v="159"/>
    <s v="On Passage of the Bill S. 1619"/>
    <x v="25"/>
    <s v="Yea"/>
    <x v="11"/>
    <n v="2"/>
  </r>
  <r>
    <n v="1"/>
    <n v="159"/>
    <s v="On Passage of the Bill S. 1619"/>
    <x v="26"/>
    <s v="Nay"/>
    <x v="11"/>
    <n v="1"/>
  </r>
  <r>
    <n v="1"/>
    <n v="159"/>
    <s v="On Passage of the Bill S. 1619"/>
    <x v="27"/>
    <s v="Nay"/>
    <x v="11"/>
    <n v="1"/>
  </r>
  <r>
    <n v="1"/>
    <n v="159"/>
    <s v="On Passage of the Bill S. 1619"/>
    <x v="28"/>
    <s v="Yea"/>
    <x v="11"/>
    <n v="2"/>
  </r>
  <r>
    <n v="1"/>
    <n v="159"/>
    <s v="On Passage of the Bill S. 1619"/>
    <x v="29"/>
    <s v="Nay"/>
    <x v="11"/>
    <n v="1"/>
  </r>
  <r>
    <n v="1"/>
    <n v="159"/>
    <s v="On Passage of the Bill S. 1619"/>
    <x v="30"/>
    <s v="Yea"/>
    <x v="11"/>
    <n v="2"/>
  </r>
  <r>
    <n v="1"/>
    <n v="159"/>
    <s v="On Passage of the Bill S. 1619"/>
    <x v="32"/>
    <s v="Nay"/>
    <x v="11"/>
    <n v="1"/>
  </r>
  <r>
    <n v="1"/>
    <n v="159"/>
    <s v="On Passage of the Bill S. 1619"/>
    <x v="33"/>
    <s v="Yea"/>
    <x v="11"/>
    <n v="2"/>
  </r>
  <r>
    <n v="1"/>
    <n v="159"/>
    <s v="On Passage of the Bill S. 1619"/>
    <x v="34"/>
    <s v="Yea"/>
    <x v="11"/>
    <n v="2"/>
  </r>
  <r>
    <n v="1"/>
    <n v="159"/>
    <s v="On Passage of the Bill S. 1619"/>
    <x v="35"/>
    <s v="Yea"/>
    <x v="11"/>
    <n v="2"/>
  </r>
  <r>
    <n v="1"/>
    <n v="159"/>
    <s v="On Passage of the Bill S. 1619"/>
    <x v="36"/>
    <s v="Yea"/>
    <x v="11"/>
    <n v="2"/>
  </r>
  <r>
    <n v="1"/>
    <n v="159"/>
    <s v="On Passage of the Bill S. 1619"/>
    <x v="37"/>
    <s v="Yea"/>
    <x v="11"/>
    <n v="2"/>
  </r>
  <r>
    <n v="1"/>
    <n v="159"/>
    <s v="On Passage of the Bill S. 1619"/>
    <x v="38"/>
    <s v="Yea"/>
    <x v="11"/>
    <n v="2"/>
  </r>
  <r>
    <n v="1"/>
    <n v="159"/>
    <s v="On Passage of the Bill S. 1619"/>
    <x v="39"/>
    <s v="Yea"/>
    <x v="11"/>
    <n v="2"/>
  </r>
  <r>
    <n v="1"/>
    <n v="159"/>
    <s v="On Passage of the Bill S. 1619"/>
    <x v="40"/>
    <s v="Nay"/>
    <x v="11"/>
    <n v="1"/>
  </r>
  <r>
    <n v="1"/>
    <n v="159"/>
    <s v="On Passage of the Bill S. 1619"/>
    <x v="100"/>
    <s v="Nay"/>
    <x v="11"/>
    <n v="1"/>
  </r>
  <r>
    <n v="1"/>
    <n v="159"/>
    <s v="On Passage of the Bill S. 1619"/>
    <x v="41"/>
    <s v="Yea"/>
    <x v="11"/>
    <n v="2"/>
  </r>
  <r>
    <n v="1"/>
    <n v="159"/>
    <s v="On Passage of the Bill S. 1619"/>
    <x v="42"/>
    <s v="Nay"/>
    <x v="11"/>
    <n v="1"/>
  </r>
  <r>
    <n v="1"/>
    <n v="159"/>
    <s v="On Passage of the Bill S. 1619"/>
    <x v="43"/>
    <s v="Nay"/>
    <x v="11"/>
    <n v="1"/>
  </r>
  <r>
    <n v="1"/>
    <n v="159"/>
    <s v="On Passage of the Bill S. 1619"/>
    <x v="44"/>
    <s v="Nay"/>
    <x v="11"/>
    <n v="1"/>
  </r>
  <r>
    <n v="1"/>
    <n v="159"/>
    <s v="On Passage of the Bill S. 1619"/>
    <x v="45"/>
    <s v="Yea"/>
    <x v="11"/>
    <n v="2"/>
  </r>
  <r>
    <n v="1"/>
    <n v="159"/>
    <s v="On Passage of the Bill S. 1619"/>
    <x v="46"/>
    <s v="Yea"/>
    <x v="11"/>
    <n v="2"/>
  </r>
  <r>
    <n v="1"/>
    <n v="159"/>
    <s v="On Passage of the Bill S. 1619"/>
    <x v="47"/>
    <s v="Yea"/>
    <x v="11"/>
    <n v="2"/>
  </r>
  <r>
    <n v="1"/>
    <n v="159"/>
    <s v="On Passage of the Bill S. 1619"/>
    <x v="48"/>
    <s v="Nay"/>
    <x v="11"/>
    <n v="1"/>
  </r>
  <r>
    <n v="1"/>
    <n v="159"/>
    <s v="On Passage of the Bill S. 1619"/>
    <x v="49"/>
    <s v="Yea"/>
    <x v="11"/>
    <n v="2"/>
  </r>
  <r>
    <n v="1"/>
    <n v="159"/>
    <s v="On Passage of the Bill S. 1619"/>
    <x v="50"/>
    <s v="Nay"/>
    <x v="11"/>
    <n v="1"/>
  </r>
  <r>
    <n v="1"/>
    <n v="159"/>
    <s v="On Passage of the Bill S. 1619"/>
    <x v="51"/>
    <s v="Yea"/>
    <x v="11"/>
    <n v="2"/>
  </r>
  <r>
    <n v="1"/>
    <n v="159"/>
    <s v="On Passage of the Bill S. 1619"/>
    <x v="52"/>
    <s v="Yea"/>
    <x v="11"/>
    <n v="2"/>
  </r>
  <r>
    <n v="1"/>
    <n v="159"/>
    <s v="On Passage of the Bill S. 1619"/>
    <x v="53"/>
    <s v="Nay"/>
    <x v="11"/>
    <n v="1"/>
  </r>
  <r>
    <n v="1"/>
    <n v="159"/>
    <s v="On Passage of the Bill S. 1619"/>
    <x v="54"/>
    <s v="Yea"/>
    <x v="11"/>
    <n v="2"/>
  </r>
  <r>
    <n v="1"/>
    <n v="159"/>
    <s v="On Passage of the Bill S. 1619"/>
    <x v="55"/>
    <s v="Yea"/>
    <x v="11"/>
    <n v="2"/>
  </r>
  <r>
    <n v="1"/>
    <n v="159"/>
    <s v="On Passage of the Bill S. 1619"/>
    <x v="56"/>
    <s v="Yea"/>
    <x v="11"/>
    <n v="2"/>
  </r>
  <r>
    <n v="1"/>
    <n v="159"/>
    <s v="On Passage of the Bill S. 1619"/>
    <x v="57"/>
    <s v="Nay"/>
    <x v="11"/>
    <n v="1"/>
  </r>
  <r>
    <n v="1"/>
    <n v="159"/>
    <s v="On Passage of the Bill S. 1619"/>
    <x v="58"/>
    <s v="Yea"/>
    <x v="11"/>
    <n v="2"/>
  </r>
  <r>
    <n v="1"/>
    <n v="159"/>
    <s v="On Passage of the Bill S. 1619"/>
    <x v="59"/>
    <s v="Nay"/>
    <x v="11"/>
    <n v="1"/>
  </r>
  <r>
    <n v="1"/>
    <n v="159"/>
    <s v="On Passage of the Bill S. 1619"/>
    <x v="60"/>
    <s v="Nay"/>
    <x v="11"/>
    <n v="1"/>
  </r>
  <r>
    <n v="1"/>
    <n v="159"/>
    <s v="On Passage of the Bill S. 1619"/>
    <x v="61"/>
    <s v="Yea"/>
    <x v="11"/>
    <n v="2"/>
  </r>
  <r>
    <n v="1"/>
    <n v="159"/>
    <s v="On Passage of the Bill S. 1619"/>
    <x v="62"/>
    <s v="Nay"/>
    <x v="11"/>
    <n v="1"/>
  </r>
  <r>
    <n v="1"/>
    <n v="159"/>
    <s v="On Passage of the Bill S. 1619"/>
    <x v="63"/>
    <s v="Nay"/>
    <x v="11"/>
    <n v="1"/>
  </r>
  <r>
    <n v="1"/>
    <n v="159"/>
    <s v="On Passage of the Bill S. 1619"/>
    <x v="64"/>
    <s v="Nay"/>
    <x v="11"/>
    <n v="1"/>
  </r>
  <r>
    <n v="1"/>
    <n v="159"/>
    <s v="On Passage of the Bill S. 1619"/>
    <x v="65"/>
    <s v="Yea"/>
    <x v="11"/>
    <n v="2"/>
  </r>
  <r>
    <n v="1"/>
    <n v="159"/>
    <s v="On Passage of the Bill S. 1619"/>
    <x v="66"/>
    <s v="Yea"/>
    <x v="11"/>
    <n v="2"/>
  </r>
  <r>
    <n v="1"/>
    <n v="159"/>
    <s v="On Passage of the Bill S. 1619"/>
    <x v="67"/>
    <s v="Yea"/>
    <x v="11"/>
    <n v="2"/>
  </r>
  <r>
    <n v="1"/>
    <n v="159"/>
    <s v="On Passage of the Bill S. 1619"/>
    <x v="68"/>
    <s v="Nay"/>
    <x v="11"/>
    <n v="1"/>
  </r>
  <r>
    <n v="1"/>
    <n v="159"/>
    <s v="On Passage of the Bill S. 1619"/>
    <x v="69"/>
    <s v="Nay"/>
    <x v="11"/>
    <n v="1"/>
  </r>
  <r>
    <n v="1"/>
    <n v="159"/>
    <s v="On Passage of the Bill S. 1619"/>
    <x v="70"/>
    <s v="Nay"/>
    <x v="11"/>
    <n v="1"/>
  </r>
  <r>
    <n v="1"/>
    <n v="159"/>
    <s v="On Passage of the Bill S. 1619"/>
    <x v="71"/>
    <s v="Yea"/>
    <x v="11"/>
    <n v="2"/>
  </r>
  <r>
    <n v="1"/>
    <n v="159"/>
    <s v="On Passage of the Bill S. 1619"/>
    <x v="72"/>
    <s v="Yea"/>
    <x v="11"/>
    <n v="2"/>
  </r>
  <r>
    <n v="1"/>
    <n v="159"/>
    <s v="On Passage of the Bill S. 1619"/>
    <x v="73"/>
    <s v="Nay"/>
    <x v="11"/>
    <n v="1"/>
  </r>
  <r>
    <n v="1"/>
    <n v="159"/>
    <s v="On Passage of the Bill S. 1619"/>
    <x v="74"/>
    <s v="Yea"/>
    <x v="11"/>
    <n v="2"/>
  </r>
  <r>
    <n v="1"/>
    <n v="159"/>
    <s v="On Passage of the Bill S. 1619"/>
    <x v="75"/>
    <s v="Yea"/>
    <x v="11"/>
    <n v="2"/>
  </r>
  <r>
    <n v="1"/>
    <n v="159"/>
    <s v="On Passage of the Bill S. 1619"/>
    <x v="76"/>
    <s v="Yea"/>
    <x v="11"/>
    <n v="2"/>
  </r>
  <r>
    <n v="1"/>
    <n v="159"/>
    <s v="On Passage of the Bill S. 1619"/>
    <x v="77"/>
    <s v="Yea"/>
    <x v="11"/>
    <n v="2"/>
  </r>
  <r>
    <n v="1"/>
    <n v="159"/>
    <s v="On Passage of the Bill S. 1619"/>
    <x v="78"/>
    <s v="Yea"/>
    <x v="11"/>
    <n v="2"/>
  </r>
  <r>
    <n v="1"/>
    <n v="159"/>
    <s v="On Passage of the Bill S. 1619"/>
    <x v="79"/>
    <s v="Nay"/>
    <x v="11"/>
    <n v="1"/>
  </r>
  <r>
    <n v="1"/>
    <n v="159"/>
    <s v="On Passage of the Bill S. 1619"/>
    <x v="80"/>
    <s v="Yea"/>
    <x v="11"/>
    <n v="2"/>
  </r>
  <r>
    <n v="1"/>
    <n v="159"/>
    <s v="On Passage of the Bill S. 1619"/>
    <x v="81"/>
    <s v="Nay"/>
    <x v="11"/>
    <n v="1"/>
  </r>
  <r>
    <n v="1"/>
    <n v="159"/>
    <s v="On Passage of the Bill S. 1619"/>
    <x v="82"/>
    <s v="Yea"/>
    <x v="11"/>
    <n v="2"/>
  </r>
  <r>
    <n v="1"/>
    <n v="159"/>
    <s v="On Passage of the Bill S. 1619"/>
    <x v="83"/>
    <s v="Yea"/>
    <x v="11"/>
    <n v="2"/>
  </r>
  <r>
    <n v="1"/>
    <n v="159"/>
    <s v="On Passage of the Bill S. 1619"/>
    <x v="84"/>
    <s v="Yea"/>
    <x v="11"/>
    <n v="2"/>
  </r>
  <r>
    <n v="1"/>
    <n v="159"/>
    <s v="On Passage of the Bill S. 1619"/>
    <x v="85"/>
    <s v="Not Voting"/>
    <x v="11"/>
    <s v="ERROR"/>
  </r>
  <r>
    <n v="1"/>
    <n v="159"/>
    <s v="On Passage of the Bill S. 1619"/>
    <x v="86"/>
    <s v="Yea"/>
    <x v="11"/>
    <n v="2"/>
  </r>
  <r>
    <n v="1"/>
    <n v="159"/>
    <s v="On Passage of the Bill S. 1619"/>
    <x v="87"/>
    <s v="Yea"/>
    <x v="11"/>
    <n v="2"/>
  </r>
  <r>
    <n v="1"/>
    <n v="159"/>
    <s v="On Passage of the Bill S. 1619"/>
    <x v="88"/>
    <s v="Yea"/>
    <x v="11"/>
    <n v="2"/>
  </r>
  <r>
    <n v="1"/>
    <n v="159"/>
    <s v="On Passage of the Bill S. 1619"/>
    <x v="89"/>
    <s v="Yea"/>
    <x v="11"/>
    <n v="2"/>
  </r>
  <r>
    <n v="1"/>
    <n v="159"/>
    <s v="On Passage of the Bill S. 1619"/>
    <x v="90"/>
    <s v="Nay"/>
    <x v="11"/>
    <n v="1"/>
  </r>
  <r>
    <n v="1"/>
    <n v="159"/>
    <s v="On Passage of the Bill S. 1619"/>
    <x v="91"/>
    <s v="Nay"/>
    <x v="11"/>
    <n v="1"/>
  </r>
  <r>
    <n v="1"/>
    <n v="159"/>
    <s v="On Passage of the Bill S. 1619"/>
    <x v="92"/>
    <s v="Yea"/>
    <x v="11"/>
    <n v="2"/>
  </r>
  <r>
    <n v="1"/>
    <n v="159"/>
    <s v="On Passage of the Bill S. 1619"/>
    <x v="93"/>
    <s v="Yea"/>
    <x v="11"/>
    <n v="2"/>
  </r>
  <r>
    <n v="1"/>
    <n v="159"/>
    <s v="On Passage of the Bill S. 1619"/>
    <x v="94"/>
    <s v="Nay"/>
    <x v="11"/>
    <n v="1"/>
  </r>
  <r>
    <n v="1"/>
    <n v="159"/>
    <s v="On Passage of the Bill S. 1619"/>
    <x v="95"/>
    <s v="Yea"/>
    <x v="11"/>
    <n v="2"/>
  </r>
  <r>
    <n v="1"/>
    <n v="159"/>
    <s v="On Passage of the Bill S. 1619"/>
    <x v="96"/>
    <s v="Yea"/>
    <x v="11"/>
    <n v="2"/>
  </r>
  <r>
    <n v="1"/>
    <n v="159"/>
    <s v="On Passage of the Bill S. 1619"/>
    <x v="97"/>
    <s v="Yea"/>
    <x v="11"/>
    <n v="2"/>
  </r>
  <r>
    <n v="1"/>
    <n v="159"/>
    <s v="On Passage of the Bill S. 1619"/>
    <x v="98"/>
    <s v="Nay"/>
    <x v="11"/>
    <n v="1"/>
  </r>
  <r>
    <n v="1"/>
    <n v="159"/>
    <s v="On Passage of the Bill S. 1619"/>
    <x v="99"/>
    <s v="Yea"/>
    <x v="11"/>
    <n v="2"/>
  </r>
  <r>
    <n v="1"/>
    <n v="161"/>
    <s v="On Passage of the Bill H.R. 3080"/>
    <x v="0"/>
    <s v="Yea"/>
    <x v="12"/>
    <n v="2"/>
  </r>
  <r>
    <n v="1"/>
    <n v="161"/>
    <s v="On Passage of the Bill H.R. 3080"/>
    <x v="1"/>
    <s v="Yea"/>
    <x v="12"/>
    <n v="2"/>
  </r>
  <r>
    <n v="1"/>
    <n v="161"/>
    <s v="On Passage of the Bill H.R. 3080"/>
    <x v="2"/>
    <s v="Yea"/>
    <x v="12"/>
    <n v="2"/>
  </r>
  <r>
    <n v="1"/>
    <n v="161"/>
    <s v="On Passage of the Bill H.R. 3080"/>
    <x v="3"/>
    <s v="Yea"/>
    <x v="12"/>
    <n v="2"/>
  </r>
  <r>
    <n v="1"/>
    <n v="161"/>
    <s v="On Passage of the Bill H.R. 3080"/>
    <x v="4"/>
    <s v="Yea"/>
    <x v="12"/>
    <n v="2"/>
  </r>
  <r>
    <n v="1"/>
    <n v="161"/>
    <s v="On Passage of the Bill H.R. 3080"/>
    <x v="5"/>
    <s v="Yea"/>
    <x v="12"/>
    <n v="2"/>
  </r>
  <r>
    <n v="1"/>
    <n v="161"/>
    <s v="On Passage of the Bill H.R. 3080"/>
    <x v="6"/>
    <s v="Yea"/>
    <x v="12"/>
    <n v="2"/>
  </r>
  <r>
    <n v="1"/>
    <n v="161"/>
    <s v="On Passage of the Bill H.R. 3080"/>
    <x v="7"/>
    <s v="Yea"/>
    <x v="12"/>
    <n v="2"/>
  </r>
  <r>
    <n v="1"/>
    <n v="161"/>
    <s v="On Passage of the Bill H.R. 3080"/>
    <x v="8"/>
    <s v="Nay"/>
    <x v="12"/>
    <n v="1"/>
  </r>
  <r>
    <n v="1"/>
    <n v="161"/>
    <s v="On Passage of the Bill H.R. 3080"/>
    <x v="9"/>
    <s v="Yea"/>
    <x v="12"/>
    <n v="2"/>
  </r>
  <r>
    <n v="1"/>
    <n v="161"/>
    <s v="On Passage of the Bill H.R. 3080"/>
    <x v="10"/>
    <s v="Yea"/>
    <x v="12"/>
    <n v="2"/>
  </r>
  <r>
    <n v="1"/>
    <n v="161"/>
    <s v="On Passage of the Bill H.R. 3080"/>
    <x v="11"/>
    <s v="Yea"/>
    <x v="12"/>
    <n v="2"/>
  </r>
  <r>
    <n v="1"/>
    <n v="161"/>
    <s v="On Passage of the Bill H.R. 3080"/>
    <x v="12"/>
    <s v="Nay"/>
    <x v="12"/>
    <n v="1"/>
  </r>
  <r>
    <n v="1"/>
    <n v="161"/>
    <s v="On Passage of the Bill H.R. 3080"/>
    <x v="13"/>
    <s v="Yea"/>
    <x v="12"/>
    <n v="2"/>
  </r>
  <r>
    <n v="1"/>
    <n v="161"/>
    <s v="On Passage of the Bill H.R. 3080"/>
    <x v="14"/>
    <s v="Yea"/>
    <x v="12"/>
    <n v="2"/>
  </r>
  <r>
    <n v="1"/>
    <n v="161"/>
    <s v="On Passage of the Bill H.R. 3080"/>
    <x v="15"/>
    <s v="Yea"/>
    <x v="12"/>
    <n v="2"/>
  </r>
  <r>
    <n v="1"/>
    <n v="161"/>
    <s v="On Passage of the Bill H.R. 3080"/>
    <x v="16"/>
    <s v="Nay"/>
    <x v="12"/>
    <n v="1"/>
  </r>
  <r>
    <n v="1"/>
    <n v="161"/>
    <s v="On Passage of the Bill H.R. 3080"/>
    <x v="17"/>
    <s v="Yea"/>
    <x v="12"/>
    <n v="2"/>
  </r>
  <r>
    <n v="1"/>
    <n v="161"/>
    <s v="On Passage of the Bill H.R. 3080"/>
    <x v="18"/>
    <s v="Nay"/>
    <x v="12"/>
    <n v="1"/>
  </r>
  <r>
    <n v="1"/>
    <n v="161"/>
    <s v="On Passage of the Bill H.R. 3080"/>
    <x v="19"/>
    <s v="Yea"/>
    <x v="12"/>
    <n v="2"/>
  </r>
  <r>
    <n v="1"/>
    <n v="161"/>
    <s v="On Passage of the Bill H.R. 3080"/>
    <x v="20"/>
    <s v="Yea"/>
    <x v="12"/>
    <n v="2"/>
  </r>
  <r>
    <n v="1"/>
    <n v="161"/>
    <s v="On Passage of the Bill H.R. 3080"/>
    <x v="21"/>
    <s v="Not Voting"/>
    <x v="12"/>
    <s v="ERROR"/>
  </r>
  <r>
    <n v="1"/>
    <n v="161"/>
    <s v="On Passage of the Bill H.R. 3080"/>
    <x v="22"/>
    <s v="Yea"/>
    <x v="12"/>
    <n v="2"/>
  </r>
  <r>
    <n v="1"/>
    <n v="161"/>
    <s v="On Passage of the Bill H.R. 3080"/>
    <x v="23"/>
    <s v="Yea"/>
    <x v="12"/>
    <n v="2"/>
  </r>
  <r>
    <n v="1"/>
    <n v="161"/>
    <s v="On Passage of the Bill H.R. 3080"/>
    <x v="24"/>
    <s v="Yea"/>
    <x v="12"/>
    <n v="2"/>
  </r>
  <r>
    <n v="1"/>
    <n v="161"/>
    <s v="On Passage of the Bill H.R. 3080"/>
    <x v="25"/>
    <s v="Yea"/>
    <x v="12"/>
    <n v="2"/>
  </r>
  <r>
    <n v="1"/>
    <n v="161"/>
    <s v="On Passage of the Bill H.R. 3080"/>
    <x v="26"/>
    <s v="Yea"/>
    <x v="12"/>
    <n v="2"/>
  </r>
  <r>
    <n v="1"/>
    <n v="161"/>
    <s v="On Passage of the Bill H.R. 3080"/>
    <x v="27"/>
    <s v="Yea"/>
    <x v="12"/>
    <n v="2"/>
  </r>
  <r>
    <n v="1"/>
    <n v="161"/>
    <s v="On Passage of the Bill H.R. 3080"/>
    <x v="28"/>
    <s v="Yea"/>
    <x v="12"/>
    <n v="2"/>
  </r>
  <r>
    <n v="1"/>
    <n v="161"/>
    <s v="On Passage of the Bill H.R. 3080"/>
    <x v="29"/>
    <s v="Yea"/>
    <x v="12"/>
    <n v="2"/>
  </r>
  <r>
    <n v="1"/>
    <n v="161"/>
    <s v="On Passage of the Bill H.R. 3080"/>
    <x v="30"/>
    <s v="Yea"/>
    <x v="12"/>
    <n v="2"/>
  </r>
  <r>
    <n v="1"/>
    <n v="161"/>
    <s v="On Passage of the Bill H.R. 3080"/>
    <x v="32"/>
    <s v="Yea"/>
    <x v="12"/>
    <n v="2"/>
  </r>
  <r>
    <n v="1"/>
    <n v="161"/>
    <s v="On Passage of the Bill H.R. 3080"/>
    <x v="33"/>
    <s v="Yea"/>
    <x v="12"/>
    <n v="2"/>
  </r>
  <r>
    <n v="1"/>
    <n v="161"/>
    <s v="On Passage of the Bill H.R. 3080"/>
    <x v="34"/>
    <s v="Yea"/>
    <x v="12"/>
    <n v="2"/>
  </r>
  <r>
    <n v="1"/>
    <n v="161"/>
    <s v="On Passage of the Bill H.R. 3080"/>
    <x v="35"/>
    <s v="Yea"/>
    <x v="12"/>
    <n v="2"/>
  </r>
  <r>
    <n v="1"/>
    <n v="161"/>
    <s v="On Passage of the Bill H.R. 3080"/>
    <x v="36"/>
    <s v="Yea"/>
    <x v="12"/>
    <n v="2"/>
  </r>
  <r>
    <n v="1"/>
    <n v="161"/>
    <s v="On Passage of the Bill H.R. 3080"/>
    <x v="37"/>
    <s v="Yea"/>
    <x v="12"/>
    <n v="2"/>
  </r>
  <r>
    <n v="1"/>
    <n v="161"/>
    <s v="On Passage of the Bill H.R. 3080"/>
    <x v="38"/>
    <s v="Nay"/>
    <x v="12"/>
    <n v="1"/>
  </r>
  <r>
    <n v="1"/>
    <n v="161"/>
    <s v="On Passage of the Bill H.R. 3080"/>
    <x v="39"/>
    <s v="Nay"/>
    <x v="12"/>
    <n v="1"/>
  </r>
  <r>
    <n v="1"/>
    <n v="161"/>
    <s v="On Passage of the Bill H.R. 3080"/>
    <x v="40"/>
    <s v="Yea"/>
    <x v="12"/>
    <n v="2"/>
  </r>
  <r>
    <n v="1"/>
    <n v="161"/>
    <s v="On Passage of the Bill H.R. 3080"/>
    <x v="100"/>
    <s v="Yea"/>
    <x v="12"/>
    <n v="2"/>
  </r>
  <r>
    <n v="1"/>
    <n v="161"/>
    <s v="On Passage of the Bill H.R. 3080"/>
    <x v="41"/>
    <s v="Yea"/>
    <x v="12"/>
    <n v="2"/>
  </r>
  <r>
    <n v="1"/>
    <n v="161"/>
    <s v="On Passage of the Bill H.R. 3080"/>
    <x v="42"/>
    <s v="Yea"/>
    <x v="12"/>
    <n v="2"/>
  </r>
  <r>
    <n v="1"/>
    <n v="161"/>
    <s v="On Passage of the Bill H.R. 3080"/>
    <x v="43"/>
    <s v="Yea"/>
    <x v="12"/>
    <n v="2"/>
  </r>
  <r>
    <n v="1"/>
    <n v="161"/>
    <s v="On Passage of the Bill H.R. 3080"/>
    <x v="44"/>
    <s v="Yea"/>
    <x v="12"/>
    <n v="2"/>
  </r>
  <r>
    <n v="1"/>
    <n v="161"/>
    <s v="On Passage of the Bill H.R. 3080"/>
    <x v="45"/>
    <s v="Yea"/>
    <x v="12"/>
    <n v="2"/>
  </r>
  <r>
    <n v="1"/>
    <n v="161"/>
    <s v="On Passage of the Bill H.R. 3080"/>
    <x v="46"/>
    <s v="Yea"/>
    <x v="12"/>
    <n v="2"/>
  </r>
  <r>
    <n v="1"/>
    <n v="161"/>
    <s v="On Passage of the Bill H.R. 3080"/>
    <x v="47"/>
    <s v="Yea"/>
    <x v="12"/>
    <n v="2"/>
  </r>
  <r>
    <n v="1"/>
    <n v="161"/>
    <s v="On Passage of the Bill H.R. 3080"/>
    <x v="48"/>
    <s v="Yea"/>
    <x v="12"/>
    <n v="2"/>
  </r>
  <r>
    <n v="1"/>
    <n v="161"/>
    <s v="On Passage of the Bill H.R. 3080"/>
    <x v="49"/>
    <s v="Yea"/>
    <x v="12"/>
    <n v="2"/>
  </r>
  <r>
    <n v="1"/>
    <n v="161"/>
    <s v="On Passage of the Bill H.R. 3080"/>
    <x v="50"/>
    <s v="Yea"/>
    <x v="12"/>
    <n v="2"/>
  </r>
  <r>
    <n v="1"/>
    <n v="161"/>
    <s v="On Passage of the Bill H.R. 3080"/>
    <x v="51"/>
    <s v="Yea"/>
    <x v="12"/>
    <n v="2"/>
  </r>
  <r>
    <n v="1"/>
    <n v="161"/>
    <s v="On Passage of the Bill H.R. 3080"/>
    <x v="52"/>
    <s v="Yea"/>
    <x v="12"/>
    <n v="2"/>
  </r>
  <r>
    <n v="1"/>
    <n v="161"/>
    <s v="On Passage of the Bill H.R. 3080"/>
    <x v="53"/>
    <s v="Yea"/>
    <x v="12"/>
    <n v="2"/>
  </r>
  <r>
    <n v="1"/>
    <n v="161"/>
    <s v="On Passage of the Bill H.R. 3080"/>
    <x v="54"/>
    <s v="Yea"/>
    <x v="12"/>
    <n v="2"/>
  </r>
  <r>
    <n v="1"/>
    <n v="161"/>
    <s v="On Passage of the Bill H.R. 3080"/>
    <x v="55"/>
    <s v="Yea"/>
    <x v="12"/>
    <n v="2"/>
  </r>
  <r>
    <n v="1"/>
    <n v="161"/>
    <s v="On Passage of the Bill H.R. 3080"/>
    <x v="56"/>
    <s v="Nay"/>
    <x v="12"/>
    <n v="1"/>
  </r>
  <r>
    <n v="1"/>
    <n v="161"/>
    <s v="On Passage of the Bill H.R. 3080"/>
    <x v="57"/>
    <s v="Yea"/>
    <x v="12"/>
    <n v="2"/>
  </r>
  <r>
    <n v="1"/>
    <n v="161"/>
    <s v="On Passage of the Bill H.R. 3080"/>
    <x v="58"/>
    <s v="Yea"/>
    <x v="12"/>
    <n v="2"/>
  </r>
  <r>
    <n v="1"/>
    <n v="161"/>
    <s v="On Passage of the Bill H.R. 3080"/>
    <x v="59"/>
    <s v="Yea"/>
    <x v="12"/>
    <n v="2"/>
  </r>
  <r>
    <n v="1"/>
    <n v="161"/>
    <s v="On Passage of the Bill H.R. 3080"/>
    <x v="60"/>
    <s v="Yea"/>
    <x v="12"/>
    <n v="2"/>
  </r>
  <r>
    <n v="1"/>
    <n v="161"/>
    <s v="On Passage of the Bill H.R. 3080"/>
    <x v="61"/>
    <s v="Nay"/>
    <x v="12"/>
    <n v="1"/>
  </r>
  <r>
    <n v="1"/>
    <n v="161"/>
    <s v="On Passage of the Bill H.R. 3080"/>
    <x v="62"/>
    <s v="Yea"/>
    <x v="12"/>
    <n v="2"/>
  </r>
  <r>
    <n v="1"/>
    <n v="161"/>
    <s v="On Passage of the Bill H.R. 3080"/>
    <x v="63"/>
    <s v="Yea"/>
    <x v="12"/>
    <n v="2"/>
  </r>
  <r>
    <n v="1"/>
    <n v="161"/>
    <s v="On Passage of the Bill H.R. 3080"/>
    <x v="64"/>
    <s v="Yea"/>
    <x v="12"/>
    <n v="2"/>
  </r>
  <r>
    <n v="1"/>
    <n v="161"/>
    <s v="On Passage of the Bill H.R. 3080"/>
    <x v="65"/>
    <s v="Yea"/>
    <x v="12"/>
    <n v="2"/>
  </r>
  <r>
    <n v="1"/>
    <n v="161"/>
    <s v="On Passage of the Bill H.R. 3080"/>
    <x v="66"/>
    <s v="Nay"/>
    <x v="12"/>
    <n v="1"/>
  </r>
  <r>
    <n v="1"/>
    <n v="161"/>
    <s v="On Passage of the Bill H.R. 3080"/>
    <x v="67"/>
    <s v="Yea"/>
    <x v="12"/>
    <n v="2"/>
  </r>
  <r>
    <n v="1"/>
    <n v="161"/>
    <s v="On Passage of the Bill H.R. 3080"/>
    <x v="68"/>
    <s v="Yea"/>
    <x v="12"/>
    <n v="2"/>
  </r>
  <r>
    <n v="1"/>
    <n v="161"/>
    <s v="On Passage of the Bill H.R. 3080"/>
    <x v="69"/>
    <s v="Yea"/>
    <x v="12"/>
    <n v="2"/>
  </r>
  <r>
    <n v="1"/>
    <n v="161"/>
    <s v="On Passage of the Bill H.R. 3080"/>
    <x v="70"/>
    <s v="Yea"/>
    <x v="12"/>
    <n v="2"/>
  </r>
  <r>
    <n v="1"/>
    <n v="161"/>
    <s v="On Passage of the Bill H.R. 3080"/>
    <x v="71"/>
    <s v="Yea"/>
    <x v="12"/>
    <n v="2"/>
  </r>
  <r>
    <n v="1"/>
    <n v="161"/>
    <s v="On Passage of the Bill H.R. 3080"/>
    <x v="72"/>
    <s v="Yea"/>
    <x v="12"/>
    <n v="2"/>
  </r>
  <r>
    <n v="1"/>
    <n v="161"/>
    <s v="On Passage of the Bill H.R. 3080"/>
    <x v="73"/>
    <s v="Yea"/>
    <x v="12"/>
    <n v="2"/>
  </r>
  <r>
    <n v="1"/>
    <n v="161"/>
    <s v="On Passage of the Bill H.R. 3080"/>
    <x v="74"/>
    <s v="Yea"/>
    <x v="12"/>
    <n v="2"/>
  </r>
  <r>
    <n v="1"/>
    <n v="161"/>
    <s v="On Passage of the Bill H.R. 3080"/>
    <x v="75"/>
    <s v="Yea"/>
    <x v="12"/>
    <n v="2"/>
  </r>
  <r>
    <n v="1"/>
    <n v="161"/>
    <s v="On Passage of the Bill H.R. 3080"/>
    <x v="76"/>
    <s v="Nay"/>
    <x v="12"/>
    <n v="1"/>
  </r>
  <r>
    <n v="1"/>
    <n v="161"/>
    <s v="On Passage of the Bill H.R. 3080"/>
    <x v="77"/>
    <s v="Nay"/>
    <x v="12"/>
    <n v="1"/>
  </r>
  <r>
    <n v="1"/>
    <n v="161"/>
    <s v="On Passage of the Bill H.R. 3080"/>
    <x v="78"/>
    <s v="Yea"/>
    <x v="12"/>
    <n v="2"/>
  </r>
  <r>
    <n v="1"/>
    <n v="161"/>
    <s v="On Passage of the Bill H.R. 3080"/>
    <x v="79"/>
    <s v="Yea"/>
    <x v="12"/>
    <n v="2"/>
  </r>
  <r>
    <n v="1"/>
    <n v="161"/>
    <s v="On Passage of the Bill H.R. 3080"/>
    <x v="80"/>
    <s v="Nay"/>
    <x v="12"/>
    <n v="1"/>
  </r>
  <r>
    <n v="1"/>
    <n v="161"/>
    <s v="On Passage of the Bill H.R. 3080"/>
    <x v="81"/>
    <s v="Yea"/>
    <x v="12"/>
    <n v="2"/>
  </r>
  <r>
    <n v="1"/>
    <n v="161"/>
    <s v="On Passage of the Bill H.R. 3080"/>
    <x v="82"/>
    <s v="Not Voting"/>
    <x v="12"/>
    <s v="ERROR"/>
  </r>
  <r>
    <n v="1"/>
    <n v="161"/>
    <s v="On Passage of the Bill H.R. 3080"/>
    <x v="83"/>
    <s v="Yea"/>
    <x v="12"/>
    <n v="2"/>
  </r>
  <r>
    <n v="1"/>
    <n v="161"/>
    <s v="On Passage of the Bill H.R. 3080"/>
    <x v="84"/>
    <s v="Yea"/>
    <x v="12"/>
    <n v="2"/>
  </r>
  <r>
    <n v="1"/>
    <n v="161"/>
    <s v="On Passage of the Bill H.R. 3080"/>
    <x v="85"/>
    <s v="Yea"/>
    <x v="12"/>
    <n v="2"/>
  </r>
  <r>
    <n v="1"/>
    <n v="161"/>
    <s v="On Passage of the Bill H.R. 3080"/>
    <x v="86"/>
    <s v="Yea"/>
    <x v="12"/>
    <n v="2"/>
  </r>
  <r>
    <n v="1"/>
    <n v="161"/>
    <s v="On Passage of the Bill H.R. 3080"/>
    <x v="87"/>
    <s v="Nay"/>
    <x v="12"/>
    <n v="1"/>
  </r>
  <r>
    <n v="1"/>
    <n v="161"/>
    <s v="On Passage of the Bill H.R. 3080"/>
    <x v="88"/>
    <s v="Yea"/>
    <x v="12"/>
    <n v="2"/>
  </r>
  <r>
    <n v="1"/>
    <n v="161"/>
    <s v="On Passage of the Bill H.R. 3080"/>
    <x v="89"/>
    <s v="Nay"/>
    <x v="12"/>
    <n v="1"/>
  </r>
  <r>
    <n v="1"/>
    <n v="161"/>
    <s v="On Passage of the Bill H.R. 3080"/>
    <x v="90"/>
    <s v="Yea"/>
    <x v="12"/>
    <n v="2"/>
  </r>
  <r>
    <n v="1"/>
    <n v="161"/>
    <s v="On Passage of the Bill H.R. 3080"/>
    <x v="91"/>
    <s v="Yea"/>
    <x v="12"/>
    <n v="2"/>
  </r>
  <r>
    <n v="1"/>
    <n v="161"/>
    <s v="On Passage of the Bill H.R. 3080"/>
    <x v="92"/>
    <s v="Yea"/>
    <x v="12"/>
    <n v="2"/>
  </r>
  <r>
    <n v="1"/>
    <n v="161"/>
    <s v="On Passage of the Bill H.R. 3080"/>
    <x v="93"/>
    <s v="Yea"/>
    <x v="12"/>
    <n v="2"/>
  </r>
  <r>
    <n v="1"/>
    <n v="161"/>
    <s v="On Passage of the Bill H.R. 3080"/>
    <x v="94"/>
    <s v="Yea"/>
    <x v="12"/>
    <n v="2"/>
  </r>
  <r>
    <n v="1"/>
    <n v="161"/>
    <s v="On Passage of the Bill H.R. 3080"/>
    <x v="95"/>
    <s v="Yea"/>
    <x v="12"/>
    <n v="2"/>
  </r>
  <r>
    <n v="1"/>
    <n v="161"/>
    <s v="On Passage of the Bill H.R. 3080"/>
    <x v="96"/>
    <s v="Yea"/>
    <x v="12"/>
    <n v="2"/>
  </r>
  <r>
    <n v="1"/>
    <n v="161"/>
    <s v="On Passage of the Bill H.R. 3080"/>
    <x v="97"/>
    <s v="Nay"/>
    <x v="12"/>
    <n v="1"/>
  </r>
  <r>
    <n v="1"/>
    <n v="161"/>
    <s v="On Passage of the Bill H.R. 3080"/>
    <x v="98"/>
    <s v="Yea"/>
    <x v="12"/>
    <n v="2"/>
  </r>
  <r>
    <n v="1"/>
    <n v="161"/>
    <s v="On Passage of the Bill H.R. 3080"/>
    <x v="99"/>
    <s v="Yea"/>
    <x v="12"/>
    <n v="2"/>
  </r>
  <r>
    <n v="1"/>
    <n v="162"/>
    <s v="On Passage of the Bill H.R. 3079"/>
    <x v="0"/>
    <s v="Nay"/>
    <x v="13"/>
    <n v="1"/>
  </r>
  <r>
    <n v="1"/>
    <n v="162"/>
    <s v="On Passage of the Bill H.R. 3079"/>
    <x v="1"/>
    <s v="Yea"/>
    <x v="13"/>
    <n v="2"/>
  </r>
  <r>
    <n v="1"/>
    <n v="162"/>
    <s v="On Passage of the Bill H.R. 3079"/>
    <x v="2"/>
    <s v="Yea"/>
    <x v="13"/>
    <n v="2"/>
  </r>
  <r>
    <n v="1"/>
    <n v="162"/>
    <s v="On Passage of the Bill H.R. 3079"/>
    <x v="3"/>
    <s v="Yea"/>
    <x v="13"/>
    <n v="2"/>
  </r>
  <r>
    <n v="1"/>
    <n v="162"/>
    <s v="On Passage of the Bill H.R. 3079"/>
    <x v="4"/>
    <s v="Yea"/>
    <x v="13"/>
    <n v="2"/>
  </r>
  <r>
    <n v="1"/>
    <n v="162"/>
    <s v="On Passage of the Bill H.R. 3079"/>
    <x v="5"/>
    <s v="Nay"/>
    <x v="13"/>
    <n v="1"/>
  </r>
  <r>
    <n v="1"/>
    <n v="162"/>
    <s v="On Passage of the Bill H.R. 3079"/>
    <x v="6"/>
    <s v="Yea"/>
    <x v="13"/>
    <n v="2"/>
  </r>
  <r>
    <n v="1"/>
    <n v="162"/>
    <s v="On Passage of the Bill H.R. 3079"/>
    <x v="7"/>
    <s v="Yea"/>
    <x v="13"/>
    <n v="2"/>
  </r>
  <r>
    <n v="1"/>
    <n v="162"/>
    <s v="On Passage of the Bill H.R. 3079"/>
    <x v="8"/>
    <s v="Nay"/>
    <x v="13"/>
    <n v="1"/>
  </r>
  <r>
    <n v="1"/>
    <n v="162"/>
    <s v="On Passage of the Bill H.R. 3079"/>
    <x v="9"/>
    <s v="Yea"/>
    <x v="13"/>
    <n v="2"/>
  </r>
  <r>
    <n v="1"/>
    <n v="162"/>
    <s v="On Passage of the Bill H.R. 3079"/>
    <x v="10"/>
    <s v="Yea"/>
    <x v="13"/>
    <n v="2"/>
  </r>
  <r>
    <n v="1"/>
    <n v="162"/>
    <s v="On Passage of the Bill H.R. 3079"/>
    <x v="11"/>
    <s v="Nay"/>
    <x v="13"/>
    <n v="1"/>
  </r>
  <r>
    <n v="1"/>
    <n v="162"/>
    <s v="On Passage of the Bill H.R. 3079"/>
    <x v="12"/>
    <s v="Nay"/>
    <x v="13"/>
    <n v="1"/>
  </r>
  <r>
    <n v="1"/>
    <n v="162"/>
    <s v="On Passage of the Bill H.R. 3079"/>
    <x v="13"/>
    <s v="Yea"/>
    <x v="13"/>
    <n v="2"/>
  </r>
  <r>
    <n v="1"/>
    <n v="162"/>
    <s v="On Passage of the Bill H.R. 3079"/>
    <x v="14"/>
    <s v="Yea"/>
    <x v="13"/>
    <n v="2"/>
  </r>
  <r>
    <n v="1"/>
    <n v="162"/>
    <s v="On Passage of the Bill H.R. 3079"/>
    <x v="15"/>
    <s v="Yea"/>
    <x v="13"/>
    <n v="2"/>
  </r>
  <r>
    <n v="1"/>
    <n v="162"/>
    <s v="On Passage of the Bill H.R. 3079"/>
    <x v="16"/>
    <s v="Yea"/>
    <x v="13"/>
    <n v="2"/>
  </r>
  <r>
    <n v="1"/>
    <n v="162"/>
    <s v="On Passage of the Bill H.R. 3079"/>
    <x v="17"/>
    <s v="Yea"/>
    <x v="13"/>
    <n v="2"/>
  </r>
  <r>
    <n v="1"/>
    <n v="162"/>
    <s v="On Passage of the Bill H.R. 3079"/>
    <x v="18"/>
    <s v="Nay"/>
    <x v="13"/>
    <n v="1"/>
  </r>
  <r>
    <n v="1"/>
    <n v="162"/>
    <s v="On Passage of the Bill H.R. 3079"/>
    <x v="19"/>
    <s v="Yea"/>
    <x v="13"/>
    <n v="2"/>
  </r>
  <r>
    <n v="1"/>
    <n v="162"/>
    <s v="On Passage of the Bill H.R. 3079"/>
    <x v="20"/>
    <s v="Yea"/>
    <x v="13"/>
    <n v="2"/>
  </r>
  <r>
    <n v="1"/>
    <n v="162"/>
    <s v="On Passage of the Bill H.R. 3079"/>
    <x v="21"/>
    <s v="Not Voting"/>
    <x v="13"/>
    <s v="ERROR"/>
  </r>
  <r>
    <n v="1"/>
    <n v="162"/>
    <s v="On Passage of the Bill H.R. 3079"/>
    <x v="22"/>
    <s v="Yea"/>
    <x v="13"/>
    <n v="2"/>
  </r>
  <r>
    <n v="1"/>
    <n v="162"/>
    <s v="On Passage of the Bill H.R. 3079"/>
    <x v="23"/>
    <s v="Yea"/>
    <x v="13"/>
    <n v="2"/>
  </r>
  <r>
    <n v="1"/>
    <n v="162"/>
    <s v="On Passage of the Bill H.R. 3079"/>
    <x v="24"/>
    <s v="Yea"/>
    <x v="13"/>
    <n v="2"/>
  </r>
  <r>
    <n v="1"/>
    <n v="162"/>
    <s v="On Passage of the Bill H.R. 3079"/>
    <x v="25"/>
    <s v="Yea"/>
    <x v="13"/>
    <n v="2"/>
  </r>
  <r>
    <n v="1"/>
    <n v="162"/>
    <s v="On Passage of the Bill H.R. 3079"/>
    <x v="26"/>
    <s v="Yea"/>
    <x v="13"/>
    <n v="2"/>
  </r>
  <r>
    <n v="1"/>
    <n v="162"/>
    <s v="On Passage of the Bill H.R. 3079"/>
    <x v="27"/>
    <s v="Yea"/>
    <x v="13"/>
    <n v="2"/>
  </r>
  <r>
    <n v="1"/>
    <n v="162"/>
    <s v="On Passage of the Bill H.R. 3079"/>
    <x v="28"/>
    <s v="Yea"/>
    <x v="13"/>
    <n v="2"/>
  </r>
  <r>
    <n v="1"/>
    <n v="162"/>
    <s v="On Passage of the Bill H.R. 3079"/>
    <x v="29"/>
    <s v="Yea"/>
    <x v="13"/>
    <n v="2"/>
  </r>
  <r>
    <n v="1"/>
    <n v="162"/>
    <s v="On Passage of the Bill H.R. 3079"/>
    <x v="30"/>
    <s v="Yea"/>
    <x v="13"/>
    <n v="2"/>
  </r>
  <r>
    <n v="1"/>
    <n v="162"/>
    <s v="On Passage of the Bill H.R. 3079"/>
    <x v="32"/>
    <s v="Yea"/>
    <x v="13"/>
    <n v="2"/>
  </r>
  <r>
    <n v="1"/>
    <n v="162"/>
    <s v="On Passage of the Bill H.R. 3079"/>
    <x v="33"/>
    <s v="Yea"/>
    <x v="13"/>
    <n v="2"/>
  </r>
  <r>
    <n v="1"/>
    <n v="162"/>
    <s v="On Passage of the Bill H.R. 3079"/>
    <x v="34"/>
    <s v="Nay"/>
    <x v="13"/>
    <n v="1"/>
  </r>
  <r>
    <n v="1"/>
    <n v="162"/>
    <s v="On Passage of the Bill H.R. 3079"/>
    <x v="35"/>
    <s v="Nay"/>
    <x v="13"/>
    <n v="1"/>
  </r>
  <r>
    <n v="1"/>
    <n v="162"/>
    <s v="On Passage of the Bill H.R. 3079"/>
    <x v="36"/>
    <s v="Yea"/>
    <x v="13"/>
    <n v="2"/>
  </r>
  <r>
    <n v="1"/>
    <n v="162"/>
    <s v="On Passage of the Bill H.R. 3079"/>
    <x v="37"/>
    <s v="Yea"/>
    <x v="13"/>
    <n v="2"/>
  </r>
  <r>
    <n v="1"/>
    <n v="162"/>
    <s v="On Passage of the Bill H.R. 3079"/>
    <x v="38"/>
    <s v="Nay"/>
    <x v="13"/>
    <n v="1"/>
  </r>
  <r>
    <n v="1"/>
    <n v="162"/>
    <s v="On Passage of the Bill H.R. 3079"/>
    <x v="39"/>
    <s v="Nay"/>
    <x v="13"/>
    <n v="1"/>
  </r>
  <r>
    <n v="1"/>
    <n v="162"/>
    <s v="On Passage of the Bill H.R. 3079"/>
    <x v="40"/>
    <s v="Yea"/>
    <x v="13"/>
    <n v="2"/>
  </r>
  <r>
    <n v="1"/>
    <n v="162"/>
    <s v="On Passage of the Bill H.R. 3079"/>
    <x v="100"/>
    <s v="Yea"/>
    <x v="13"/>
    <n v="2"/>
  </r>
  <r>
    <n v="1"/>
    <n v="162"/>
    <s v="On Passage of the Bill H.R. 3079"/>
    <x v="41"/>
    <s v="Yea"/>
    <x v="13"/>
    <n v="2"/>
  </r>
  <r>
    <n v="1"/>
    <n v="162"/>
    <s v="On Passage of the Bill H.R. 3079"/>
    <x v="42"/>
    <s v="Yea"/>
    <x v="13"/>
    <n v="2"/>
  </r>
  <r>
    <n v="1"/>
    <n v="162"/>
    <s v="On Passage of the Bill H.R. 3079"/>
    <x v="43"/>
    <s v="Yea"/>
    <x v="13"/>
    <n v="2"/>
  </r>
  <r>
    <n v="1"/>
    <n v="162"/>
    <s v="On Passage of the Bill H.R. 3079"/>
    <x v="44"/>
    <s v="Nay"/>
    <x v="13"/>
    <n v="1"/>
  </r>
  <r>
    <n v="1"/>
    <n v="162"/>
    <s v="On Passage of the Bill H.R. 3079"/>
    <x v="45"/>
    <s v="Yea"/>
    <x v="13"/>
    <n v="2"/>
  </r>
  <r>
    <n v="1"/>
    <n v="162"/>
    <s v="On Passage of the Bill H.R. 3079"/>
    <x v="46"/>
    <s v="Yea"/>
    <x v="13"/>
    <n v="2"/>
  </r>
  <r>
    <n v="1"/>
    <n v="162"/>
    <s v="On Passage of the Bill H.R. 3079"/>
    <x v="47"/>
    <s v="Yea"/>
    <x v="13"/>
    <n v="2"/>
  </r>
  <r>
    <n v="1"/>
    <n v="162"/>
    <s v="On Passage of the Bill H.R. 3079"/>
    <x v="48"/>
    <s v="Yea"/>
    <x v="13"/>
    <n v="2"/>
  </r>
  <r>
    <n v="1"/>
    <n v="162"/>
    <s v="On Passage of the Bill H.R. 3079"/>
    <x v="49"/>
    <s v="Yea"/>
    <x v="13"/>
    <n v="2"/>
  </r>
  <r>
    <n v="1"/>
    <n v="162"/>
    <s v="On Passage of the Bill H.R. 3079"/>
    <x v="50"/>
    <s v="Yea"/>
    <x v="13"/>
    <n v="2"/>
  </r>
  <r>
    <n v="1"/>
    <n v="162"/>
    <s v="On Passage of the Bill H.R. 3079"/>
    <x v="51"/>
    <s v="Yea"/>
    <x v="13"/>
    <n v="2"/>
  </r>
  <r>
    <n v="1"/>
    <n v="162"/>
    <s v="On Passage of the Bill H.R. 3079"/>
    <x v="52"/>
    <s v="Yea"/>
    <x v="13"/>
    <n v="2"/>
  </r>
  <r>
    <n v="1"/>
    <n v="162"/>
    <s v="On Passage of the Bill H.R. 3079"/>
    <x v="53"/>
    <s v="Yea"/>
    <x v="13"/>
    <n v="2"/>
  </r>
  <r>
    <n v="1"/>
    <n v="162"/>
    <s v="On Passage of the Bill H.R. 3079"/>
    <x v="54"/>
    <s v="Yea"/>
    <x v="13"/>
    <n v="2"/>
  </r>
  <r>
    <n v="1"/>
    <n v="162"/>
    <s v="On Passage of the Bill H.R. 3079"/>
    <x v="55"/>
    <s v="Yea"/>
    <x v="13"/>
    <n v="2"/>
  </r>
  <r>
    <n v="1"/>
    <n v="162"/>
    <s v="On Passage of the Bill H.R. 3079"/>
    <x v="56"/>
    <s v="Yea"/>
    <x v="13"/>
    <n v="2"/>
  </r>
  <r>
    <n v="1"/>
    <n v="162"/>
    <s v="On Passage of the Bill H.R. 3079"/>
    <x v="57"/>
    <s v="Yea"/>
    <x v="13"/>
    <n v="2"/>
  </r>
  <r>
    <n v="1"/>
    <n v="162"/>
    <s v="On Passage of the Bill H.R. 3079"/>
    <x v="58"/>
    <s v="Yea"/>
    <x v="13"/>
    <n v="2"/>
  </r>
  <r>
    <n v="1"/>
    <n v="162"/>
    <s v="On Passage of the Bill H.R. 3079"/>
    <x v="59"/>
    <s v="Yea"/>
    <x v="13"/>
    <n v="2"/>
  </r>
  <r>
    <n v="1"/>
    <n v="162"/>
    <s v="On Passage of the Bill H.R. 3079"/>
    <x v="60"/>
    <s v="Yea"/>
    <x v="13"/>
    <n v="2"/>
  </r>
  <r>
    <n v="1"/>
    <n v="162"/>
    <s v="On Passage of the Bill H.R. 3079"/>
    <x v="61"/>
    <s v="Nay"/>
    <x v="13"/>
    <n v="1"/>
  </r>
  <r>
    <n v="1"/>
    <n v="162"/>
    <s v="On Passage of the Bill H.R. 3079"/>
    <x v="62"/>
    <s v="Yea"/>
    <x v="13"/>
    <n v="2"/>
  </r>
  <r>
    <n v="1"/>
    <n v="162"/>
    <s v="On Passage of the Bill H.R. 3079"/>
    <x v="63"/>
    <s v="Yea"/>
    <x v="13"/>
    <n v="2"/>
  </r>
  <r>
    <n v="1"/>
    <n v="162"/>
    <s v="On Passage of the Bill H.R. 3079"/>
    <x v="64"/>
    <s v="Yea"/>
    <x v="13"/>
    <n v="2"/>
  </r>
  <r>
    <n v="1"/>
    <n v="162"/>
    <s v="On Passage of the Bill H.R. 3079"/>
    <x v="65"/>
    <s v="Yea"/>
    <x v="13"/>
    <n v="2"/>
  </r>
  <r>
    <n v="1"/>
    <n v="162"/>
    <s v="On Passage of the Bill H.R. 3079"/>
    <x v="66"/>
    <s v="Nay"/>
    <x v="13"/>
    <n v="1"/>
  </r>
  <r>
    <n v="1"/>
    <n v="162"/>
    <s v="On Passage of the Bill H.R. 3079"/>
    <x v="67"/>
    <s v="Nay"/>
    <x v="13"/>
    <n v="1"/>
  </r>
  <r>
    <n v="1"/>
    <n v="162"/>
    <s v="On Passage of the Bill H.R. 3079"/>
    <x v="68"/>
    <s v="Yea"/>
    <x v="13"/>
    <n v="2"/>
  </r>
  <r>
    <n v="1"/>
    <n v="162"/>
    <s v="On Passage of the Bill H.R. 3079"/>
    <x v="69"/>
    <s v="Yea"/>
    <x v="13"/>
    <n v="2"/>
  </r>
  <r>
    <n v="1"/>
    <n v="162"/>
    <s v="On Passage of the Bill H.R. 3079"/>
    <x v="70"/>
    <s v="Yea"/>
    <x v="13"/>
    <n v="2"/>
  </r>
  <r>
    <n v="1"/>
    <n v="162"/>
    <s v="On Passage of the Bill H.R. 3079"/>
    <x v="71"/>
    <s v="Yea"/>
    <x v="13"/>
    <n v="2"/>
  </r>
  <r>
    <n v="1"/>
    <n v="162"/>
    <s v="On Passage of the Bill H.R. 3079"/>
    <x v="72"/>
    <s v="Yea"/>
    <x v="13"/>
    <n v="2"/>
  </r>
  <r>
    <n v="1"/>
    <n v="162"/>
    <s v="On Passage of the Bill H.R. 3079"/>
    <x v="73"/>
    <s v="Yea"/>
    <x v="13"/>
    <n v="2"/>
  </r>
  <r>
    <n v="1"/>
    <n v="162"/>
    <s v="On Passage of the Bill H.R. 3079"/>
    <x v="74"/>
    <s v="Yea"/>
    <x v="13"/>
    <n v="2"/>
  </r>
  <r>
    <n v="1"/>
    <n v="162"/>
    <s v="On Passage of the Bill H.R. 3079"/>
    <x v="75"/>
    <s v="Yea"/>
    <x v="13"/>
    <n v="2"/>
  </r>
  <r>
    <n v="1"/>
    <n v="162"/>
    <s v="On Passage of the Bill H.R. 3079"/>
    <x v="76"/>
    <s v="Nay"/>
    <x v="13"/>
    <n v="1"/>
  </r>
  <r>
    <n v="1"/>
    <n v="162"/>
    <s v="On Passage of the Bill H.R. 3079"/>
    <x v="77"/>
    <s v="Nay"/>
    <x v="13"/>
    <n v="1"/>
  </r>
  <r>
    <n v="1"/>
    <n v="162"/>
    <s v="On Passage of the Bill H.R. 3079"/>
    <x v="78"/>
    <s v="Yea"/>
    <x v="13"/>
    <n v="2"/>
  </r>
  <r>
    <n v="1"/>
    <n v="162"/>
    <s v="On Passage of the Bill H.R. 3079"/>
    <x v="79"/>
    <s v="Yea"/>
    <x v="13"/>
    <n v="2"/>
  </r>
  <r>
    <n v="1"/>
    <n v="162"/>
    <s v="On Passage of the Bill H.R. 3079"/>
    <x v="80"/>
    <s v="Nay"/>
    <x v="13"/>
    <n v="1"/>
  </r>
  <r>
    <n v="1"/>
    <n v="162"/>
    <s v="On Passage of the Bill H.R. 3079"/>
    <x v="81"/>
    <s v="Yea"/>
    <x v="13"/>
    <n v="2"/>
  </r>
  <r>
    <n v="1"/>
    <n v="162"/>
    <s v="On Passage of the Bill H.R. 3079"/>
    <x v="82"/>
    <s v="Nay"/>
    <x v="13"/>
    <n v="1"/>
  </r>
  <r>
    <n v="1"/>
    <n v="162"/>
    <s v="On Passage of the Bill H.R. 3079"/>
    <x v="83"/>
    <s v="Yea"/>
    <x v="13"/>
    <n v="2"/>
  </r>
  <r>
    <n v="1"/>
    <n v="162"/>
    <s v="On Passage of the Bill H.R. 3079"/>
    <x v="84"/>
    <s v="Yea"/>
    <x v="13"/>
    <n v="2"/>
  </r>
  <r>
    <n v="1"/>
    <n v="162"/>
    <s v="On Passage of the Bill H.R. 3079"/>
    <x v="85"/>
    <s v="Yea"/>
    <x v="13"/>
    <n v="2"/>
  </r>
  <r>
    <n v="1"/>
    <n v="162"/>
    <s v="On Passage of the Bill H.R. 3079"/>
    <x v="86"/>
    <s v="Yea"/>
    <x v="13"/>
    <n v="2"/>
  </r>
  <r>
    <n v="1"/>
    <n v="162"/>
    <s v="On Passage of the Bill H.R. 3079"/>
    <x v="87"/>
    <s v="Yea"/>
    <x v="13"/>
    <n v="2"/>
  </r>
  <r>
    <n v="1"/>
    <n v="162"/>
    <s v="On Passage of the Bill H.R. 3079"/>
    <x v="88"/>
    <s v="Nay"/>
    <x v="13"/>
    <n v="1"/>
  </r>
  <r>
    <n v="1"/>
    <n v="162"/>
    <s v="On Passage of the Bill H.R. 3079"/>
    <x v="89"/>
    <s v="Nay"/>
    <x v="13"/>
    <n v="1"/>
  </r>
  <r>
    <n v="1"/>
    <n v="162"/>
    <s v="On Passage of the Bill H.R. 3079"/>
    <x v="90"/>
    <s v="Yea"/>
    <x v="13"/>
    <n v="2"/>
  </r>
  <r>
    <n v="1"/>
    <n v="162"/>
    <s v="On Passage of the Bill H.R. 3079"/>
    <x v="91"/>
    <s v="Yea"/>
    <x v="13"/>
    <n v="2"/>
  </r>
  <r>
    <n v="1"/>
    <n v="162"/>
    <s v="On Passage of the Bill H.R. 3079"/>
    <x v="92"/>
    <s v="Yea"/>
    <x v="13"/>
    <n v="2"/>
  </r>
  <r>
    <n v="1"/>
    <n v="162"/>
    <s v="On Passage of the Bill H.R. 3079"/>
    <x v="93"/>
    <s v="Nay"/>
    <x v="13"/>
    <n v="1"/>
  </r>
  <r>
    <n v="1"/>
    <n v="162"/>
    <s v="On Passage of the Bill H.R. 3079"/>
    <x v="94"/>
    <s v="Yea"/>
    <x v="13"/>
    <n v="2"/>
  </r>
  <r>
    <n v="1"/>
    <n v="162"/>
    <s v="On Passage of the Bill H.R. 3079"/>
    <x v="95"/>
    <s v="Yea"/>
    <x v="13"/>
    <n v="2"/>
  </r>
  <r>
    <n v="1"/>
    <n v="162"/>
    <s v="On Passage of the Bill H.R. 3079"/>
    <x v="96"/>
    <s v="Yea"/>
    <x v="13"/>
    <n v="2"/>
  </r>
  <r>
    <n v="1"/>
    <n v="162"/>
    <s v="On Passage of the Bill H.R. 3079"/>
    <x v="97"/>
    <s v="Nay"/>
    <x v="13"/>
    <n v="1"/>
  </r>
  <r>
    <n v="1"/>
    <n v="162"/>
    <s v="On Passage of the Bill H.R. 3079"/>
    <x v="98"/>
    <s v="Yea"/>
    <x v="13"/>
    <n v="2"/>
  </r>
  <r>
    <n v="1"/>
    <n v="162"/>
    <s v="On Passage of the Bill H.R. 3079"/>
    <x v="99"/>
    <s v="Yea"/>
    <x v="13"/>
    <n v="2"/>
  </r>
  <r>
    <n v="1"/>
    <n v="163"/>
    <s v="On Passage of the Bill H.R. 3078"/>
    <x v="0"/>
    <s v="Nay"/>
    <x v="14"/>
    <n v="1"/>
  </r>
  <r>
    <n v="1"/>
    <n v="163"/>
    <s v="On Passage of the Bill H.R. 3078"/>
    <x v="1"/>
    <s v="Yea"/>
    <x v="14"/>
    <n v="2"/>
  </r>
  <r>
    <n v="1"/>
    <n v="163"/>
    <s v="On Passage of the Bill H.R. 3078"/>
    <x v="2"/>
    <s v="Yea"/>
    <x v="14"/>
    <n v="2"/>
  </r>
  <r>
    <n v="1"/>
    <n v="163"/>
    <s v="On Passage of the Bill H.R. 3078"/>
    <x v="3"/>
    <s v="Yea"/>
    <x v="14"/>
    <n v="2"/>
  </r>
  <r>
    <n v="1"/>
    <n v="163"/>
    <s v="On Passage of the Bill H.R. 3078"/>
    <x v="4"/>
    <s v="Yea"/>
    <x v="14"/>
    <n v="2"/>
  </r>
  <r>
    <n v="1"/>
    <n v="163"/>
    <s v="On Passage of the Bill H.R. 3078"/>
    <x v="5"/>
    <s v="Nay"/>
    <x v="14"/>
    <n v="1"/>
  </r>
  <r>
    <n v="1"/>
    <n v="163"/>
    <s v="On Passage of the Bill H.R. 3078"/>
    <x v="6"/>
    <s v="Yea"/>
    <x v="14"/>
    <n v="2"/>
  </r>
  <r>
    <n v="1"/>
    <n v="163"/>
    <s v="On Passage of the Bill H.R. 3078"/>
    <x v="7"/>
    <s v="Yea"/>
    <x v="14"/>
    <n v="2"/>
  </r>
  <r>
    <n v="1"/>
    <n v="163"/>
    <s v="On Passage of the Bill H.R. 3078"/>
    <x v="8"/>
    <s v="Nay"/>
    <x v="14"/>
    <n v="1"/>
  </r>
  <r>
    <n v="1"/>
    <n v="163"/>
    <s v="On Passage of the Bill H.R. 3078"/>
    <x v="9"/>
    <s v="Yea"/>
    <x v="14"/>
    <n v="2"/>
  </r>
  <r>
    <n v="1"/>
    <n v="163"/>
    <s v="On Passage of the Bill H.R. 3078"/>
    <x v="10"/>
    <s v="Yea"/>
    <x v="14"/>
    <n v="2"/>
  </r>
  <r>
    <n v="1"/>
    <n v="163"/>
    <s v="On Passage of the Bill H.R. 3078"/>
    <x v="11"/>
    <s v="Nay"/>
    <x v="14"/>
    <n v="1"/>
  </r>
  <r>
    <n v="1"/>
    <n v="163"/>
    <s v="On Passage of the Bill H.R. 3078"/>
    <x v="12"/>
    <s v="Nay"/>
    <x v="14"/>
    <n v="1"/>
  </r>
  <r>
    <n v="1"/>
    <n v="163"/>
    <s v="On Passage of the Bill H.R. 3078"/>
    <x v="13"/>
    <s v="Yea"/>
    <x v="14"/>
    <n v="2"/>
  </r>
  <r>
    <n v="1"/>
    <n v="163"/>
    <s v="On Passage of the Bill H.R. 3078"/>
    <x v="14"/>
    <s v="Yea"/>
    <x v="14"/>
    <n v="2"/>
  </r>
  <r>
    <n v="1"/>
    <n v="163"/>
    <s v="On Passage of the Bill H.R. 3078"/>
    <x v="15"/>
    <s v="Yea"/>
    <x v="14"/>
    <n v="2"/>
  </r>
  <r>
    <n v="1"/>
    <n v="163"/>
    <s v="On Passage of the Bill H.R. 3078"/>
    <x v="16"/>
    <s v="Nay"/>
    <x v="14"/>
    <n v="1"/>
  </r>
  <r>
    <n v="1"/>
    <n v="163"/>
    <s v="On Passage of the Bill H.R. 3078"/>
    <x v="17"/>
    <s v="Yea"/>
    <x v="14"/>
    <n v="2"/>
  </r>
  <r>
    <n v="1"/>
    <n v="163"/>
    <s v="On Passage of the Bill H.R. 3078"/>
    <x v="18"/>
    <s v="Nay"/>
    <x v="14"/>
    <n v="1"/>
  </r>
  <r>
    <n v="1"/>
    <n v="163"/>
    <s v="On Passage of the Bill H.R. 3078"/>
    <x v="19"/>
    <s v="Yea"/>
    <x v="14"/>
    <n v="2"/>
  </r>
  <r>
    <n v="1"/>
    <n v="163"/>
    <s v="On Passage of the Bill H.R. 3078"/>
    <x v="20"/>
    <s v="Yea"/>
    <x v="14"/>
    <n v="2"/>
  </r>
  <r>
    <n v="1"/>
    <n v="163"/>
    <s v="On Passage of the Bill H.R. 3078"/>
    <x v="21"/>
    <s v="Not Voting"/>
    <x v="14"/>
    <s v="ERROR"/>
  </r>
  <r>
    <n v="1"/>
    <n v="163"/>
    <s v="On Passage of the Bill H.R. 3078"/>
    <x v="22"/>
    <s v="Yea"/>
    <x v="14"/>
    <n v="2"/>
  </r>
  <r>
    <n v="1"/>
    <n v="163"/>
    <s v="On Passage of the Bill H.R. 3078"/>
    <x v="23"/>
    <s v="Nay"/>
    <x v="14"/>
    <n v="1"/>
  </r>
  <r>
    <n v="1"/>
    <n v="163"/>
    <s v="On Passage of the Bill H.R. 3078"/>
    <x v="24"/>
    <s v="Yea"/>
    <x v="14"/>
    <n v="2"/>
  </r>
  <r>
    <n v="1"/>
    <n v="163"/>
    <s v="On Passage of the Bill H.R. 3078"/>
    <x v="25"/>
    <s v="Nay"/>
    <x v="14"/>
    <n v="1"/>
  </r>
  <r>
    <n v="1"/>
    <n v="163"/>
    <s v="On Passage of the Bill H.R. 3078"/>
    <x v="26"/>
    <s v="Yea"/>
    <x v="14"/>
    <n v="2"/>
  </r>
  <r>
    <n v="1"/>
    <n v="163"/>
    <s v="On Passage of the Bill H.R. 3078"/>
    <x v="27"/>
    <s v="Yea"/>
    <x v="14"/>
    <n v="2"/>
  </r>
  <r>
    <n v="1"/>
    <n v="163"/>
    <s v="On Passage of the Bill H.R. 3078"/>
    <x v="28"/>
    <s v="Yea"/>
    <x v="14"/>
    <n v="2"/>
  </r>
  <r>
    <n v="1"/>
    <n v="163"/>
    <s v="On Passage of the Bill H.R. 3078"/>
    <x v="29"/>
    <s v="Yea"/>
    <x v="14"/>
    <n v="2"/>
  </r>
  <r>
    <n v="1"/>
    <n v="163"/>
    <s v="On Passage of the Bill H.R. 3078"/>
    <x v="30"/>
    <s v="Nay"/>
    <x v="14"/>
    <n v="1"/>
  </r>
  <r>
    <n v="1"/>
    <n v="163"/>
    <s v="On Passage of the Bill H.R. 3078"/>
    <x v="32"/>
    <s v="Yea"/>
    <x v="14"/>
    <n v="2"/>
  </r>
  <r>
    <n v="1"/>
    <n v="163"/>
    <s v="On Passage of the Bill H.R. 3078"/>
    <x v="33"/>
    <s v="Yea"/>
    <x v="14"/>
    <n v="2"/>
  </r>
  <r>
    <n v="1"/>
    <n v="163"/>
    <s v="On Passage of the Bill H.R. 3078"/>
    <x v="34"/>
    <s v="Nay"/>
    <x v="14"/>
    <n v="1"/>
  </r>
  <r>
    <n v="1"/>
    <n v="163"/>
    <s v="On Passage of the Bill H.R. 3078"/>
    <x v="35"/>
    <s v="Nay"/>
    <x v="14"/>
    <n v="1"/>
  </r>
  <r>
    <n v="1"/>
    <n v="163"/>
    <s v="On Passage of the Bill H.R. 3078"/>
    <x v="36"/>
    <s v="Yea"/>
    <x v="14"/>
    <n v="2"/>
  </r>
  <r>
    <n v="1"/>
    <n v="163"/>
    <s v="On Passage of the Bill H.R. 3078"/>
    <x v="37"/>
    <s v="Yea"/>
    <x v="14"/>
    <n v="2"/>
  </r>
  <r>
    <n v="1"/>
    <n v="163"/>
    <s v="On Passage of the Bill H.R. 3078"/>
    <x v="38"/>
    <s v="Nay"/>
    <x v="14"/>
    <n v="1"/>
  </r>
  <r>
    <n v="1"/>
    <n v="163"/>
    <s v="On Passage of the Bill H.R. 3078"/>
    <x v="39"/>
    <s v="Nay"/>
    <x v="14"/>
    <n v="1"/>
  </r>
  <r>
    <n v="1"/>
    <n v="163"/>
    <s v="On Passage of the Bill H.R. 3078"/>
    <x v="40"/>
    <s v="Yea"/>
    <x v="14"/>
    <n v="2"/>
  </r>
  <r>
    <n v="1"/>
    <n v="163"/>
    <s v="On Passage of the Bill H.R. 3078"/>
    <x v="100"/>
    <s v="Yea"/>
    <x v="14"/>
    <n v="2"/>
  </r>
  <r>
    <n v="1"/>
    <n v="163"/>
    <s v="On Passage of the Bill H.R. 3078"/>
    <x v="41"/>
    <s v="Yea"/>
    <x v="14"/>
    <n v="2"/>
  </r>
  <r>
    <n v="1"/>
    <n v="163"/>
    <s v="On Passage of the Bill H.R. 3078"/>
    <x v="42"/>
    <s v="Yea"/>
    <x v="14"/>
    <n v="2"/>
  </r>
  <r>
    <n v="1"/>
    <n v="163"/>
    <s v="On Passage of the Bill H.R. 3078"/>
    <x v="43"/>
    <s v="Yea"/>
    <x v="14"/>
    <n v="2"/>
  </r>
  <r>
    <n v="1"/>
    <n v="163"/>
    <s v="On Passage of the Bill H.R. 3078"/>
    <x v="44"/>
    <s v="Yea"/>
    <x v="14"/>
    <n v="2"/>
  </r>
  <r>
    <n v="1"/>
    <n v="163"/>
    <s v="On Passage of the Bill H.R. 3078"/>
    <x v="45"/>
    <s v="Yea"/>
    <x v="14"/>
    <n v="2"/>
  </r>
  <r>
    <n v="1"/>
    <n v="163"/>
    <s v="On Passage of the Bill H.R. 3078"/>
    <x v="46"/>
    <s v="Yea"/>
    <x v="14"/>
    <n v="2"/>
  </r>
  <r>
    <n v="1"/>
    <n v="163"/>
    <s v="On Passage of the Bill H.R. 3078"/>
    <x v="47"/>
    <s v="Yea"/>
    <x v="14"/>
    <n v="2"/>
  </r>
  <r>
    <n v="1"/>
    <n v="163"/>
    <s v="On Passage of the Bill H.R. 3078"/>
    <x v="48"/>
    <s v="Yea"/>
    <x v="14"/>
    <n v="2"/>
  </r>
  <r>
    <n v="1"/>
    <n v="163"/>
    <s v="On Passage of the Bill H.R. 3078"/>
    <x v="49"/>
    <s v="Yea"/>
    <x v="14"/>
    <n v="2"/>
  </r>
  <r>
    <n v="1"/>
    <n v="163"/>
    <s v="On Passage of the Bill H.R. 3078"/>
    <x v="50"/>
    <s v="Yea"/>
    <x v="14"/>
    <n v="2"/>
  </r>
  <r>
    <n v="1"/>
    <n v="163"/>
    <s v="On Passage of the Bill H.R. 3078"/>
    <x v="51"/>
    <s v="Nay"/>
    <x v="14"/>
    <n v="1"/>
  </r>
  <r>
    <n v="1"/>
    <n v="163"/>
    <s v="On Passage of the Bill H.R. 3078"/>
    <x v="52"/>
    <s v="Nay"/>
    <x v="14"/>
    <n v="1"/>
  </r>
  <r>
    <n v="1"/>
    <n v="163"/>
    <s v="On Passage of the Bill H.R. 3078"/>
    <x v="53"/>
    <s v="Yea"/>
    <x v="14"/>
    <n v="2"/>
  </r>
  <r>
    <n v="1"/>
    <n v="163"/>
    <s v="On Passage of the Bill H.R. 3078"/>
    <x v="54"/>
    <s v="Yea"/>
    <x v="14"/>
    <n v="2"/>
  </r>
  <r>
    <n v="1"/>
    <n v="163"/>
    <s v="On Passage of the Bill H.R. 3078"/>
    <x v="55"/>
    <s v="Nay"/>
    <x v="14"/>
    <n v="1"/>
  </r>
  <r>
    <n v="1"/>
    <n v="163"/>
    <s v="On Passage of the Bill H.R. 3078"/>
    <x v="56"/>
    <s v="Yea"/>
    <x v="14"/>
    <n v="2"/>
  </r>
  <r>
    <n v="1"/>
    <n v="163"/>
    <s v="On Passage of the Bill H.R. 3078"/>
    <x v="57"/>
    <s v="Yea"/>
    <x v="14"/>
    <n v="2"/>
  </r>
  <r>
    <n v="1"/>
    <n v="163"/>
    <s v="On Passage of the Bill H.R. 3078"/>
    <x v="58"/>
    <s v="Nay"/>
    <x v="14"/>
    <n v="1"/>
  </r>
  <r>
    <n v="1"/>
    <n v="163"/>
    <s v="On Passage of the Bill H.R. 3078"/>
    <x v="59"/>
    <s v="Yea"/>
    <x v="14"/>
    <n v="2"/>
  </r>
  <r>
    <n v="1"/>
    <n v="163"/>
    <s v="On Passage of the Bill H.R. 3078"/>
    <x v="60"/>
    <s v="Yea"/>
    <x v="14"/>
    <n v="2"/>
  </r>
  <r>
    <n v="1"/>
    <n v="163"/>
    <s v="On Passage of the Bill H.R. 3078"/>
    <x v="61"/>
    <s v="Nay"/>
    <x v="14"/>
    <n v="1"/>
  </r>
  <r>
    <n v="1"/>
    <n v="163"/>
    <s v="On Passage of the Bill H.R. 3078"/>
    <x v="62"/>
    <s v="Yea"/>
    <x v="14"/>
    <n v="2"/>
  </r>
  <r>
    <n v="1"/>
    <n v="163"/>
    <s v="On Passage of the Bill H.R. 3078"/>
    <x v="63"/>
    <s v="Nay"/>
    <x v="14"/>
    <n v="1"/>
  </r>
  <r>
    <n v="1"/>
    <n v="163"/>
    <s v="On Passage of the Bill H.R. 3078"/>
    <x v="64"/>
    <s v="Yea"/>
    <x v="14"/>
    <n v="2"/>
  </r>
  <r>
    <n v="1"/>
    <n v="163"/>
    <s v="On Passage of the Bill H.R. 3078"/>
    <x v="65"/>
    <s v="Nay"/>
    <x v="14"/>
    <n v="1"/>
  </r>
  <r>
    <n v="1"/>
    <n v="163"/>
    <s v="On Passage of the Bill H.R. 3078"/>
    <x v="66"/>
    <s v="Nay"/>
    <x v="14"/>
    <n v="1"/>
  </r>
  <r>
    <n v="1"/>
    <n v="163"/>
    <s v="On Passage of the Bill H.R. 3078"/>
    <x v="67"/>
    <s v="Nay"/>
    <x v="14"/>
    <n v="1"/>
  </r>
  <r>
    <n v="1"/>
    <n v="163"/>
    <s v="On Passage of the Bill H.R. 3078"/>
    <x v="68"/>
    <s v="Yea"/>
    <x v="14"/>
    <n v="2"/>
  </r>
  <r>
    <n v="1"/>
    <n v="163"/>
    <s v="On Passage of the Bill H.R. 3078"/>
    <x v="69"/>
    <s v="Yea"/>
    <x v="14"/>
    <n v="2"/>
  </r>
  <r>
    <n v="1"/>
    <n v="163"/>
    <s v="On Passage of the Bill H.R. 3078"/>
    <x v="70"/>
    <s v="Yea"/>
    <x v="14"/>
    <n v="2"/>
  </r>
  <r>
    <n v="1"/>
    <n v="163"/>
    <s v="On Passage of the Bill H.R. 3078"/>
    <x v="71"/>
    <s v="Yea"/>
    <x v="14"/>
    <n v="2"/>
  </r>
  <r>
    <n v="1"/>
    <n v="163"/>
    <s v="On Passage of the Bill H.R. 3078"/>
    <x v="72"/>
    <s v="Yea"/>
    <x v="14"/>
    <n v="2"/>
  </r>
  <r>
    <n v="1"/>
    <n v="163"/>
    <s v="On Passage of the Bill H.R. 3078"/>
    <x v="73"/>
    <s v="Yea"/>
    <x v="14"/>
    <n v="2"/>
  </r>
  <r>
    <n v="1"/>
    <n v="163"/>
    <s v="On Passage of the Bill H.R. 3078"/>
    <x v="74"/>
    <s v="Yea"/>
    <x v="14"/>
    <n v="2"/>
  </r>
  <r>
    <n v="1"/>
    <n v="163"/>
    <s v="On Passage of the Bill H.R. 3078"/>
    <x v="75"/>
    <s v="Yea"/>
    <x v="14"/>
    <n v="2"/>
  </r>
  <r>
    <n v="1"/>
    <n v="163"/>
    <s v="On Passage of the Bill H.R. 3078"/>
    <x v="76"/>
    <s v="Nay"/>
    <x v="14"/>
    <n v="1"/>
  </r>
  <r>
    <n v="1"/>
    <n v="163"/>
    <s v="On Passage of the Bill H.R. 3078"/>
    <x v="77"/>
    <s v="Nay"/>
    <x v="14"/>
    <n v="1"/>
  </r>
  <r>
    <n v="1"/>
    <n v="163"/>
    <s v="On Passage of the Bill H.R. 3078"/>
    <x v="78"/>
    <s v="Yea"/>
    <x v="14"/>
    <n v="2"/>
  </r>
  <r>
    <n v="1"/>
    <n v="163"/>
    <s v="On Passage of the Bill H.R. 3078"/>
    <x v="79"/>
    <s v="Yea"/>
    <x v="14"/>
    <n v="2"/>
  </r>
  <r>
    <n v="1"/>
    <n v="163"/>
    <s v="On Passage of the Bill H.R. 3078"/>
    <x v="80"/>
    <s v="Nay"/>
    <x v="14"/>
    <n v="1"/>
  </r>
  <r>
    <n v="1"/>
    <n v="163"/>
    <s v="On Passage of the Bill H.R. 3078"/>
    <x v="81"/>
    <s v="Yea"/>
    <x v="14"/>
    <n v="2"/>
  </r>
  <r>
    <n v="1"/>
    <n v="163"/>
    <s v="On Passage of the Bill H.R. 3078"/>
    <x v="82"/>
    <s v="Nay"/>
    <x v="14"/>
    <n v="1"/>
  </r>
  <r>
    <n v="1"/>
    <n v="163"/>
    <s v="On Passage of the Bill H.R. 3078"/>
    <x v="83"/>
    <s v="Nay"/>
    <x v="14"/>
    <n v="1"/>
  </r>
  <r>
    <n v="1"/>
    <n v="163"/>
    <s v="On Passage of the Bill H.R. 3078"/>
    <x v="84"/>
    <s v="Yea"/>
    <x v="14"/>
    <n v="2"/>
  </r>
  <r>
    <n v="1"/>
    <n v="163"/>
    <s v="On Passage of the Bill H.R. 3078"/>
    <x v="85"/>
    <s v="Yea"/>
    <x v="14"/>
    <n v="2"/>
  </r>
  <r>
    <n v="1"/>
    <n v="163"/>
    <s v="On Passage of the Bill H.R. 3078"/>
    <x v="86"/>
    <s v="Yea"/>
    <x v="14"/>
    <n v="2"/>
  </r>
  <r>
    <n v="1"/>
    <n v="163"/>
    <s v="On Passage of the Bill H.R. 3078"/>
    <x v="87"/>
    <s v="Nay"/>
    <x v="14"/>
    <n v="1"/>
  </r>
  <r>
    <n v="1"/>
    <n v="163"/>
    <s v="On Passage of the Bill H.R. 3078"/>
    <x v="88"/>
    <s v="Nay"/>
    <x v="14"/>
    <n v="1"/>
  </r>
  <r>
    <n v="1"/>
    <n v="163"/>
    <s v="On Passage of the Bill H.R. 3078"/>
    <x v="89"/>
    <s v="Nay"/>
    <x v="14"/>
    <n v="1"/>
  </r>
  <r>
    <n v="1"/>
    <n v="163"/>
    <s v="On Passage of the Bill H.R. 3078"/>
    <x v="90"/>
    <s v="Yea"/>
    <x v="14"/>
    <n v="2"/>
  </r>
  <r>
    <n v="1"/>
    <n v="163"/>
    <s v="On Passage of the Bill H.R. 3078"/>
    <x v="91"/>
    <s v="Yea"/>
    <x v="14"/>
    <n v="2"/>
  </r>
  <r>
    <n v="1"/>
    <n v="163"/>
    <s v="On Passage of the Bill H.R. 3078"/>
    <x v="92"/>
    <s v="Yea"/>
    <x v="14"/>
    <n v="2"/>
  </r>
  <r>
    <n v="1"/>
    <n v="163"/>
    <s v="On Passage of the Bill H.R. 3078"/>
    <x v="93"/>
    <s v="Nay"/>
    <x v="14"/>
    <n v="1"/>
  </r>
  <r>
    <n v="1"/>
    <n v="163"/>
    <s v="On Passage of the Bill H.R. 3078"/>
    <x v="94"/>
    <s v="Yea"/>
    <x v="14"/>
    <n v="2"/>
  </r>
  <r>
    <n v="1"/>
    <n v="163"/>
    <s v="On Passage of the Bill H.R. 3078"/>
    <x v="95"/>
    <s v="Yea"/>
    <x v="14"/>
    <n v="2"/>
  </r>
  <r>
    <n v="1"/>
    <n v="163"/>
    <s v="On Passage of the Bill H.R. 3078"/>
    <x v="96"/>
    <s v="Yea"/>
    <x v="14"/>
    <n v="2"/>
  </r>
  <r>
    <n v="1"/>
    <n v="163"/>
    <s v="On Passage of the Bill H.R. 3078"/>
    <x v="97"/>
    <s v="Nay"/>
    <x v="14"/>
    <n v="1"/>
  </r>
  <r>
    <n v="1"/>
    <n v="163"/>
    <s v="On Passage of the Bill H.R. 3078"/>
    <x v="98"/>
    <s v="Yea"/>
    <x v="14"/>
    <n v="2"/>
  </r>
  <r>
    <n v="1"/>
    <n v="163"/>
    <s v="On Passage of the Bill H.R. 3078"/>
    <x v="99"/>
    <s v="Yea"/>
    <x v="14"/>
    <n v="2"/>
  </r>
  <r>
    <n v="1"/>
    <n v="194"/>
    <s v="On Passage of the Bill H.R. 2112"/>
    <x v="0"/>
    <s v="Yea"/>
    <x v="15"/>
    <n v="2"/>
  </r>
  <r>
    <n v="1"/>
    <n v="194"/>
    <s v="On Passage of the Bill H.R. 2112"/>
    <x v="1"/>
    <s v="Yea"/>
    <x v="15"/>
    <n v="2"/>
  </r>
  <r>
    <n v="1"/>
    <n v="194"/>
    <s v="On Passage of the Bill H.R. 2112"/>
    <x v="2"/>
    <s v="Nay"/>
    <x v="15"/>
    <n v="1"/>
  </r>
  <r>
    <n v="1"/>
    <n v="194"/>
    <s v="On Passage of the Bill H.R. 2112"/>
    <x v="3"/>
    <s v="Nay"/>
    <x v="15"/>
    <n v="1"/>
  </r>
  <r>
    <n v="1"/>
    <n v="194"/>
    <s v="On Passage of the Bill H.R. 2112"/>
    <x v="4"/>
    <s v="Yea"/>
    <x v="15"/>
    <n v="2"/>
  </r>
  <r>
    <n v="1"/>
    <n v="194"/>
    <s v="On Passage of the Bill H.R. 2112"/>
    <x v="5"/>
    <s v="Yea"/>
    <x v="15"/>
    <n v="2"/>
  </r>
  <r>
    <n v="1"/>
    <n v="194"/>
    <s v="On Passage of the Bill H.R. 2112"/>
    <x v="6"/>
    <s v="Yea"/>
    <x v="15"/>
    <n v="2"/>
  </r>
  <r>
    <n v="1"/>
    <n v="194"/>
    <s v="On Passage of the Bill H.R. 2112"/>
    <x v="7"/>
    <s v="Yea"/>
    <x v="15"/>
    <n v="2"/>
  </r>
  <r>
    <n v="1"/>
    <n v="194"/>
    <s v="On Passage of the Bill H.R. 2112"/>
    <x v="8"/>
    <s v="Yea"/>
    <x v="15"/>
    <n v="2"/>
  </r>
  <r>
    <n v="1"/>
    <n v="194"/>
    <s v="On Passage of the Bill H.R. 2112"/>
    <x v="9"/>
    <s v="Yea"/>
    <x v="15"/>
    <n v="2"/>
  </r>
  <r>
    <n v="1"/>
    <n v="194"/>
    <s v="On Passage of the Bill H.R. 2112"/>
    <x v="10"/>
    <s v="Nay"/>
    <x v="15"/>
    <n v="1"/>
  </r>
  <r>
    <n v="1"/>
    <n v="194"/>
    <s v="On Passage of the Bill H.R. 2112"/>
    <x v="11"/>
    <s v="Yea"/>
    <x v="15"/>
    <n v="2"/>
  </r>
  <r>
    <n v="1"/>
    <n v="194"/>
    <s v="On Passage of the Bill H.R. 2112"/>
    <x v="12"/>
    <s v="Yea"/>
    <x v="15"/>
    <n v="2"/>
  </r>
  <r>
    <n v="1"/>
    <n v="194"/>
    <s v="On Passage of the Bill H.R. 2112"/>
    <x v="13"/>
    <s v="Yea"/>
    <x v="15"/>
    <n v="2"/>
  </r>
  <r>
    <n v="1"/>
    <n v="194"/>
    <s v="On Passage of the Bill H.R. 2112"/>
    <x v="14"/>
    <s v="Nay"/>
    <x v="15"/>
    <n v="1"/>
  </r>
  <r>
    <n v="1"/>
    <n v="194"/>
    <s v="On Passage of the Bill H.R. 2112"/>
    <x v="15"/>
    <s v="Yea"/>
    <x v="15"/>
    <n v="2"/>
  </r>
  <r>
    <n v="1"/>
    <n v="194"/>
    <s v="On Passage of the Bill H.R. 2112"/>
    <x v="16"/>
    <s v="Yea"/>
    <x v="15"/>
    <n v="2"/>
  </r>
  <r>
    <n v="1"/>
    <n v="194"/>
    <s v="On Passage of the Bill H.R. 2112"/>
    <x v="17"/>
    <s v="Yea"/>
    <x v="15"/>
    <n v="2"/>
  </r>
  <r>
    <n v="1"/>
    <n v="194"/>
    <s v="On Passage of the Bill H.R. 2112"/>
    <x v="18"/>
    <s v="Yea"/>
    <x v="15"/>
    <n v="2"/>
  </r>
  <r>
    <n v="1"/>
    <n v="194"/>
    <s v="On Passage of the Bill H.R. 2112"/>
    <x v="19"/>
    <s v="Nay"/>
    <x v="15"/>
    <n v="1"/>
  </r>
  <r>
    <n v="1"/>
    <n v="194"/>
    <s v="On Passage of the Bill H.R. 2112"/>
    <x v="20"/>
    <s v="Nay"/>
    <x v="15"/>
    <n v="1"/>
  </r>
  <r>
    <n v="1"/>
    <n v="194"/>
    <s v="On Passage of the Bill H.R. 2112"/>
    <x v="21"/>
    <s v="Nay"/>
    <x v="15"/>
    <n v="1"/>
  </r>
  <r>
    <n v="1"/>
    <n v="194"/>
    <s v="On Passage of the Bill H.R. 2112"/>
    <x v="22"/>
    <s v="Yea"/>
    <x v="15"/>
    <n v="2"/>
  </r>
  <r>
    <n v="1"/>
    <n v="194"/>
    <s v="On Passage of the Bill H.R. 2112"/>
    <x v="23"/>
    <s v="Yea"/>
    <x v="15"/>
    <n v="2"/>
  </r>
  <r>
    <n v="1"/>
    <n v="194"/>
    <s v="On Passage of the Bill H.R. 2112"/>
    <x v="24"/>
    <s v="Yea"/>
    <x v="15"/>
    <n v="2"/>
  </r>
  <r>
    <n v="1"/>
    <n v="194"/>
    <s v="On Passage of the Bill H.R. 2112"/>
    <x v="25"/>
    <s v="Yea"/>
    <x v="15"/>
    <n v="2"/>
  </r>
  <r>
    <n v="1"/>
    <n v="194"/>
    <s v="On Passage of the Bill H.R. 2112"/>
    <x v="26"/>
    <s v="Nay"/>
    <x v="15"/>
    <n v="1"/>
  </r>
  <r>
    <n v="1"/>
    <n v="194"/>
    <s v="On Passage of the Bill H.R. 2112"/>
    <x v="27"/>
    <s v="Nay"/>
    <x v="15"/>
    <n v="1"/>
  </r>
  <r>
    <n v="1"/>
    <n v="194"/>
    <s v="On Passage of the Bill H.R. 2112"/>
    <x v="28"/>
    <s v="Nay"/>
    <x v="15"/>
    <n v="1"/>
  </r>
  <r>
    <n v="1"/>
    <n v="194"/>
    <s v="On Passage of the Bill H.R. 2112"/>
    <x v="29"/>
    <s v="Nay"/>
    <x v="15"/>
    <n v="1"/>
  </r>
  <r>
    <n v="1"/>
    <n v="194"/>
    <s v="On Passage of the Bill H.R. 2112"/>
    <x v="30"/>
    <s v="Yea"/>
    <x v="15"/>
    <n v="2"/>
  </r>
  <r>
    <n v="1"/>
    <n v="194"/>
    <s v="On Passage of the Bill H.R. 2112"/>
    <x v="32"/>
    <s v="Nay"/>
    <x v="15"/>
    <n v="1"/>
  </r>
  <r>
    <n v="1"/>
    <n v="194"/>
    <s v="On Passage of the Bill H.R. 2112"/>
    <x v="33"/>
    <s v="Yea"/>
    <x v="15"/>
    <n v="2"/>
  </r>
  <r>
    <n v="1"/>
    <n v="194"/>
    <s v="On Passage of the Bill H.R. 2112"/>
    <x v="34"/>
    <s v="Yea"/>
    <x v="15"/>
    <n v="2"/>
  </r>
  <r>
    <n v="1"/>
    <n v="194"/>
    <s v="On Passage of the Bill H.R. 2112"/>
    <x v="35"/>
    <s v="Yea"/>
    <x v="15"/>
    <n v="2"/>
  </r>
  <r>
    <n v="1"/>
    <n v="194"/>
    <s v="On Passage of the Bill H.R. 2112"/>
    <x v="36"/>
    <s v="Yea"/>
    <x v="15"/>
    <n v="2"/>
  </r>
  <r>
    <n v="1"/>
    <n v="194"/>
    <s v="On Passage of the Bill H.R. 2112"/>
    <x v="37"/>
    <s v="Nay"/>
    <x v="15"/>
    <n v="1"/>
  </r>
  <r>
    <n v="1"/>
    <n v="194"/>
    <s v="On Passage of the Bill H.R. 2112"/>
    <x v="38"/>
    <s v="Yea"/>
    <x v="15"/>
    <n v="2"/>
  </r>
  <r>
    <n v="1"/>
    <n v="194"/>
    <s v="On Passage of the Bill H.R. 2112"/>
    <x v="39"/>
    <s v="Yea"/>
    <x v="15"/>
    <n v="2"/>
  </r>
  <r>
    <n v="1"/>
    <n v="194"/>
    <s v="On Passage of the Bill H.R. 2112"/>
    <x v="40"/>
    <s v="Nay"/>
    <x v="15"/>
    <n v="1"/>
  </r>
  <r>
    <n v="1"/>
    <n v="194"/>
    <s v="On Passage of the Bill H.R. 2112"/>
    <x v="100"/>
    <s v="Nay"/>
    <x v="15"/>
    <n v="1"/>
  </r>
  <r>
    <n v="1"/>
    <n v="194"/>
    <s v="On Passage of the Bill H.R. 2112"/>
    <x v="41"/>
    <s v="Yea"/>
    <x v="15"/>
    <n v="2"/>
  </r>
  <r>
    <n v="1"/>
    <n v="194"/>
    <s v="On Passage of the Bill H.R. 2112"/>
    <x v="42"/>
    <s v="Yea"/>
    <x v="15"/>
    <n v="2"/>
  </r>
  <r>
    <n v="1"/>
    <n v="194"/>
    <s v="On Passage of the Bill H.R. 2112"/>
    <x v="43"/>
    <s v="Nay"/>
    <x v="15"/>
    <n v="1"/>
  </r>
  <r>
    <n v="1"/>
    <n v="194"/>
    <s v="On Passage of the Bill H.R. 2112"/>
    <x v="44"/>
    <s v="Yea"/>
    <x v="15"/>
    <n v="2"/>
  </r>
  <r>
    <n v="1"/>
    <n v="194"/>
    <s v="On Passage of the Bill H.R. 2112"/>
    <x v="45"/>
    <s v="Nay"/>
    <x v="15"/>
    <n v="1"/>
  </r>
  <r>
    <n v="1"/>
    <n v="194"/>
    <s v="On Passage of the Bill H.R. 2112"/>
    <x v="46"/>
    <s v="Yea"/>
    <x v="15"/>
    <n v="2"/>
  </r>
  <r>
    <n v="1"/>
    <n v="194"/>
    <s v="On Passage of the Bill H.R. 2112"/>
    <x v="47"/>
    <s v="Yea"/>
    <x v="15"/>
    <n v="2"/>
  </r>
  <r>
    <n v="1"/>
    <n v="194"/>
    <s v="On Passage of the Bill H.R. 2112"/>
    <x v="48"/>
    <s v="Nay"/>
    <x v="15"/>
    <n v="1"/>
  </r>
  <r>
    <n v="1"/>
    <n v="194"/>
    <s v="On Passage of the Bill H.R. 2112"/>
    <x v="49"/>
    <s v="Yea"/>
    <x v="15"/>
    <n v="2"/>
  </r>
  <r>
    <n v="1"/>
    <n v="194"/>
    <s v="On Passage of the Bill H.R. 2112"/>
    <x v="50"/>
    <s v="Yea"/>
    <x v="15"/>
    <n v="2"/>
  </r>
  <r>
    <n v="1"/>
    <n v="194"/>
    <s v="On Passage of the Bill H.R. 2112"/>
    <x v="51"/>
    <s v="Yea"/>
    <x v="15"/>
    <n v="2"/>
  </r>
  <r>
    <n v="1"/>
    <n v="194"/>
    <s v="On Passage of the Bill H.R. 2112"/>
    <x v="52"/>
    <s v="Yea"/>
    <x v="15"/>
    <n v="2"/>
  </r>
  <r>
    <n v="1"/>
    <n v="194"/>
    <s v="On Passage of the Bill H.R. 2112"/>
    <x v="53"/>
    <s v="Nay"/>
    <x v="15"/>
    <n v="1"/>
  </r>
  <r>
    <n v="1"/>
    <n v="194"/>
    <s v="On Passage of the Bill H.R. 2112"/>
    <x v="54"/>
    <s v="Yea"/>
    <x v="15"/>
    <n v="2"/>
  </r>
  <r>
    <n v="1"/>
    <n v="194"/>
    <s v="On Passage of the Bill H.R. 2112"/>
    <x v="55"/>
    <s v="Yea"/>
    <x v="15"/>
    <n v="2"/>
  </r>
  <r>
    <n v="1"/>
    <n v="194"/>
    <s v="On Passage of the Bill H.R. 2112"/>
    <x v="56"/>
    <s v="Yea"/>
    <x v="15"/>
    <n v="2"/>
  </r>
  <r>
    <n v="1"/>
    <n v="194"/>
    <s v="On Passage of the Bill H.R. 2112"/>
    <x v="57"/>
    <s v="Nay"/>
    <x v="15"/>
    <n v="1"/>
  </r>
  <r>
    <n v="1"/>
    <n v="194"/>
    <s v="On Passage of the Bill H.R. 2112"/>
    <x v="58"/>
    <s v="Yea"/>
    <x v="15"/>
    <n v="2"/>
  </r>
  <r>
    <n v="1"/>
    <n v="194"/>
    <s v="On Passage of the Bill H.R. 2112"/>
    <x v="59"/>
    <s v="Yea"/>
    <x v="15"/>
    <n v="2"/>
  </r>
  <r>
    <n v="1"/>
    <n v="194"/>
    <s v="On Passage of the Bill H.R. 2112"/>
    <x v="60"/>
    <s v="Nay"/>
    <x v="15"/>
    <n v="1"/>
  </r>
  <r>
    <n v="1"/>
    <n v="194"/>
    <s v="On Passage of the Bill H.R. 2112"/>
    <x v="61"/>
    <s v="Yea"/>
    <x v="15"/>
    <n v="2"/>
  </r>
  <r>
    <n v="1"/>
    <n v="194"/>
    <s v="On Passage of the Bill H.R. 2112"/>
    <x v="62"/>
    <s v="Not Voting"/>
    <x v="15"/>
    <s v="ERROR"/>
  </r>
  <r>
    <n v="1"/>
    <n v="194"/>
    <s v="On Passage of the Bill H.R. 2112"/>
    <x v="63"/>
    <s v="Yea"/>
    <x v="15"/>
    <n v="2"/>
  </r>
  <r>
    <n v="1"/>
    <n v="194"/>
    <s v="On Passage of the Bill H.R. 2112"/>
    <x v="64"/>
    <s v="Nay"/>
    <x v="15"/>
    <n v="1"/>
  </r>
  <r>
    <n v="1"/>
    <n v="194"/>
    <s v="On Passage of the Bill H.R. 2112"/>
    <x v="65"/>
    <s v="Yea"/>
    <x v="15"/>
    <n v="2"/>
  </r>
  <r>
    <n v="1"/>
    <n v="194"/>
    <s v="On Passage of the Bill H.R. 2112"/>
    <x v="66"/>
    <s v="Yea"/>
    <x v="15"/>
    <n v="2"/>
  </r>
  <r>
    <n v="1"/>
    <n v="194"/>
    <s v="On Passage of the Bill H.R. 2112"/>
    <x v="67"/>
    <s v="Yea"/>
    <x v="15"/>
    <n v="2"/>
  </r>
  <r>
    <n v="1"/>
    <n v="194"/>
    <s v="On Passage of the Bill H.R. 2112"/>
    <x v="68"/>
    <s v="Yea"/>
    <x v="15"/>
    <n v="2"/>
  </r>
  <r>
    <n v="1"/>
    <n v="194"/>
    <s v="On Passage of the Bill H.R. 2112"/>
    <x v="69"/>
    <s v="Yea"/>
    <x v="15"/>
    <n v="2"/>
  </r>
  <r>
    <n v="1"/>
    <n v="194"/>
    <s v="On Passage of the Bill H.R. 2112"/>
    <x v="70"/>
    <s v="Yea"/>
    <x v="15"/>
    <n v="2"/>
  </r>
  <r>
    <n v="1"/>
    <n v="194"/>
    <s v="On Passage of the Bill H.R. 2112"/>
    <x v="71"/>
    <s v="Yea"/>
    <x v="15"/>
    <n v="2"/>
  </r>
  <r>
    <n v="1"/>
    <n v="194"/>
    <s v="On Passage of the Bill H.R. 2112"/>
    <x v="72"/>
    <s v="Yea"/>
    <x v="15"/>
    <n v="2"/>
  </r>
  <r>
    <n v="1"/>
    <n v="194"/>
    <s v="On Passage of the Bill H.R. 2112"/>
    <x v="73"/>
    <s v="Nay"/>
    <x v="15"/>
    <n v="1"/>
  </r>
  <r>
    <n v="1"/>
    <n v="194"/>
    <s v="On Passage of the Bill H.R. 2112"/>
    <x v="74"/>
    <s v="Nay"/>
    <x v="15"/>
    <n v="1"/>
  </r>
  <r>
    <n v="1"/>
    <n v="194"/>
    <s v="On Passage of the Bill H.R. 2112"/>
    <x v="75"/>
    <s v="Yea"/>
    <x v="15"/>
    <n v="2"/>
  </r>
  <r>
    <n v="1"/>
    <n v="194"/>
    <s v="On Passage of the Bill H.R. 2112"/>
    <x v="76"/>
    <s v="Yea"/>
    <x v="15"/>
    <n v="2"/>
  </r>
  <r>
    <n v="1"/>
    <n v="194"/>
    <s v="On Passage of the Bill H.R. 2112"/>
    <x v="77"/>
    <s v="Yea"/>
    <x v="15"/>
    <n v="2"/>
  </r>
  <r>
    <n v="1"/>
    <n v="194"/>
    <s v="On Passage of the Bill H.R. 2112"/>
    <x v="78"/>
    <s v="Nay"/>
    <x v="15"/>
    <n v="1"/>
  </r>
  <r>
    <n v="1"/>
    <n v="194"/>
    <s v="On Passage of the Bill H.R. 2112"/>
    <x v="79"/>
    <s v="Yea"/>
    <x v="15"/>
    <n v="2"/>
  </r>
  <r>
    <n v="1"/>
    <n v="194"/>
    <s v="On Passage of the Bill H.R. 2112"/>
    <x v="80"/>
    <s v="Yea"/>
    <x v="15"/>
    <n v="2"/>
  </r>
  <r>
    <n v="1"/>
    <n v="194"/>
    <s v="On Passage of the Bill H.R. 2112"/>
    <x v="81"/>
    <s v="Nay"/>
    <x v="15"/>
    <n v="1"/>
  </r>
  <r>
    <n v="1"/>
    <n v="194"/>
    <s v="On Passage of the Bill H.R. 2112"/>
    <x v="82"/>
    <s v="Yea"/>
    <x v="15"/>
    <n v="2"/>
  </r>
  <r>
    <n v="1"/>
    <n v="194"/>
    <s v="On Passage of the Bill H.R. 2112"/>
    <x v="83"/>
    <s v="Yea"/>
    <x v="15"/>
    <n v="2"/>
  </r>
  <r>
    <n v="1"/>
    <n v="194"/>
    <s v="On Passage of the Bill H.R. 2112"/>
    <x v="84"/>
    <s v="Nay"/>
    <x v="15"/>
    <n v="1"/>
  </r>
  <r>
    <n v="1"/>
    <n v="194"/>
    <s v="On Passage of the Bill H.R. 2112"/>
    <x v="85"/>
    <s v="Yea"/>
    <x v="15"/>
    <n v="2"/>
  </r>
  <r>
    <n v="1"/>
    <n v="194"/>
    <s v="On Passage of the Bill H.R. 2112"/>
    <x v="86"/>
    <s v="Yea"/>
    <x v="15"/>
    <n v="2"/>
  </r>
  <r>
    <n v="1"/>
    <n v="194"/>
    <s v="On Passage of the Bill H.R. 2112"/>
    <x v="87"/>
    <s v="Yea"/>
    <x v="15"/>
    <n v="2"/>
  </r>
  <r>
    <n v="1"/>
    <n v="194"/>
    <s v="On Passage of the Bill H.R. 2112"/>
    <x v="88"/>
    <s v="Yea"/>
    <x v="15"/>
    <n v="2"/>
  </r>
  <r>
    <n v="1"/>
    <n v="194"/>
    <s v="On Passage of the Bill H.R. 2112"/>
    <x v="89"/>
    <s v="Yea"/>
    <x v="15"/>
    <n v="2"/>
  </r>
  <r>
    <n v="1"/>
    <n v="194"/>
    <s v="On Passage of the Bill H.R. 2112"/>
    <x v="90"/>
    <s v="Nay"/>
    <x v="15"/>
    <n v="1"/>
  </r>
  <r>
    <n v="1"/>
    <n v="194"/>
    <s v="On Passage of the Bill H.R. 2112"/>
    <x v="91"/>
    <s v="Nay"/>
    <x v="15"/>
    <n v="1"/>
  </r>
  <r>
    <n v="1"/>
    <n v="194"/>
    <s v="On Passage of the Bill H.R. 2112"/>
    <x v="92"/>
    <s v="Yea"/>
    <x v="15"/>
    <n v="2"/>
  </r>
  <r>
    <n v="1"/>
    <n v="194"/>
    <s v="On Passage of the Bill H.R. 2112"/>
    <x v="93"/>
    <s v="Yea"/>
    <x v="15"/>
    <n v="2"/>
  </r>
  <r>
    <n v="1"/>
    <n v="194"/>
    <s v="On Passage of the Bill H.R. 2112"/>
    <x v="94"/>
    <s v="Nay"/>
    <x v="15"/>
    <n v="1"/>
  </r>
  <r>
    <n v="1"/>
    <n v="194"/>
    <s v="On Passage of the Bill H.R. 2112"/>
    <x v="95"/>
    <s v="Yea"/>
    <x v="15"/>
    <n v="2"/>
  </r>
  <r>
    <n v="1"/>
    <n v="194"/>
    <s v="On Passage of the Bill H.R. 2112"/>
    <x v="96"/>
    <s v="Yea"/>
    <x v="15"/>
    <n v="2"/>
  </r>
  <r>
    <n v="1"/>
    <n v="194"/>
    <s v="On Passage of the Bill H.R. 2112"/>
    <x v="97"/>
    <s v="Yea"/>
    <x v="15"/>
    <n v="2"/>
  </r>
  <r>
    <n v="1"/>
    <n v="194"/>
    <s v="On Passage of the Bill H.R. 2112"/>
    <x v="98"/>
    <s v="Yea"/>
    <x v="15"/>
    <n v="2"/>
  </r>
  <r>
    <n v="1"/>
    <n v="194"/>
    <s v="On Passage of the Bill H.R. 2112"/>
    <x v="99"/>
    <s v="Yea"/>
    <x v="15"/>
    <n v="2"/>
  </r>
  <r>
    <n v="1"/>
    <n v="204"/>
    <s v="On Passage of the Bill H.R. 674"/>
    <x v="0"/>
    <s v="Yea"/>
    <x v="16"/>
    <n v="2"/>
  </r>
  <r>
    <n v="1"/>
    <n v="204"/>
    <s v="On Passage of the Bill H.R. 674"/>
    <x v="1"/>
    <s v="Yea"/>
    <x v="16"/>
    <n v="2"/>
  </r>
  <r>
    <n v="1"/>
    <n v="204"/>
    <s v="On Passage of the Bill H.R. 674"/>
    <x v="2"/>
    <s v="Yea"/>
    <x v="16"/>
    <n v="2"/>
  </r>
  <r>
    <n v="1"/>
    <n v="204"/>
    <s v="On Passage of the Bill H.R. 674"/>
    <x v="3"/>
    <s v="Yea"/>
    <x v="16"/>
    <n v="2"/>
  </r>
  <r>
    <n v="1"/>
    <n v="204"/>
    <s v="On Passage of the Bill H.R. 674"/>
    <x v="4"/>
    <s v="Yea"/>
    <x v="16"/>
    <n v="2"/>
  </r>
  <r>
    <n v="1"/>
    <n v="204"/>
    <s v="On Passage of the Bill H.R. 674"/>
    <x v="5"/>
    <s v="Yea"/>
    <x v="16"/>
    <n v="2"/>
  </r>
  <r>
    <n v="1"/>
    <n v="204"/>
    <s v="On Passage of the Bill H.R. 674"/>
    <x v="6"/>
    <s v="Yea"/>
    <x v="16"/>
    <n v="2"/>
  </r>
  <r>
    <n v="1"/>
    <n v="204"/>
    <s v="On Passage of the Bill H.R. 674"/>
    <x v="7"/>
    <s v="Yea"/>
    <x v="16"/>
    <n v="2"/>
  </r>
  <r>
    <n v="1"/>
    <n v="204"/>
    <s v="On Passage of the Bill H.R. 674"/>
    <x v="8"/>
    <s v="Yea"/>
    <x v="16"/>
    <n v="2"/>
  </r>
  <r>
    <n v="1"/>
    <n v="204"/>
    <s v="On Passage of the Bill H.R. 674"/>
    <x v="9"/>
    <s v="Yea"/>
    <x v="16"/>
    <n v="2"/>
  </r>
  <r>
    <n v="1"/>
    <n v="204"/>
    <s v="On Passage of the Bill H.R. 674"/>
    <x v="10"/>
    <s v="Yea"/>
    <x v="16"/>
    <n v="2"/>
  </r>
  <r>
    <n v="1"/>
    <n v="204"/>
    <s v="On Passage of the Bill H.R. 674"/>
    <x v="11"/>
    <s v="Yea"/>
    <x v="16"/>
    <n v="2"/>
  </r>
  <r>
    <n v="1"/>
    <n v="204"/>
    <s v="On Passage of the Bill H.R. 674"/>
    <x v="12"/>
    <s v="Yea"/>
    <x v="16"/>
    <n v="2"/>
  </r>
  <r>
    <n v="1"/>
    <n v="204"/>
    <s v="On Passage of the Bill H.R. 674"/>
    <x v="13"/>
    <s v="Yea"/>
    <x v="16"/>
    <n v="2"/>
  </r>
  <r>
    <n v="1"/>
    <n v="204"/>
    <s v="On Passage of the Bill H.R. 674"/>
    <x v="14"/>
    <s v="Yea"/>
    <x v="16"/>
    <n v="2"/>
  </r>
  <r>
    <n v="1"/>
    <n v="204"/>
    <s v="On Passage of the Bill H.R. 674"/>
    <x v="15"/>
    <s v="Yea"/>
    <x v="16"/>
    <n v="2"/>
  </r>
  <r>
    <n v="1"/>
    <n v="204"/>
    <s v="On Passage of the Bill H.R. 674"/>
    <x v="16"/>
    <s v="Yea"/>
    <x v="16"/>
    <n v="2"/>
  </r>
  <r>
    <n v="1"/>
    <n v="204"/>
    <s v="On Passage of the Bill H.R. 674"/>
    <x v="17"/>
    <s v="Yea"/>
    <x v="16"/>
    <n v="2"/>
  </r>
  <r>
    <n v="1"/>
    <n v="204"/>
    <s v="On Passage of the Bill H.R. 674"/>
    <x v="18"/>
    <s v="Yea"/>
    <x v="16"/>
    <n v="2"/>
  </r>
  <r>
    <n v="1"/>
    <n v="204"/>
    <s v="On Passage of the Bill H.R. 674"/>
    <x v="19"/>
    <s v="Yea"/>
    <x v="16"/>
    <n v="2"/>
  </r>
  <r>
    <n v="1"/>
    <n v="204"/>
    <s v="On Passage of the Bill H.R. 674"/>
    <x v="20"/>
    <s v="Yea"/>
    <x v="16"/>
    <n v="2"/>
  </r>
  <r>
    <n v="1"/>
    <n v="204"/>
    <s v="On Passage of the Bill H.R. 674"/>
    <x v="21"/>
    <s v="Yea"/>
    <x v="16"/>
    <n v="2"/>
  </r>
  <r>
    <n v="1"/>
    <n v="204"/>
    <s v="On Passage of the Bill H.R. 674"/>
    <x v="22"/>
    <s v="Yea"/>
    <x v="16"/>
    <n v="2"/>
  </r>
  <r>
    <n v="1"/>
    <n v="204"/>
    <s v="On Passage of the Bill H.R. 674"/>
    <x v="23"/>
    <s v="Yea"/>
    <x v="16"/>
    <n v="2"/>
  </r>
  <r>
    <n v="1"/>
    <n v="204"/>
    <s v="On Passage of the Bill H.R. 674"/>
    <x v="24"/>
    <s v="Yea"/>
    <x v="16"/>
    <n v="2"/>
  </r>
  <r>
    <n v="1"/>
    <n v="204"/>
    <s v="On Passage of the Bill H.R. 674"/>
    <x v="25"/>
    <s v="Yea"/>
    <x v="16"/>
    <n v="2"/>
  </r>
  <r>
    <n v="1"/>
    <n v="204"/>
    <s v="On Passage of the Bill H.R. 674"/>
    <x v="26"/>
    <s v="Yea"/>
    <x v="16"/>
    <n v="2"/>
  </r>
  <r>
    <n v="1"/>
    <n v="204"/>
    <s v="On Passage of the Bill H.R. 674"/>
    <x v="27"/>
    <s v="Yea"/>
    <x v="16"/>
    <n v="2"/>
  </r>
  <r>
    <n v="1"/>
    <n v="204"/>
    <s v="On Passage of the Bill H.R. 674"/>
    <x v="28"/>
    <s v="Yea"/>
    <x v="16"/>
    <n v="2"/>
  </r>
  <r>
    <n v="1"/>
    <n v="204"/>
    <s v="On Passage of the Bill H.R. 674"/>
    <x v="29"/>
    <s v="Yea"/>
    <x v="16"/>
    <n v="2"/>
  </r>
  <r>
    <n v="1"/>
    <n v="204"/>
    <s v="On Passage of the Bill H.R. 674"/>
    <x v="30"/>
    <s v="Yea"/>
    <x v="16"/>
    <n v="2"/>
  </r>
  <r>
    <n v="1"/>
    <n v="204"/>
    <s v="On Passage of the Bill H.R. 674"/>
    <x v="32"/>
    <s v="Yea"/>
    <x v="16"/>
    <n v="2"/>
  </r>
  <r>
    <n v="1"/>
    <n v="204"/>
    <s v="On Passage of the Bill H.R. 674"/>
    <x v="33"/>
    <s v="Yea"/>
    <x v="16"/>
    <n v="2"/>
  </r>
  <r>
    <n v="1"/>
    <n v="204"/>
    <s v="On Passage of the Bill H.R. 674"/>
    <x v="34"/>
    <s v="Yea"/>
    <x v="16"/>
    <n v="2"/>
  </r>
  <r>
    <n v="1"/>
    <n v="204"/>
    <s v="On Passage of the Bill H.R. 674"/>
    <x v="35"/>
    <s v="Yea"/>
    <x v="16"/>
    <n v="2"/>
  </r>
  <r>
    <n v="1"/>
    <n v="204"/>
    <s v="On Passage of the Bill H.R. 674"/>
    <x v="36"/>
    <s v="Yea"/>
    <x v="16"/>
    <n v="2"/>
  </r>
  <r>
    <n v="1"/>
    <n v="204"/>
    <s v="On Passage of the Bill H.R. 674"/>
    <x v="37"/>
    <s v="Yea"/>
    <x v="16"/>
    <n v="2"/>
  </r>
  <r>
    <n v="1"/>
    <n v="204"/>
    <s v="On Passage of the Bill H.R. 674"/>
    <x v="38"/>
    <s v="Not Voting"/>
    <x v="16"/>
    <s v="ERROR"/>
  </r>
  <r>
    <n v="1"/>
    <n v="204"/>
    <s v="On Passage of the Bill H.R. 674"/>
    <x v="39"/>
    <s v="Yea"/>
    <x v="16"/>
    <n v="2"/>
  </r>
  <r>
    <n v="1"/>
    <n v="204"/>
    <s v="On Passage of the Bill H.R. 674"/>
    <x v="40"/>
    <s v="Yea"/>
    <x v="16"/>
    <n v="2"/>
  </r>
  <r>
    <n v="1"/>
    <n v="204"/>
    <s v="On Passage of the Bill H.R. 674"/>
    <x v="100"/>
    <s v="Yea"/>
    <x v="16"/>
    <n v="2"/>
  </r>
  <r>
    <n v="1"/>
    <n v="204"/>
    <s v="On Passage of the Bill H.R. 674"/>
    <x v="41"/>
    <s v="Yea"/>
    <x v="16"/>
    <n v="2"/>
  </r>
  <r>
    <n v="1"/>
    <n v="204"/>
    <s v="On Passage of the Bill H.R. 674"/>
    <x v="42"/>
    <s v="Yea"/>
    <x v="16"/>
    <n v="2"/>
  </r>
  <r>
    <n v="1"/>
    <n v="204"/>
    <s v="On Passage of the Bill H.R. 674"/>
    <x v="43"/>
    <s v="Yea"/>
    <x v="16"/>
    <n v="2"/>
  </r>
  <r>
    <n v="1"/>
    <n v="204"/>
    <s v="On Passage of the Bill H.R. 674"/>
    <x v="44"/>
    <s v="Not Voting"/>
    <x v="16"/>
    <s v="ERROR"/>
  </r>
  <r>
    <n v="1"/>
    <n v="204"/>
    <s v="On Passage of the Bill H.R. 674"/>
    <x v="45"/>
    <s v="Yea"/>
    <x v="16"/>
    <n v="2"/>
  </r>
  <r>
    <n v="1"/>
    <n v="204"/>
    <s v="On Passage of the Bill H.R. 674"/>
    <x v="46"/>
    <s v="Yea"/>
    <x v="16"/>
    <n v="2"/>
  </r>
  <r>
    <n v="1"/>
    <n v="204"/>
    <s v="On Passage of the Bill H.R. 674"/>
    <x v="47"/>
    <s v="Yea"/>
    <x v="16"/>
    <n v="2"/>
  </r>
  <r>
    <n v="1"/>
    <n v="204"/>
    <s v="On Passage of the Bill H.R. 674"/>
    <x v="48"/>
    <s v="Yea"/>
    <x v="16"/>
    <n v="2"/>
  </r>
  <r>
    <n v="1"/>
    <n v="204"/>
    <s v="On Passage of the Bill H.R. 674"/>
    <x v="49"/>
    <s v="Yea"/>
    <x v="16"/>
    <n v="2"/>
  </r>
  <r>
    <n v="1"/>
    <n v="204"/>
    <s v="On Passage of the Bill H.R. 674"/>
    <x v="50"/>
    <s v="Yea"/>
    <x v="16"/>
    <n v="2"/>
  </r>
  <r>
    <n v="1"/>
    <n v="204"/>
    <s v="On Passage of the Bill H.R. 674"/>
    <x v="51"/>
    <s v="Yea"/>
    <x v="16"/>
    <n v="2"/>
  </r>
  <r>
    <n v="1"/>
    <n v="204"/>
    <s v="On Passage of the Bill H.R. 674"/>
    <x v="52"/>
    <s v="Yea"/>
    <x v="16"/>
    <n v="2"/>
  </r>
  <r>
    <n v="1"/>
    <n v="204"/>
    <s v="On Passage of the Bill H.R. 674"/>
    <x v="53"/>
    <s v="Yea"/>
    <x v="16"/>
    <n v="2"/>
  </r>
  <r>
    <n v="1"/>
    <n v="204"/>
    <s v="On Passage of the Bill H.R. 674"/>
    <x v="54"/>
    <s v="Yea"/>
    <x v="16"/>
    <n v="2"/>
  </r>
  <r>
    <n v="1"/>
    <n v="204"/>
    <s v="On Passage of the Bill H.R. 674"/>
    <x v="55"/>
    <s v="Yea"/>
    <x v="16"/>
    <n v="2"/>
  </r>
  <r>
    <n v="1"/>
    <n v="204"/>
    <s v="On Passage of the Bill H.R. 674"/>
    <x v="56"/>
    <s v="Yea"/>
    <x v="16"/>
    <n v="2"/>
  </r>
  <r>
    <n v="1"/>
    <n v="204"/>
    <s v="On Passage of the Bill H.R. 674"/>
    <x v="57"/>
    <s v="Yea"/>
    <x v="16"/>
    <n v="2"/>
  </r>
  <r>
    <n v="1"/>
    <n v="204"/>
    <s v="On Passage of the Bill H.R. 674"/>
    <x v="58"/>
    <s v="Yea"/>
    <x v="16"/>
    <n v="2"/>
  </r>
  <r>
    <n v="1"/>
    <n v="204"/>
    <s v="On Passage of the Bill H.R. 674"/>
    <x v="59"/>
    <s v="Yea"/>
    <x v="16"/>
    <n v="2"/>
  </r>
  <r>
    <n v="1"/>
    <n v="204"/>
    <s v="On Passage of the Bill H.R. 674"/>
    <x v="60"/>
    <s v="Yea"/>
    <x v="16"/>
    <n v="2"/>
  </r>
  <r>
    <n v="1"/>
    <n v="204"/>
    <s v="On Passage of the Bill H.R. 674"/>
    <x v="61"/>
    <s v="Yea"/>
    <x v="16"/>
    <n v="2"/>
  </r>
  <r>
    <n v="1"/>
    <n v="204"/>
    <s v="On Passage of the Bill H.R. 674"/>
    <x v="62"/>
    <s v="Not Voting"/>
    <x v="16"/>
    <s v="ERROR"/>
  </r>
  <r>
    <n v="1"/>
    <n v="204"/>
    <s v="On Passage of the Bill H.R. 674"/>
    <x v="63"/>
    <s v="Yea"/>
    <x v="16"/>
    <n v="2"/>
  </r>
  <r>
    <n v="1"/>
    <n v="204"/>
    <s v="On Passage of the Bill H.R. 674"/>
    <x v="64"/>
    <s v="Yea"/>
    <x v="16"/>
    <n v="2"/>
  </r>
  <r>
    <n v="1"/>
    <n v="204"/>
    <s v="On Passage of the Bill H.R. 674"/>
    <x v="65"/>
    <s v="Yea"/>
    <x v="16"/>
    <n v="2"/>
  </r>
  <r>
    <n v="1"/>
    <n v="204"/>
    <s v="On Passage of the Bill H.R. 674"/>
    <x v="66"/>
    <s v="Yea"/>
    <x v="16"/>
    <n v="2"/>
  </r>
  <r>
    <n v="1"/>
    <n v="204"/>
    <s v="On Passage of the Bill H.R. 674"/>
    <x v="67"/>
    <s v="Yea"/>
    <x v="16"/>
    <n v="2"/>
  </r>
  <r>
    <n v="1"/>
    <n v="204"/>
    <s v="On Passage of the Bill H.R. 674"/>
    <x v="68"/>
    <s v="Yea"/>
    <x v="16"/>
    <n v="2"/>
  </r>
  <r>
    <n v="1"/>
    <n v="204"/>
    <s v="On Passage of the Bill H.R. 674"/>
    <x v="69"/>
    <s v="Yea"/>
    <x v="16"/>
    <n v="2"/>
  </r>
  <r>
    <n v="1"/>
    <n v="204"/>
    <s v="On Passage of the Bill H.R. 674"/>
    <x v="70"/>
    <s v="Yea"/>
    <x v="16"/>
    <n v="2"/>
  </r>
  <r>
    <n v="1"/>
    <n v="204"/>
    <s v="On Passage of the Bill H.R. 674"/>
    <x v="71"/>
    <s v="Yea"/>
    <x v="16"/>
    <n v="2"/>
  </r>
  <r>
    <n v="1"/>
    <n v="204"/>
    <s v="On Passage of the Bill H.R. 674"/>
    <x v="72"/>
    <s v="Yea"/>
    <x v="16"/>
    <n v="2"/>
  </r>
  <r>
    <n v="1"/>
    <n v="204"/>
    <s v="On Passage of the Bill H.R. 674"/>
    <x v="73"/>
    <s v="Yea"/>
    <x v="16"/>
    <n v="2"/>
  </r>
  <r>
    <n v="1"/>
    <n v="204"/>
    <s v="On Passage of the Bill H.R. 674"/>
    <x v="74"/>
    <s v="Yea"/>
    <x v="16"/>
    <n v="2"/>
  </r>
  <r>
    <n v="1"/>
    <n v="204"/>
    <s v="On Passage of the Bill H.R. 674"/>
    <x v="75"/>
    <s v="Yea"/>
    <x v="16"/>
    <n v="2"/>
  </r>
  <r>
    <n v="1"/>
    <n v="204"/>
    <s v="On Passage of the Bill H.R. 674"/>
    <x v="76"/>
    <s v="Yea"/>
    <x v="16"/>
    <n v="2"/>
  </r>
  <r>
    <n v="1"/>
    <n v="204"/>
    <s v="On Passage of the Bill H.R. 674"/>
    <x v="77"/>
    <s v="Yea"/>
    <x v="16"/>
    <n v="2"/>
  </r>
  <r>
    <n v="1"/>
    <n v="204"/>
    <s v="On Passage of the Bill H.R. 674"/>
    <x v="78"/>
    <s v="Yea"/>
    <x v="16"/>
    <n v="2"/>
  </r>
  <r>
    <n v="1"/>
    <n v="204"/>
    <s v="On Passage of the Bill H.R. 674"/>
    <x v="79"/>
    <s v="Yea"/>
    <x v="16"/>
    <n v="2"/>
  </r>
  <r>
    <n v="1"/>
    <n v="204"/>
    <s v="On Passage of the Bill H.R. 674"/>
    <x v="80"/>
    <s v="Yea"/>
    <x v="16"/>
    <n v="2"/>
  </r>
  <r>
    <n v="1"/>
    <n v="204"/>
    <s v="On Passage of the Bill H.R. 674"/>
    <x v="81"/>
    <s v="Yea"/>
    <x v="16"/>
    <n v="2"/>
  </r>
  <r>
    <n v="1"/>
    <n v="204"/>
    <s v="On Passage of the Bill H.R. 674"/>
    <x v="82"/>
    <s v="Yea"/>
    <x v="16"/>
    <n v="2"/>
  </r>
  <r>
    <n v="1"/>
    <n v="204"/>
    <s v="On Passage of the Bill H.R. 674"/>
    <x v="83"/>
    <s v="Yea"/>
    <x v="16"/>
    <n v="2"/>
  </r>
  <r>
    <n v="1"/>
    <n v="204"/>
    <s v="On Passage of the Bill H.R. 674"/>
    <x v="84"/>
    <s v="Not Voting"/>
    <x v="16"/>
    <s v="ERROR"/>
  </r>
  <r>
    <n v="1"/>
    <n v="204"/>
    <s v="On Passage of the Bill H.R. 674"/>
    <x v="85"/>
    <s v="Yea"/>
    <x v="16"/>
    <n v="2"/>
  </r>
  <r>
    <n v="1"/>
    <n v="204"/>
    <s v="On Passage of the Bill H.R. 674"/>
    <x v="86"/>
    <s v="Yea"/>
    <x v="16"/>
    <n v="2"/>
  </r>
  <r>
    <n v="1"/>
    <n v="204"/>
    <s v="On Passage of the Bill H.R. 674"/>
    <x v="87"/>
    <s v="Present"/>
    <x v="16"/>
    <s v="ERROR"/>
  </r>
  <r>
    <n v="1"/>
    <n v="204"/>
    <s v="On Passage of the Bill H.R. 674"/>
    <x v="88"/>
    <s v="Yea"/>
    <x v="16"/>
    <n v="2"/>
  </r>
  <r>
    <n v="1"/>
    <n v="204"/>
    <s v="On Passage of the Bill H.R. 674"/>
    <x v="89"/>
    <s v="Yea"/>
    <x v="16"/>
    <n v="2"/>
  </r>
  <r>
    <n v="1"/>
    <n v="204"/>
    <s v="On Passage of the Bill H.R. 674"/>
    <x v="90"/>
    <s v="Yea"/>
    <x v="16"/>
    <n v="2"/>
  </r>
  <r>
    <n v="1"/>
    <n v="204"/>
    <s v="On Passage of the Bill H.R. 674"/>
    <x v="91"/>
    <s v="Yea"/>
    <x v="16"/>
    <n v="2"/>
  </r>
  <r>
    <n v="1"/>
    <n v="204"/>
    <s v="On Passage of the Bill H.R. 674"/>
    <x v="92"/>
    <s v="Yea"/>
    <x v="16"/>
    <n v="2"/>
  </r>
  <r>
    <n v="1"/>
    <n v="204"/>
    <s v="On Passage of the Bill H.R. 674"/>
    <x v="93"/>
    <s v="Yea"/>
    <x v="16"/>
    <n v="2"/>
  </r>
  <r>
    <n v="1"/>
    <n v="204"/>
    <s v="On Passage of the Bill H.R. 674"/>
    <x v="94"/>
    <s v="Yea"/>
    <x v="16"/>
    <n v="2"/>
  </r>
  <r>
    <n v="1"/>
    <n v="204"/>
    <s v="On Passage of the Bill H.R. 674"/>
    <x v="95"/>
    <s v="Yea"/>
    <x v="16"/>
    <n v="2"/>
  </r>
  <r>
    <n v="1"/>
    <n v="204"/>
    <s v="On Passage of the Bill H.R. 674"/>
    <x v="96"/>
    <s v="Yea"/>
    <x v="16"/>
    <n v="2"/>
  </r>
  <r>
    <n v="1"/>
    <n v="204"/>
    <s v="On Passage of the Bill H.R. 674"/>
    <x v="97"/>
    <s v="Yea"/>
    <x v="16"/>
    <n v="2"/>
  </r>
  <r>
    <n v="1"/>
    <n v="204"/>
    <s v="On Passage of the Bill H.R. 674"/>
    <x v="98"/>
    <s v="Yea"/>
    <x v="16"/>
    <n v="2"/>
  </r>
  <r>
    <n v="1"/>
    <n v="204"/>
    <s v="On Passage of the Bill H.R. 674"/>
    <x v="99"/>
    <s v="Yea"/>
    <x v="16"/>
    <n v="2"/>
  </r>
  <r>
    <n v="1"/>
    <n v="218"/>
    <s v="On Passage of the Bill S. 1867"/>
    <x v="0"/>
    <s v="Yea"/>
    <x v="17"/>
    <n v="2"/>
  </r>
  <r>
    <n v="1"/>
    <n v="218"/>
    <s v="On Passage of the Bill S. 1867"/>
    <x v="1"/>
    <s v="Yea"/>
    <x v="17"/>
    <n v="2"/>
  </r>
  <r>
    <n v="1"/>
    <n v="218"/>
    <s v="On Passage of the Bill S. 1867"/>
    <x v="2"/>
    <s v="Yea"/>
    <x v="17"/>
    <n v="2"/>
  </r>
  <r>
    <n v="1"/>
    <n v="218"/>
    <s v="On Passage of the Bill S. 1867"/>
    <x v="3"/>
    <s v="Yea"/>
    <x v="17"/>
    <n v="2"/>
  </r>
  <r>
    <n v="1"/>
    <n v="218"/>
    <s v="On Passage of the Bill S. 1867"/>
    <x v="4"/>
    <s v="Yea"/>
    <x v="17"/>
    <n v="2"/>
  </r>
  <r>
    <n v="1"/>
    <n v="218"/>
    <s v="On Passage of the Bill S. 1867"/>
    <x v="5"/>
    <s v="Yea"/>
    <x v="17"/>
    <n v="2"/>
  </r>
  <r>
    <n v="1"/>
    <n v="218"/>
    <s v="On Passage of the Bill S. 1867"/>
    <x v="6"/>
    <s v="Yea"/>
    <x v="17"/>
    <n v="2"/>
  </r>
  <r>
    <n v="1"/>
    <n v="218"/>
    <s v="On Passage of the Bill S. 1867"/>
    <x v="7"/>
    <s v="Yea"/>
    <x v="17"/>
    <n v="2"/>
  </r>
  <r>
    <n v="1"/>
    <n v="218"/>
    <s v="On Passage of the Bill S. 1867"/>
    <x v="8"/>
    <s v="Yea"/>
    <x v="17"/>
    <n v="2"/>
  </r>
  <r>
    <n v="1"/>
    <n v="218"/>
    <s v="On Passage of the Bill S. 1867"/>
    <x v="9"/>
    <s v="Yea"/>
    <x v="17"/>
    <n v="2"/>
  </r>
  <r>
    <n v="1"/>
    <n v="218"/>
    <s v="On Passage of the Bill S. 1867"/>
    <x v="10"/>
    <s v="Yea"/>
    <x v="17"/>
    <n v="2"/>
  </r>
  <r>
    <n v="1"/>
    <n v="218"/>
    <s v="On Passage of the Bill S. 1867"/>
    <x v="11"/>
    <s v="Yea"/>
    <x v="17"/>
    <n v="2"/>
  </r>
  <r>
    <n v="1"/>
    <n v="218"/>
    <s v="On Passage of the Bill S. 1867"/>
    <x v="12"/>
    <s v="Yea"/>
    <x v="17"/>
    <n v="2"/>
  </r>
  <r>
    <n v="1"/>
    <n v="218"/>
    <s v="On Passage of the Bill S. 1867"/>
    <x v="13"/>
    <s v="Yea"/>
    <x v="17"/>
    <n v="2"/>
  </r>
  <r>
    <n v="1"/>
    <n v="218"/>
    <s v="On Passage of the Bill S. 1867"/>
    <x v="14"/>
    <s v="Yea"/>
    <x v="17"/>
    <n v="2"/>
  </r>
  <r>
    <n v="1"/>
    <n v="218"/>
    <s v="On Passage of the Bill S. 1867"/>
    <x v="15"/>
    <s v="Yea"/>
    <x v="17"/>
    <n v="2"/>
  </r>
  <r>
    <n v="1"/>
    <n v="218"/>
    <s v="On Passage of the Bill S. 1867"/>
    <x v="16"/>
    <s v="Yea"/>
    <x v="17"/>
    <n v="2"/>
  </r>
  <r>
    <n v="1"/>
    <n v="218"/>
    <s v="On Passage of the Bill S. 1867"/>
    <x v="17"/>
    <s v="Yea"/>
    <x v="17"/>
    <n v="2"/>
  </r>
  <r>
    <n v="1"/>
    <n v="218"/>
    <s v="On Passage of the Bill S. 1867"/>
    <x v="18"/>
    <s v="Yea"/>
    <x v="17"/>
    <n v="2"/>
  </r>
  <r>
    <n v="1"/>
    <n v="218"/>
    <s v="On Passage of the Bill S. 1867"/>
    <x v="19"/>
    <s v="Yea"/>
    <x v="17"/>
    <n v="2"/>
  </r>
  <r>
    <n v="1"/>
    <n v="218"/>
    <s v="On Passage of the Bill S. 1867"/>
    <x v="20"/>
    <s v="Yea"/>
    <x v="17"/>
    <n v="2"/>
  </r>
  <r>
    <n v="1"/>
    <n v="218"/>
    <s v="On Passage of the Bill S. 1867"/>
    <x v="21"/>
    <s v="Nay"/>
    <x v="17"/>
    <n v="1"/>
  </r>
  <r>
    <n v="1"/>
    <n v="218"/>
    <s v="On Passage of the Bill S. 1867"/>
    <x v="22"/>
    <s v="Yea"/>
    <x v="17"/>
    <n v="2"/>
  </r>
  <r>
    <n v="1"/>
    <n v="218"/>
    <s v="On Passage of the Bill S. 1867"/>
    <x v="23"/>
    <s v="Yea"/>
    <x v="17"/>
    <n v="2"/>
  </r>
  <r>
    <n v="1"/>
    <n v="218"/>
    <s v="On Passage of the Bill S. 1867"/>
    <x v="24"/>
    <s v="Yea"/>
    <x v="17"/>
    <n v="2"/>
  </r>
  <r>
    <n v="1"/>
    <n v="218"/>
    <s v="On Passage of the Bill S. 1867"/>
    <x v="25"/>
    <s v="Yea"/>
    <x v="17"/>
    <n v="2"/>
  </r>
  <r>
    <n v="1"/>
    <n v="218"/>
    <s v="On Passage of the Bill S. 1867"/>
    <x v="26"/>
    <s v="Yea"/>
    <x v="17"/>
    <n v="2"/>
  </r>
  <r>
    <n v="1"/>
    <n v="218"/>
    <s v="On Passage of the Bill S. 1867"/>
    <x v="27"/>
    <s v="Yea"/>
    <x v="17"/>
    <n v="2"/>
  </r>
  <r>
    <n v="1"/>
    <n v="218"/>
    <s v="On Passage of the Bill S. 1867"/>
    <x v="28"/>
    <s v="Yea"/>
    <x v="17"/>
    <n v="2"/>
  </r>
  <r>
    <n v="1"/>
    <n v="218"/>
    <s v="On Passage of the Bill S. 1867"/>
    <x v="29"/>
    <s v="Yea"/>
    <x v="17"/>
    <n v="2"/>
  </r>
  <r>
    <n v="1"/>
    <n v="218"/>
    <s v="On Passage of the Bill S. 1867"/>
    <x v="30"/>
    <s v="Yea"/>
    <x v="17"/>
    <n v="2"/>
  </r>
  <r>
    <n v="1"/>
    <n v="218"/>
    <s v="On Passage of the Bill S. 1867"/>
    <x v="32"/>
    <s v="Yea"/>
    <x v="17"/>
    <n v="2"/>
  </r>
  <r>
    <n v="1"/>
    <n v="218"/>
    <s v="On Passage of the Bill S. 1867"/>
    <x v="33"/>
    <s v="Yea"/>
    <x v="17"/>
    <n v="2"/>
  </r>
  <r>
    <n v="1"/>
    <n v="218"/>
    <s v="On Passage of the Bill S. 1867"/>
    <x v="34"/>
    <s v="Yea"/>
    <x v="17"/>
    <n v="2"/>
  </r>
  <r>
    <n v="1"/>
    <n v="218"/>
    <s v="On Passage of the Bill S. 1867"/>
    <x v="35"/>
    <s v="Yea"/>
    <x v="17"/>
    <n v="2"/>
  </r>
  <r>
    <n v="1"/>
    <n v="218"/>
    <s v="On Passage of the Bill S. 1867"/>
    <x v="36"/>
    <s v="Yea"/>
    <x v="17"/>
    <n v="2"/>
  </r>
  <r>
    <n v="1"/>
    <n v="218"/>
    <s v="On Passage of the Bill S. 1867"/>
    <x v="37"/>
    <s v="Yea"/>
    <x v="17"/>
    <n v="2"/>
  </r>
  <r>
    <n v="1"/>
    <n v="218"/>
    <s v="On Passage of the Bill S. 1867"/>
    <x v="38"/>
    <s v="Yea"/>
    <x v="17"/>
    <n v="2"/>
  </r>
  <r>
    <n v="1"/>
    <n v="218"/>
    <s v="On Passage of the Bill S. 1867"/>
    <x v="39"/>
    <s v="Nay"/>
    <x v="17"/>
    <n v="1"/>
  </r>
  <r>
    <n v="1"/>
    <n v="218"/>
    <s v="On Passage of the Bill S. 1867"/>
    <x v="40"/>
    <s v="Yea"/>
    <x v="17"/>
    <n v="2"/>
  </r>
  <r>
    <n v="1"/>
    <n v="218"/>
    <s v="On Passage of the Bill S. 1867"/>
    <x v="100"/>
    <s v="Yea"/>
    <x v="17"/>
    <n v="2"/>
  </r>
  <r>
    <n v="1"/>
    <n v="218"/>
    <s v="On Passage of the Bill S. 1867"/>
    <x v="41"/>
    <s v="Yea"/>
    <x v="17"/>
    <n v="2"/>
  </r>
  <r>
    <n v="1"/>
    <n v="218"/>
    <s v="On Passage of the Bill S. 1867"/>
    <x v="42"/>
    <s v="Yea"/>
    <x v="17"/>
    <n v="2"/>
  </r>
  <r>
    <n v="1"/>
    <n v="218"/>
    <s v="On Passage of the Bill S. 1867"/>
    <x v="43"/>
    <s v="Yea"/>
    <x v="17"/>
    <n v="2"/>
  </r>
  <r>
    <n v="1"/>
    <n v="218"/>
    <s v="On Passage of the Bill S. 1867"/>
    <x v="44"/>
    <s v="Yea"/>
    <x v="17"/>
    <n v="2"/>
  </r>
  <r>
    <n v="1"/>
    <n v="218"/>
    <s v="On Passage of the Bill S. 1867"/>
    <x v="45"/>
    <s v="Yea"/>
    <x v="17"/>
    <n v="2"/>
  </r>
  <r>
    <n v="1"/>
    <n v="218"/>
    <s v="On Passage of the Bill S. 1867"/>
    <x v="46"/>
    <s v="Yea"/>
    <x v="17"/>
    <n v="2"/>
  </r>
  <r>
    <n v="1"/>
    <n v="218"/>
    <s v="On Passage of the Bill S. 1867"/>
    <x v="47"/>
    <s v="Yea"/>
    <x v="17"/>
    <n v="2"/>
  </r>
  <r>
    <n v="1"/>
    <n v="218"/>
    <s v="On Passage of the Bill S. 1867"/>
    <x v="48"/>
    <s v="Yea"/>
    <x v="17"/>
    <n v="2"/>
  </r>
  <r>
    <n v="1"/>
    <n v="218"/>
    <s v="On Passage of the Bill S. 1867"/>
    <x v="49"/>
    <s v="Yea"/>
    <x v="17"/>
    <n v="2"/>
  </r>
  <r>
    <n v="1"/>
    <n v="218"/>
    <s v="On Passage of the Bill S. 1867"/>
    <x v="50"/>
    <s v="Yea"/>
    <x v="17"/>
    <n v="2"/>
  </r>
  <r>
    <n v="1"/>
    <n v="218"/>
    <s v="On Passage of the Bill S. 1867"/>
    <x v="51"/>
    <s v="Yea"/>
    <x v="17"/>
    <n v="2"/>
  </r>
  <r>
    <n v="1"/>
    <n v="218"/>
    <s v="On Passage of the Bill S. 1867"/>
    <x v="52"/>
    <s v="Yea"/>
    <x v="17"/>
    <n v="2"/>
  </r>
  <r>
    <n v="1"/>
    <n v="218"/>
    <s v="On Passage of the Bill S. 1867"/>
    <x v="53"/>
    <s v="Yea"/>
    <x v="17"/>
    <n v="2"/>
  </r>
  <r>
    <n v="1"/>
    <n v="218"/>
    <s v="On Passage of the Bill S. 1867"/>
    <x v="54"/>
    <s v="Yea"/>
    <x v="17"/>
    <n v="2"/>
  </r>
  <r>
    <n v="1"/>
    <n v="218"/>
    <s v="On Passage of the Bill S. 1867"/>
    <x v="55"/>
    <s v="Yea"/>
    <x v="17"/>
    <n v="2"/>
  </r>
  <r>
    <n v="1"/>
    <n v="218"/>
    <s v="On Passage of the Bill S. 1867"/>
    <x v="56"/>
    <s v="Yea"/>
    <x v="17"/>
    <n v="2"/>
  </r>
  <r>
    <n v="1"/>
    <n v="218"/>
    <s v="On Passage of the Bill S. 1867"/>
    <x v="57"/>
    <s v="Nay"/>
    <x v="17"/>
    <n v="1"/>
  </r>
  <r>
    <n v="1"/>
    <n v="218"/>
    <s v="On Passage of the Bill S. 1867"/>
    <x v="58"/>
    <s v="Yea"/>
    <x v="17"/>
    <n v="2"/>
  </r>
  <r>
    <n v="1"/>
    <n v="218"/>
    <s v="On Passage of the Bill S. 1867"/>
    <x v="59"/>
    <s v="Yea"/>
    <x v="17"/>
    <n v="2"/>
  </r>
  <r>
    <n v="1"/>
    <n v="218"/>
    <s v="On Passage of the Bill S. 1867"/>
    <x v="60"/>
    <s v="Yea"/>
    <x v="17"/>
    <n v="2"/>
  </r>
  <r>
    <n v="1"/>
    <n v="218"/>
    <s v="On Passage of the Bill S. 1867"/>
    <x v="61"/>
    <s v="Yea"/>
    <x v="17"/>
    <n v="2"/>
  </r>
  <r>
    <n v="1"/>
    <n v="218"/>
    <s v="On Passage of the Bill S. 1867"/>
    <x v="62"/>
    <s v="Yea"/>
    <x v="17"/>
    <n v="2"/>
  </r>
  <r>
    <n v="1"/>
    <n v="218"/>
    <s v="On Passage of the Bill S. 1867"/>
    <x v="63"/>
    <s v="Yea"/>
    <x v="17"/>
    <n v="2"/>
  </r>
  <r>
    <n v="1"/>
    <n v="218"/>
    <s v="On Passage of the Bill S. 1867"/>
    <x v="64"/>
    <s v="Yea"/>
    <x v="17"/>
    <n v="2"/>
  </r>
  <r>
    <n v="1"/>
    <n v="218"/>
    <s v="On Passage of the Bill S. 1867"/>
    <x v="65"/>
    <s v="Yea"/>
    <x v="17"/>
    <n v="2"/>
  </r>
  <r>
    <n v="1"/>
    <n v="218"/>
    <s v="On Passage of the Bill S. 1867"/>
    <x v="66"/>
    <s v="Nay"/>
    <x v="17"/>
    <n v="1"/>
  </r>
  <r>
    <n v="1"/>
    <n v="218"/>
    <s v="On Passage of the Bill S. 1867"/>
    <x v="67"/>
    <s v="Yea"/>
    <x v="17"/>
    <n v="2"/>
  </r>
  <r>
    <n v="1"/>
    <n v="218"/>
    <s v="On Passage of the Bill S. 1867"/>
    <x v="68"/>
    <s v="Yea"/>
    <x v="17"/>
    <n v="2"/>
  </r>
  <r>
    <n v="1"/>
    <n v="218"/>
    <s v="On Passage of the Bill S. 1867"/>
    <x v="69"/>
    <s v="Yea"/>
    <x v="17"/>
    <n v="2"/>
  </r>
  <r>
    <n v="1"/>
    <n v="218"/>
    <s v="On Passage of the Bill S. 1867"/>
    <x v="70"/>
    <s v="Yea"/>
    <x v="17"/>
    <n v="2"/>
  </r>
  <r>
    <n v="1"/>
    <n v="218"/>
    <s v="On Passage of the Bill S. 1867"/>
    <x v="71"/>
    <s v="Yea"/>
    <x v="17"/>
    <n v="2"/>
  </r>
  <r>
    <n v="1"/>
    <n v="218"/>
    <s v="On Passage of the Bill S. 1867"/>
    <x v="72"/>
    <s v="Yea"/>
    <x v="17"/>
    <n v="2"/>
  </r>
  <r>
    <n v="1"/>
    <n v="218"/>
    <s v="On Passage of the Bill S. 1867"/>
    <x v="73"/>
    <s v="Nay"/>
    <x v="17"/>
    <n v="1"/>
  </r>
  <r>
    <n v="1"/>
    <n v="218"/>
    <s v="On Passage of the Bill S. 1867"/>
    <x v="74"/>
    <s v="Yea"/>
    <x v="17"/>
    <n v="2"/>
  </r>
  <r>
    <n v="1"/>
    <n v="218"/>
    <s v="On Passage of the Bill S. 1867"/>
    <x v="75"/>
    <s v="Yea"/>
    <x v="17"/>
    <n v="2"/>
  </r>
  <r>
    <n v="1"/>
    <n v="218"/>
    <s v="On Passage of the Bill S. 1867"/>
    <x v="76"/>
    <s v="Yea"/>
    <x v="17"/>
    <n v="2"/>
  </r>
  <r>
    <n v="1"/>
    <n v="218"/>
    <s v="On Passage of the Bill S. 1867"/>
    <x v="77"/>
    <s v="Yea"/>
    <x v="17"/>
    <n v="2"/>
  </r>
  <r>
    <n v="1"/>
    <n v="218"/>
    <s v="On Passage of the Bill S. 1867"/>
    <x v="78"/>
    <s v="Yea"/>
    <x v="17"/>
    <n v="2"/>
  </r>
  <r>
    <n v="1"/>
    <n v="218"/>
    <s v="On Passage of the Bill S. 1867"/>
    <x v="79"/>
    <s v="Yea"/>
    <x v="17"/>
    <n v="2"/>
  </r>
  <r>
    <n v="1"/>
    <n v="218"/>
    <s v="On Passage of the Bill S. 1867"/>
    <x v="80"/>
    <s v="Yea"/>
    <x v="17"/>
    <n v="2"/>
  </r>
  <r>
    <n v="1"/>
    <n v="218"/>
    <s v="On Passage of the Bill S. 1867"/>
    <x v="81"/>
    <s v="Yea"/>
    <x v="17"/>
    <n v="2"/>
  </r>
  <r>
    <n v="1"/>
    <n v="218"/>
    <s v="On Passage of the Bill S. 1867"/>
    <x v="82"/>
    <s v="Nay"/>
    <x v="17"/>
    <n v="1"/>
  </r>
  <r>
    <n v="1"/>
    <n v="218"/>
    <s v="On Passage of the Bill S. 1867"/>
    <x v="83"/>
    <s v="Yea"/>
    <x v="17"/>
    <n v="2"/>
  </r>
  <r>
    <n v="1"/>
    <n v="218"/>
    <s v="On Passage of the Bill S. 1867"/>
    <x v="84"/>
    <s v="Yea"/>
    <x v="17"/>
    <n v="2"/>
  </r>
  <r>
    <n v="1"/>
    <n v="218"/>
    <s v="On Passage of the Bill S. 1867"/>
    <x v="85"/>
    <s v="Yea"/>
    <x v="17"/>
    <n v="2"/>
  </r>
  <r>
    <n v="1"/>
    <n v="218"/>
    <s v="On Passage of the Bill S. 1867"/>
    <x v="86"/>
    <s v="Yea"/>
    <x v="17"/>
    <n v="2"/>
  </r>
  <r>
    <n v="1"/>
    <n v="218"/>
    <s v="On Passage of the Bill S. 1867"/>
    <x v="87"/>
    <s v="Yea"/>
    <x v="17"/>
    <n v="2"/>
  </r>
  <r>
    <n v="1"/>
    <n v="218"/>
    <s v="On Passage of the Bill S. 1867"/>
    <x v="88"/>
    <s v="Yea"/>
    <x v="17"/>
    <n v="2"/>
  </r>
  <r>
    <n v="1"/>
    <n v="218"/>
    <s v="On Passage of the Bill S. 1867"/>
    <x v="89"/>
    <s v="Yea"/>
    <x v="17"/>
    <n v="2"/>
  </r>
  <r>
    <n v="1"/>
    <n v="218"/>
    <s v="On Passage of the Bill S. 1867"/>
    <x v="90"/>
    <s v="Yea"/>
    <x v="17"/>
    <n v="2"/>
  </r>
  <r>
    <n v="1"/>
    <n v="218"/>
    <s v="On Passage of the Bill S. 1867"/>
    <x v="91"/>
    <s v="Yea"/>
    <x v="17"/>
    <n v="2"/>
  </r>
  <r>
    <n v="1"/>
    <n v="218"/>
    <s v="On Passage of the Bill S. 1867"/>
    <x v="92"/>
    <s v="Yea"/>
    <x v="17"/>
    <n v="2"/>
  </r>
  <r>
    <n v="1"/>
    <n v="218"/>
    <s v="On Passage of the Bill S. 1867"/>
    <x v="93"/>
    <s v="Yea"/>
    <x v="17"/>
    <n v="2"/>
  </r>
  <r>
    <n v="1"/>
    <n v="218"/>
    <s v="On Passage of the Bill S. 1867"/>
    <x v="94"/>
    <s v="Yea"/>
    <x v="17"/>
    <n v="2"/>
  </r>
  <r>
    <n v="1"/>
    <n v="218"/>
    <s v="On Passage of the Bill S. 1867"/>
    <x v="95"/>
    <s v="Yea"/>
    <x v="17"/>
    <n v="2"/>
  </r>
  <r>
    <n v="1"/>
    <n v="218"/>
    <s v="On Passage of the Bill S. 1867"/>
    <x v="96"/>
    <s v="Yea"/>
    <x v="17"/>
    <n v="2"/>
  </r>
  <r>
    <n v="1"/>
    <n v="218"/>
    <s v="On Passage of the Bill S. 1867"/>
    <x v="97"/>
    <s v="Yea"/>
    <x v="17"/>
    <n v="2"/>
  </r>
  <r>
    <n v="1"/>
    <n v="218"/>
    <s v="On Passage of the Bill S. 1867"/>
    <x v="98"/>
    <s v="Yea"/>
    <x v="17"/>
    <n v="2"/>
  </r>
  <r>
    <n v="1"/>
    <n v="218"/>
    <s v="On Passage of the Bill S. 1867"/>
    <x v="99"/>
    <s v="Nay"/>
    <x v="17"/>
    <n v="1"/>
  </r>
  <r>
    <n v="1"/>
    <n v="233"/>
    <s v="On Passage of the Bill H.R. 3672"/>
    <x v="0"/>
    <s v="Yea"/>
    <x v="18"/>
    <n v="2"/>
  </r>
  <r>
    <n v="1"/>
    <n v="233"/>
    <s v="On Passage of the Bill H.R. 3672"/>
    <x v="1"/>
    <s v="Yea"/>
    <x v="18"/>
    <n v="2"/>
  </r>
  <r>
    <n v="1"/>
    <n v="233"/>
    <s v="On Passage of the Bill H.R. 3672"/>
    <x v="2"/>
    <s v="Nay"/>
    <x v="18"/>
    <n v="1"/>
  </r>
  <r>
    <n v="1"/>
    <n v="233"/>
    <s v="On Passage of the Bill H.R. 3672"/>
    <x v="3"/>
    <s v="Nay"/>
    <x v="18"/>
    <n v="1"/>
  </r>
  <r>
    <n v="1"/>
    <n v="233"/>
    <s v="On Passage of the Bill H.R. 3672"/>
    <x v="4"/>
    <s v="Yea"/>
    <x v="18"/>
    <n v="2"/>
  </r>
  <r>
    <n v="1"/>
    <n v="233"/>
    <s v="On Passage of the Bill H.R. 3672"/>
    <x v="5"/>
    <s v="Yea"/>
    <x v="18"/>
    <n v="2"/>
  </r>
  <r>
    <n v="1"/>
    <n v="233"/>
    <s v="On Passage of the Bill H.R. 3672"/>
    <x v="6"/>
    <s v="Yea"/>
    <x v="18"/>
    <n v="2"/>
  </r>
  <r>
    <n v="1"/>
    <n v="233"/>
    <s v="On Passage of the Bill H.R. 3672"/>
    <x v="7"/>
    <s v="Yea"/>
    <x v="18"/>
    <n v="2"/>
  </r>
  <r>
    <n v="1"/>
    <n v="233"/>
    <s v="On Passage of the Bill H.R. 3672"/>
    <x v="8"/>
    <s v="Yea"/>
    <x v="18"/>
    <n v="2"/>
  </r>
  <r>
    <n v="1"/>
    <n v="233"/>
    <s v="On Passage of the Bill H.R. 3672"/>
    <x v="9"/>
    <s v="Yea"/>
    <x v="18"/>
    <n v="2"/>
  </r>
  <r>
    <n v="1"/>
    <n v="233"/>
    <s v="On Passage of the Bill H.R. 3672"/>
    <x v="10"/>
    <s v="Yea"/>
    <x v="18"/>
    <n v="2"/>
  </r>
  <r>
    <n v="1"/>
    <n v="233"/>
    <s v="On Passage of the Bill H.R. 3672"/>
    <x v="11"/>
    <s v="Yea"/>
    <x v="18"/>
    <n v="2"/>
  </r>
  <r>
    <n v="1"/>
    <n v="233"/>
    <s v="On Passage of the Bill H.R. 3672"/>
    <x v="12"/>
    <s v="Yea"/>
    <x v="18"/>
    <n v="2"/>
  </r>
  <r>
    <n v="1"/>
    <n v="233"/>
    <s v="On Passage of the Bill H.R. 3672"/>
    <x v="13"/>
    <s v="Yea"/>
    <x v="18"/>
    <n v="2"/>
  </r>
  <r>
    <n v="1"/>
    <n v="233"/>
    <s v="On Passage of the Bill H.R. 3672"/>
    <x v="14"/>
    <s v="Nay"/>
    <x v="18"/>
    <n v="1"/>
  </r>
  <r>
    <n v="1"/>
    <n v="233"/>
    <s v="On Passage of the Bill H.R. 3672"/>
    <x v="15"/>
    <s v="Yea"/>
    <x v="18"/>
    <n v="2"/>
  </r>
  <r>
    <n v="1"/>
    <n v="233"/>
    <s v="On Passage of the Bill H.R. 3672"/>
    <x v="16"/>
    <s v="Yea"/>
    <x v="18"/>
    <n v="2"/>
  </r>
  <r>
    <n v="1"/>
    <n v="233"/>
    <s v="On Passage of the Bill H.R. 3672"/>
    <x v="17"/>
    <s v="Yea"/>
    <x v="18"/>
    <n v="2"/>
  </r>
  <r>
    <n v="1"/>
    <n v="233"/>
    <s v="On Passage of the Bill H.R. 3672"/>
    <x v="18"/>
    <s v="Yea"/>
    <x v="18"/>
    <n v="2"/>
  </r>
  <r>
    <n v="1"/>
    <n v="233"/>
    <s v="On Passage of the Bill H.R. 3672"/>
    <x v="19"/>
    <s v="Nay"/>
    <x v="18"/>
    <n v="1"/>
  </r>
  <r>
    <n v="1"/>
    <n v="233"/>
    <s v="On Passage of the Bill H.R. 3672"/>
    <x v="20"/>
    <s v="Nay"/>
    <x v="18"/>
    <n v="1"/>
  </r>
  <r>
    <n v="1"/>
    <n v="233"/>
    <s v="On Passage of the Bill H.R. 3672"/>
    <x v="21"/>
    <s v="Nay"/>
    <x v="18"/>
    <n v="1"/>
  </r>
  <r>
    <n v="1"/>
    <n v="233"/>
    <s v="On Passage of the Bill H.R. 3672"/>
    <x v="22"/>
    <s v="Yea"/>
    <x v="18"/>
    <n v="2"/>
  </r>
  <r>
    <n v="1"/>
    <n v="233"/>
    <s v="On Passage of the Bill H.R. 3672"/>
    <x v="23"/>
    <s v="Yea"/>
    <x v="18"/>
    <n v="2"/>
  </r>
  <r>
    <n v="1"/>
    <n v="233"/>
    <s v="On Passage of the Bill H.R. 3672"/>
    <x v="24"/>
    <s v="Yea"/>
    <x v="18"/>
    <n v="2"/>
  </r>
  <r>
    <n v="1"/>
    <n v="233"/>
    <s v="On Passage of the Bill H.R. 3672"/>
    <x v="25"/>
    <s v="Yea"/>
    <x v="18"/>
    <n v="2"/>
  </r>
  <r>
    <n v="1"/>
    <n v="233"/>
    <s v="On Passage of the Bill H.R. 3672"/>
    <x v="26"/>
    <s v="Nay"/>
    <x v="18"/>
    <n v="1"/>
  </r>
  <r>
    <n v="1"/>
    <n v="233"/>
    <s v="On Passage of the Bill H.R. 3672"/>
    <x v="27"/>
    <s v="Nay"/>
    <x v="18"/>
    <n v="1"/>
  </r>
  <r>
    <n v="1"/>
    <n v="233"/>
    <s v="On Passage of the Bill H.R. 3672"/>
    <x v="28"/>
    <s v="Nay"/>
    <x v="18"/>
    <n v="1"/>
  </r>
  <r>
    <n v="1"/>
    <n v="233"/>
    <s v="On Passage of the Bill H.R. 3672"/>
    <x v="29"/>
    <s v="Nay"/>
    <x v="18"/>
    <n v="1"/>
  </r>
  <r>
    <n v="1"/>
    <n v="233"/>
    <s v="On Passage of the Bill H.R. 3672"/>
    <x v="30"/>
    <s v="Yea"/>
    <x v="18"/>
    <n v="2"/>
  </r>
  <r>
    <n v="1"/>
    <n v="233"/>
    <s v="On Passage of the Bill H.R. 3672"/>
    <x v="32"/>
    <s v="Nay"/>
    <x v="18"/>
    <n v="1"/>
  </r>
  <r>
    <n v="1"/>
    <n v="233"/>
    <s v="On Passage of the Bill H.R. 3672"/>
    <x v="33"/>
    <s v="Yea"/>
    <x v="18"/>
    <n v="2"/>
  </r>
  <r>
    <n v="1"/>
    <n v="233"/>
    <s v="On Passage of the Bill H.R. 3672"/>
    <x v="34"/>
    <s v="Yea"/>
    <x v="18"/>
    <n v="2"/>
  </r>
  <r>
    <n v="1"/>
    <n v="233"/>
    <s v="On Passage of the Bill H.R. 3672"/>
    <x v="35"/>
    <s v="Yea"/>
    <x v="18"/>
    <n v="2"/>
  </r>
  <r>
    <n v="1"/>
    <n v="233"/>
    <s v="On Passage of the Bill H.R. 3672"/>
    <x v="36"/>
    <s v="Nay"/>
    <x v="18"/>
    <n v="1"/>
  </r>
  <r>
    <n v="1"/>
    <n v="233"/>
    <s v="On Passage of the Bill H.R. 3672"/>
    <x v="37"/>
    <s v="Nay"/>
    <x v="18"/>
    <n v="1"/>
  </r>
  <r>
    <n v="1"/>
    <n v="233"/>
    <s v="On Passage of the Bill H.R. 3672"/>
    <x v="38"/>
    <s v="Yea"/>
    <x v="18"/>
    <n v="2"/>
  </r>
  <r>
    <n v="1"/>
    <n v="233"/>
    <s v="On Passage of the Bill H.R. 3672"/>
    <x v="39"/>
    <s v="Yea"/>
    <x v="18"/>
    <n v="2"/>
  </r>
  <r>
    <n v="1"/>
    <n v="233"/>
    <s v="On Passage of the Bill H.R. 3672"/>
    <x v="40"/>
    <s v="Nay"/>
    <x v="18"/>
    <n v="1"/>
  </r>
  <r>
    <n v="1"/>
    <n v="233"/>
    <s v="On Passage of the Bill H.R. 3672"/>
    <x v="100"/>
    <s v="Yea"/>
    <x v="18"/>
    <n v="2"/>
  </r>
  <r>
    <n v="1"/>
    <n v="233"/>
    <s v="On Passage of the Bill H.R. 3672"/>
    <x v="41"/>
    <s v="Yea"/>
    <x v="18"/>
    <n v="2"/>
  </r>
  <r>
    <n v="1"/>
    <n v="233"/>
    <s v="On Passage of the Bill H.R. 3672"/>
    <x v="42"/>
    <s v="Yea"/>
    <x v="18"/>
    <n v="2"/>
  </r>
  <r>
    <n v="1"/>
    <n v="233"/>
    <s v="On Passage of the Bill H.R. 3672"/>
    <x v="43"/>
    <s v="Nay"/>
    <x v="18"/>
    <n v="1"/>
  </r>
  <r>
    <n v="1"/>
    <n v="233"/>
    <s v="On Passage of the Bill H.R. 3672"/>
    <x v="44"/>
    <s v="Yea"/>
    <x v="18"/>
    <n v="2"/>
  </r>
  <r>
    <n v="1"/>
    <n v="233"/>
    <s v="On Passage of the Bill H.R. 3672"/>
    <x v="45"/>
    <s v="Nay"/>
    <x v="18"/>
    <n v="1"/>
  </r>
  <r>
    <n v="1"/>
    <n v="233"/>
    <s v="On Passage of the Bill H.R. 3672"/>
    <x v="46"/>
    <s v="Yea"/>
    <x v="18"/>
    <n v="2"/>
  </r>
  <r>
    <n v="1"/>
    <n v="233"/>
    <s v="On Passage of the Bill H.R. 3672"/>
    <x v="47"/>
    <s v="Yea"/>
    <x v="18"/>
    <n v="2"/>
  </r>
  <r>
    <n v="1"/>
    <n v="233"/>
    <s v="On Passage of the Bill H.R. 3672"/>
    <x v="48"/>
    <s v="Nay"/>
    <x v="18"/>
    <n v="1"/>
  </r>
  <r>
    <n v="1"/>
    <n v="233"/>
    <s v="On Passage of the Bill H.R. 3672"/>
    <x v="49"/>
    <s v="Yea"/>
    <x v="18"/>
    <n v="2"/>
  </r>
  <r>
    <n v="1"/>
    <n v="233"/>
    <s v="On Passage of the Bill H.R. 3672"/>
    <x v="50"/>
    <s v="Nay"/>
    <x v="18"/>
    <n v="1"/>
  </r>
  <r>
    <n v="1"/>
    <n v="233"/>
    <s v="On Passage of the Bill H.R. 3672"/>
    <x v="51"/>
    <s v="Yea"/>
    <x v="18"/>
    <n v="2"/>
  </r>
  <r>
    <n v="1"/>
    <n v="233"/>
    <s v="On Passage of the Bill H.R. 3672"/>
    <x v="52"/>
    <s v="Yea"/>
    <x v="18"/>
    <n v="2"/>
  </r>
  <r>
    <n v="1"/>
    <n v="233"/>
    <s v="On Passage of the Bill H.R. 3672"/>
    <x v="53"/>
    <s v="Nay"/>
    <x v="18"/>
    <n v="1"/>
  </r>
  <r>
    <n v="1"/>
    <n v="233"/>
    <s v="On Passage of the Bill H.R. 3672"/>
    <x v="54"/>
    <s v="Yea"/>
    <x v="18"/>
    <n v="2"/>
  </r>
  <r>
    <n v="1"/>
    <n v="233"/>
    <s v="On Passage of the Bill H.R. 3672"/>
    <x v="55"/>
    <s v="Yea"/>
    <x v="18"/>
    <n v="2"/>
  </r>
  <r>
    <n v="1"/>
    <n v="233"/>
    <s v="On Passage of the Bill H.R. 3672"/>
    <x v="56"/>
    <s v="Yea"/>
    <x v="18"/>
    <n v="2"/>
  </r>
  <r>
    <n v="1"/>
    <n v="233"/>
    <s v="On Passage of the Bill H.R. 3672"/>
    <x v="57"/>
    <s v="Nay"/>
    <x v="18"/>
    <n v="1"/>
  </r>
  <r>
    <n v="1"/>
    <n v="233"/>
    <s v="On Passage of the Bill H.R. 3672"/>
    <x v="58"/>
    <s v="Yea"/>
    <x v="18"/>
    <n v="2"/>
  </r>
  <r>
    <n v="1"/>
    <n v="233"/>
    <s v="On Passage of the Bill H.R. 3672"/>
    <x v="59"/>
    <s v="Yea"/>
    <x v="18"/>
    <n v="2"/>
  </r>
  <r>
    <n v="1"/>
    <n v="233"/>
    <s v="On Passage of the Bill H.R. 3672"/>
    <x v="60"/>
    <s v="Nay"/>
    <x v="18"/>
    <n v="1"/>
  </r>
  <r>
    <n v="1"/>
    <n v="233"/>
    <s v="On Passage of the Bill H.R. 3672"/>
    <x v="61"/>
    <s v="Yea"/>
    <x v="18"/>
    <n v="2"/>
  </r>
  <r>
    <n v="1"/>
    <n v="233"/>
    <s v="On Passage of the Bill H.R. 3672"/>
    <x v="62"/>
    <s v="Nay"/>
    <x v="18"/>
    <n v="1"/>
  </r>
  <r>
    <n v="1"/>
    <n v="233"/>
    <s v="On Passage of the Bill H.R. 3672"/>
    <x v="63"/>
    <s v="Yea"/>
    <x v="18"/>
    <n v="2"/>
  </r>
  <r>
    <n v="1"/>
    <n v="233"/>
    <s v="On Passage of the Bill H.R. 3672"/>
    <x v="64"/>
    <s v="Nay"/>
    <x v="18"/>
    <n v="1"/>
  </r>
  <r>
    <n v="1"/>
    <n v="233"/>
    <s v="On Passage of the Bill H.R. 3672"/>
    <x v="65"/>
    <s v="Yea"/>
    <x v="18"/>
    <n v="2"/>
  </r>
  <r>
    <n v="1"/>
    <n v="233"/>
    <s v="On Passage of the Bill H.R. 3672"/>
    <x v="66"/>
    <s v="Yea"/>
    <x v="18"/>
    <n v="2"/>
  </r>
  <r>
    <n v="1"/>
    <n v="233"/>
    <s v="On Passage of the Bill H.R. 3672"/>
    <x v="67"/>
    <s v="Yea"/>
    <x v="18"/>
    <n v="2"/>
  </r>
  <r>
    <n v="1"/>
    <n v="233"/>
    <s v="On Passage of the Bill H.R. 3672"/>
    <x v="68"/>
    <s v="Yea"/>
    <x v="18"/>
    <n v="2"/>
  </r>
  <r>
    <n v="1"/>
    <n v="233"/>
    <s v="On Passage of the Bill H.R. 3672"/>
    <x v="69"/>
    <s v="Yea"/>
    <x v="18"/>
    <n v="2"/>
  </r>
  <r>
    <n v="1"/>
    <n v="233"/>
    <s v="On Passage of the Bill H.R. 3672"/>
    <x v="70"/>
    <s v="Yea"/>
    <x v="18"/>
    <n v="2"/>
  </r>
  <r>
    <n v="1"/>
    <n v="233"/>
    <s v="On Passage of the Bill H.R. 3672"/>
    <x v="71"/>
    <s v="Yea"/>
    <x v="18"/>
    <n v="2"/>
  </r>
  <r>
    <n v="1"/>
    <n v="233"/>
    <s v="On Passage of the Bill H.R. 3672"/>
    <x v="72"/>
    <s v="Yea"/>
    <x v="18"/>
    <n v="2"/>
  </r>
  <r>
    <n v="1"/>
    <n v="233"/>
    <s v="On Passage of the Bill H.R. 3672"/>
    <x v="73"/>
    <s v="Not Voting"/>
    <x v="18"/>
    <s v="ERROR"/>
  </r>
  <r>
    <n v="1"/>
    <n v="233"/>
    <s v="On Passage of the Bill H.R. 3672"/>
    <x v="74"/>
    <s v="Nay"/>
    <x v="18"/>
    <n v="1"/>
  </r>
  <r>
    <n v="1"/>
    <n v="233"/>
    <s v="On Passage of the Bill H.R. 3672"/>
    <x v="75"/>
    <s v="Yea"/>
    <x v="18"/>
    <n v="2"/>
  </r>
  <r>
    <n v="1"/>
    <n v="233"/>
    <s v="On Passage of the Bill H.R. 3672"/>
    <x v="76"/>
    <s v="Yea"/>
    <x v="18"/>
    <n v="2"/>
  </r>
  <r>
    <n v="1"/>
    <n v="233"/>
    <s v="On Passage of the Bill H.R. 3672"/>
    <x v="77"/>
    <s v="Yea"/>
    <x v="18"/>
    <n v="2"/>
  </r>
  <r>
    <n v="1"/>
    <n v="233"/>
    <s v="On Passage of the Bill H.R. 3672"/>
    <x v="78"/>
    <s v="Nay"/>
    <x v="18"/>
    <n v="1"/>
  </r>
  <r>
    <n v="1"/>
    <n v="233"/>
    <s v="On Passage of the Bill H.R. 3672"/>
    <x v="79"/>
    <s v="Yea"/>
    <x v="18"/>
    <n v="2"/>
  </r>
  <r>
    <n v="1"/>
    <n v="233"/>
    <s v="On Passage of the Bill H.R. 3672"/>
    <x v="80"/>
    <s v="Yea"/>
    <x v="18"/>
    <n v="2"/>
  </r>
  <r>
    <n v="1"/>
    <n v="233"/>
    <s v="On Passage of the Bill H.R. 3672"/>
    <x v="81"/>
    <s v="Yea"/>
    <x v="18"/>
    <n v="2"/>
  </r>
  <r>
    <n v="1"/>
    <n v="233"/>
    <s v="On Passage of the Bill H.R. 3672"/>
    <x v="82"/>
    <s v="Yea"/>
    <x v="18"/>
    <n v="2"/>
  </r>
  <r>
    <n v="1"/>
    <n v="233"/>
    <s v="On Passage of the Bill H.R. 3672"/>
    <x v="83"/>
    <s v="Yea"/>
    <x v="18"/>
    <n v="2"/>
  </r>
  <r>
    <n v="1"/>
    <n v="233"/>
    <s v="On Passage of the Bill H.R. 3672"/>
    <x v="84"/>
    <s v="Yea"/>
    <x v="18"/>
    <n v="2"/>
  </r>
  <r>
    <n v="1"/>
    <n v="233"/>
    <s v="On Passage of the Bill H.R. 3672"/>
    <x v="85"/>
    <s v="Yea"/>
    <x v="18"/>
    <n v="2"/>
  </r>
  <r>
    <n v="1"/>
    <n v="233"/>
    <s v="On Passage of the Bill H.R. 3672"/>
    <x v="86"/>
    <s v="Yea"/>
    <x v="18"/>
    <n v="2"/>
  </r>
  <r>
    <n v="1"/>
    <n v="233"/>
    <s v="On Passage of the Bill H.R. 3672"/>
    <x v="87"/>
    <s v="Yea"/>
    <x v="18"/>
    <n v="2"/>
  </r>
  <r>
    <n v="1"/>
    <n v="233"/>
    <s v="On Passage of the Bill H.R. 3672"/>
    <x v="88"/>
    <s v="Yea"/>
    <x v="18"/>
    <n v="2"/>
  </r>
  <r>
    <n v="1"/>
    <n v="233"/>
    <s v="On Passage of the Bill H.R. 3672"/>
    <x v="89"/>
    <s v="Yea"/>
    <x v="18"/>
    <n v="2"/>
  </r>
  <r>
    <n v="1"/>
    <n v="233"/>
    <s v="On Passage of the Bill H.R. 3672"/>
    <x v="90"/>
    <s v="Nay"/>
    <x v="18"/>
    <n v="1"/>
  </r>
  <r>
    <n v="1"/>
    <n v="233"/>
    <s v="On Passage of the Bill H.R. 3672"/>
    <x v="91"/>
    <s v="Nay"/>
    <x v="18"/>
    <n v="1"/>
  </r>
  <r>
    <n v="1"/>
    <n v="233"/>
    <s v="On Passage of the Bill H.R. 3672"/>
    <x v="92"/>
    <s v="Yea"/>
    <x v="18"/>
    <n v="2"/>
  </r>
  <r>
    <n v="1"/>
    <n v="233"/>
    <s v="On Passage of the Bill H.R. 3672"/>
    <x v="93"/>
    <s v="Yea"/>
    <x v="18"/>
    <n v="2"/>
  </r>
  <r>
    <n v="1"/>
    <n v="233"/>
    <s v="On Passage of the Bill H.R. 3672"/>
    <x v="94"/>
    <s v="Yea"/>
    <x v="18"/>
    <n v="2"/>
  </r>
  <r>
    <n v="1"/>
    <n v="233"/>
    <s v="On Passage of the Bill H.R. 3672"/>
    <x v="95"/>
    <s v="Yea"/>
    <x v="18"/>
    <n v="2"/>
  </r>
  <r>
    <n v="1"/>
    <n v="233"/>
    <s v="On Passage of the Bill H.R. 3672"/>
    <x v="96"/>
    <s v="Yea"/>
    <x v="18"/>
    <n v="2"/>
  </r>
  <r>
    <n v="1"/>
    <n v="233"/>
    <s v="On Passage of the Bill H.R. 3672"/>
    <x v="97"/>
    <s v="Yea"/>
    <x v="18"/>
    <n v="2"/>
  </r>
  <r>
    <n v="1"/>
    <n v="233"/>
    <s v="On Passage of the Bill H.R. 3672"/>
    <x v="98"/>
    <s v="Yea"/>
    <x v="18"/>
    <n v="2"/>
  </r>
  <r>
    <n v="1"/>
    <n v="233"/>
    <s v="On Passage of the Bill H.R. 3672"/>
    <x v="99"/>
    <s v="Yea"/>
    <x v="18"/>
    <n v="2"/>
  </r>
  <r>
    <n v="2"/>
    <n v="14"/>
    <s v="On Passage of the Bill S. 2038"/>
    <x v="0"/>
    <s v="Yea"/>
    <x v="19"/>
    <n v="2"/>
  </r>
  <r>
    <n v="2"/>
    <n v="14"/>
    <s v="On Passage of the Bill S. 2038"/>
    <x v="1"/>
    <s v="Yea"/>
    <x v="19"/>
    <n v="2"/>
  </r>
  <r>
    <n v="2"/>
    <n v="14"/>
    <s v="On Passage of the Bill S. 2038"/>
    <x v="2"/>
    <s v="Yea"/>
    <x v="19"/>
    <n v="2"/>
  </r>
  <r>
    <n v="2"/>
    <n v="14"/>
    <s v="On Passage of the Bill S. 2038"/>
    <x v="3"/>
    <s v="Yea"/>
    <x v="19"/>
    <n v="2"/>
  </r>
  <r>
    <n v="2"/>
    <n v="14"/>
    <s v="On Passage of the Bill S. 2038"/>
    <x v="4"/>
    <s v="Yea"/>
    <x v="19"/>
    <n v="2"/>
  </r>
  <r>
    <n v="2"/>
    <n v="14"/>
    <s v="On Passage of the Bill S. 2038"/>
    <x v="5"/>
    <s v="Yea"/>
    <x v="19"/>
    <n v="2"/>
  </r>
  <r>
    <n v="2"/>
    <n v="14"/>
    <s v="On Passage of the Bill S. 2038"/>
    <x v="6"/>
    <s v="Yea"/>
    <x v="19"/>
    <n v="2"/>
  </r>
  <r>
    <n v="2"/>
    <n v="14"/>
    <s v="On Passage of the Bill S. 2038"/>
    <x v="7"/>
    <s v="Nay"/>
    <x v="19"/>
    <n v="1"/>
  </r>
  <r>
    <n v="2"/>
    <n v="14"/>
    <s v="On Passage of the Bill S. 2038"/>
    <x v="8"/>
    <s v="Yea"/>
    <x v="19"/>
    <n v="2"/>
  </r>
  <r>
    <n v="2"/>
    <n v="14"/>
    <s v="On Passage of the Bill S. 2038"/>
    <x v="9"/>
    <s v="Yea"/>
    <x v="19"/>
    <n v="2"/>
  </r>
  <r>
    <n v="2"/>
    <n v="14"/>
    <s v="On Passage of the Bill S. 2038"/>
    <x v="10"/>
    <s v="Yea"/>
    <x v="19"/>
    <n v="2"/>
  </r>
  <r>
    <n v="2"/>
    <n v="14"/>
    <s v="On Passage of the Bill S. 2038"/>
    <x v="11"/>
    <s v="Yea"/>
    <x v="19"/>
    <n v="2"/>
  </r>
  <r>
    <n v="2"/>
    <n v="14"/>
    <s v="On Passage of the Bill S. 2038"/>
    <x v="12"/>
    <s v="Yea"/>
    <x v="19"/>
    <n v="2"/>
  </r>
  <r>
    <n v="2"/>
    <n v="14"/>
    <s v="On Passage of the Bill S. 2038"/>
    <x v="13"/>
    <s v="Yea"/>
    <x v="19"/>
    <n v="2"/>
  </r>
  <r>
    <n v="2"/>
    <n v="14"/>
    <s v="On Passage of the Bill S. 2038"/>
    <x v="14"/>
    <s v="Nay"/>
    <x v="19"/>
    <n v="1"/>
  </r>
  <r>
    <n v="2"/>
    <n v="14"/>
    <s v="On Passage of the Bill S. 2038"/>
    <x v="15"/>
    <s v="Yea"/>
    <x v="19"/>
    <n v="2"/>
  </r>
  <r>
    <n v="2"/>
    <n v="14"/>
    <s v="On Passage of the Bill S. 2038"/>
    <x v="16"/>
    <s v="Yea"/>
    <x v="19"/>
    <n v="2"/>
  </r>
  <r>
    <n v="2"/>
    <n v="14"/>
    <s v="On Passage of the Bill S. 2038"/>
    <x v="17"/>
    <s v="Yea"/>
    <x v="19"/>
    <n v="2"/>
  </r>
  <r>
    <n v="2"/>
    <n v="14"/>
    <s v="On Passage of the Bill S. 2038"/>
    <x v="18"/>
    <s v="Yea"/>
    <x v="19"/>
    <n v="2"/>
  </r>
  <r>
    <n v="2"/>
    <n v="14"/>
    <s v="On Passage of the Bill S. 2038"/>
    <x v="19"/>
    <s v="Yea"/>
    <x v="19"/>
    <n v="2"/>
  </r>
  <r>
    <n v="2"/>
    <n v="14"/>
    <s v="On Passage of the Bill S. 2038"/>
    <x v="20"/>
    <s v="Yea"/>
    <x v="19"/>
    <n v="2"/>
  </r>
  <r>
    <n v="2"/>
    <n v="14"/>
    <s v="On Passage of the Bill S. 2038"/>
    <x v="21"/>
    <s v="Nay"/>
    <x v="19"/>
    <n v="1"/>
  </r>
  <r>
    <n v="2"/>
    <n v="14"/>
    <s v="On Passage of the Bill S. 2038"/>
    <x v="22"/>
    <s v="Yea"/>
    <x v="19"/>
    <n v="2"/>
  </r>
  <r>
    <n v="2"/>
    <n v="14"/>
    <s v="On Passage of the Bill S. 2038"/>
    <x v="23"/>
    <s v="Yea"/>
    <x v="19"/>
    <n v="2"/>
  </r>
  <r>
    <n v="2"/>
    <n v="14"/>
    <s v="On Passage of the Bill S. 2038"/>
    <x v="24"/>
    <s v="Yea"/>
    <x v="19"/>
    <n v="2"/>
  </r>
  <r>
    <n v="2"/>
    <n v="14"/>
    <s v="On Passage of the Bill S. 2038"/>
    <x v="25"/>
    <s v="Yea"/>
    <x v="19"/>
    <n v="2"/>
  </r>
  <r>
    <n v="2"/>
    <n v="14"/>
    <s v="On Passage of the Bill S. 2038"/>
    <x v="26"/>
    <s v="Yea"/>
    <x v="19"/>
    <n v="2"/>
  </r>
  <r>
    <n v="2"/>
    <n v="14"/>
    <s v="On Passage of the Bill S. 2038"/>
    <x v="27"/>
    <s v="Yea"/>
    <x v="19"/>
    <n v="2"/>
  </r>
  <r>
    <n v="2"/>
    <n v="14"/>
    <s v="On Passage of the Bill S. 2038"/>
    <x v="28"/>
    <s v="Yea"/>
    <x v="19"/>
    <n v="2"/>
  </r>
  <r>
    <n v="2"/>
    <n v="14"/>
    <s v="On Passage of the Bill S. 2038"/>
    <x v="29"/>
    <s v="Yea"/>
    <x v="19"/>
    <n v="2"/>
  </r>
  <r>
    <n v="2"/>
    <n v="14"/>
    <s v="On Passage of the Bill S. 2038"/>
    <x v="30"/>
    <s v="Yea"/>
    <x v="19"/>
    <n v="2"/>
  </r>
  <r>
    <n v="2"/>
    <n v="14"/>
    <s v="On Passage of the Bill S. 2038"/>
    <x v="32"/>
    <s v="Yea"/>
    <x v="19"/>
    <n v="2"/>
  </r>
  <r>
    <n v="2"/>
    <n v="14"/>
    <s v="On Passage of the Bill S. 2038"/>
    <x v="33"/>
    <s v="Yea"/>
    <x v="19"/>
    <n v="2"/>
  </r>
  <r>
    <n v="2"/>
    <n v="14"/>
    <s v="On Passage of the Bill S. 2038"/>
    <x v="34"/>
    <s v="Yea"/>
    <x v="19"/>
    <n v="2"/>
  </r>
  <r>
    <n v="2"/>
    <n v="14"/>
    <s v="On Passage of the Bill S. 2038"/>
    <x v="35"/>
    <s v="Yea"/>
    <x v="19"/>
    <n v="2"/>
  </r>
  <r>
    <n v="2"/>
    <n v="14"/>
    <s v="On Passage of the Bill S. 2038"/>
    <x v="36"/>
    <s v="Yea"/>
    <x v="19"/>
    <n v="2"/>
  </r>
  <r>
    <n v="2"/>
    <n v="14"/>
    <s v="On Passage of the Bill S. 2038"/>
    <x v="37"/>
    <s v="Yea"/>
    <x v="19"/>
    <n v="2"/>
  </r>
  <r>
    <n v="2"/>
    <n v="14"/>
    <s v="On Passage of the Bill S. 2038"/>
    <x v="38"/>
    <s v="Yea"/>
    <x v="19"/>
    <n v="2"/>
  </r>
  <r>
    <n v="2"/>
    <n v="14"/>
    <s v="On Passage of the Bill S. 2038"/>
    <x v="39"/>
    <s v="Yea"/>
    <x v="19"/>
    <n v="2"/>
  </r>
  <r>
    <n v="2"/>
    <n v="14"/>
    <s v="On Passage of the Bill S. 2038"/>
    <x v="40"/>
    <s v="Yea"/>
    <x v="19"/>
    <n v="2"/>
  </r>
  <r>
    <n v="2"/>
    <n v="14"/>
    <s v="On Passage of the Bill S. 2038"/>
    <x v="100"/>
    <s v="Yea"/>
    <x v="19"/>
    <n v="2"/>
  </r>
  <r>
    <n v="2"/>
    <n v="14"/>
    <s v="On Passage of the Bill S. 2038"/>
    <x v="41"/>
    <s v="Yea"/>
    <x v="19"/>
    <n v="2"/>
  </r>
  <r>
    <n v="2"/>
    <n v="14"/>
    <s v="On Passage of the Bill S. 2038"/>
    <x v="42"/>
    <s v="Yea"/>
    <x v="19"/>
    <n v="2"/>
  </r>
  <r>
    <n v="2"/>
    <n v="14"/>
    <s v="On Passage of the Bill S. 2038"/>
    <x v="43"/>
    <s v="Yea"/>
    <x v="19"/>
    <n v="2"/>
  </r>
  <r>
    <n v="2"/>
    <n v="14"/>
    <s v="On Passage of the Bill S. 2038"/>
    <x v="44"/>
    <s v="Yea"/>
    <x v="19"/>
    <n v="2"/>
  </r>
  <r>
    <n v="2"/>
    <n v="14"/>
    <s v="On Passage of the Bill S. 2038"/>
    <x v="45"/>
    <s v="Yea"/>
    <x v="19"/>
    <n v="2"/>
  </r>
  <r>
    <n v="2"/>
    <n v="14"/>
    <s v="On Passage of the Bill S. 2038"/>
    <x v="46"/>
    <s v="Yea"/>
    <x v="19"/>
    <n v="2"/>
  </r>
  <r>
    <n v="2"/>
    <n v="14"/>
    <s v="On Passage of the Bill S. 2038"/>
    <x v="47"/>
    <s v="Yea"/>
    <x v="19"/>
    <n v="2"/>
  </r>
  <r>
    <n v="2"/>
    <n v="14"/>
    <s v="On Passage of the Bill S. 2038"/>
    <x v="48"/>
    <s v="Yea"/>
    <x v="19"/>
    <n v="2"/>
  </r>
  <r>
    <n v="2"/>
    <n v="14"/>
    <s v="On Passage of the Bill S. 2038"/>
    <x v="49"/>
    <s v="Yea"/>
    <x v="19"/>
    <n v="2"/>
  </r>
  <r>
    <n v="2"/>
    <n v="14"/>
    <s v="On Passage of the Bill S. 2038"/>
    <x v="50"/>
    <s v="Not Voting"/>
    <x v="19"/>
    <s v="ERROR"/>
  </r>
  <r>
    <n v="2"/>
    <n v="14"/>
    <s v="On Passage of the Bill S. 2038"/>
    <x v="51"/>
    <s v="Yea"/>
    <x v="19"/>
    <n v="2"/>
  </r>
  <r>
    <n v="2"/>
    <n v="14"/>
    <s v="On Passage of the Bill S. 2038"/>
    <x v="52"/>
    <s v="Yea"/>
    <x v="19"/>
    <n v="2"/>
  </r>
  <r>
    <n v="2"/>
    <n v="14"/>
    <s v="On Passage of the Bill S. 2038"/>
    <x v="53"/>
    <s v="Yea"/>
    <x v="19"/>
    <n v="2"/>
  </r>
  <r>
    <n v="2"/>
    <n v="14"/>
    <s v="On Passage of the Bill S. 2038"/>
    <x v="54"/>
    <s v="Yea"/>
    <x v="19"/>
    <n v="2"/>
  </r>
  <r>
    <n v="2"/>
    <n v="14"/>
    <s v="On Passage of the Bill S. 2038"/>
    <x v="55"/>
    <s v="Yea"/>
    <x v="19"/>
    <n v="2"/>
  </r>
  <r>
    <n v="2"/>
    <n v="14"/>
    <s v="On Passage of the Bill S. 2038"/>
    <x v="56"/>
    <s v="Yea"/>
    <x v="19"/>
    <n v="2"/>
  </r>
  <r>
    <n v="2"/>
    <n v="14"/>
    <s v="On Passage of the Bill S. 2038"/>
    <x v="57"/>
    <s v="Yea"/>
    <x v="19"/>
    <n v="2"/>
  </r>
  <r>
    <n v="2"/>
    <n v="14"/>
    <s v="On Passage of the Bill S. 2038"/>
    <x v="58"/>
    <s v="Yea"/>
    <x v="19"/>
    <n v="2"/>
  </r>
  <r>
    <n v="2"/>
    <n v="14"/>
    <s v="On Passage of the Bill S. 2038"/>
    <x v="59"/>
    <s v="Yea"/>
    <x v="19"/>
    <n v="2"/>
  </r>
  <r>
    <n v="2"/>
    <n v="14"/>
    <s v="On Passage of the Bill S. 2038"/>
    <x v="60"/>
    <s v="Yea"/>
    <x v="19"/>
    <n v="2"/>
  </r>
  <r>
    <n v="2"/>
    <n v="14"/>
    <s v="On Passage of the Bill S. 2038"/>
    <x v="61"/>
    <s v="Yea"/>
    <x v="19"/>
    <n v="2"/>
  </r>
  <r>
    <n v="2"/>
    <n v="14"/>
    <s v="On Passage of the Bill S. 2038"/>
    <x v="62"/>
    <s v="Yea"/>
    <x v="19"/>
    <n v="2"/>
  </r>
  <r>
    <n v="2"/>
    <n v="14"/>
    <s v="On Passage of the Bill S. 2038"/>
    <x v="63"/>
    <s v="Yea"/>
    <x v="19"/>
    <n v="2"/>
  </r>
  <r>
    <n v="2"/>
    <n v="14"/>
    <s v="On Passage of the Bill S. 2038"/>
    <x v="64"/>
    <s v="Yea"/>
    <x v="19"/>
    <n v="2"/>
  </r>
  <r>
    <n v="2"/>
    <n v="14"/>
    <s v="On Passage of the Bill S. 2038"/>
    <x v="65"/>
    <s v="Yea"/>
    <x v="19"/>
    <n v="2"/>
  </r>
  <r>
    <n v="2"/>
    <n v="14"/>
    <s v="On Passage of the Bill S. 2038"/>
    <x v="66"/>
    <s v="Yea"/>
    <x v="19"/>
    <n v="2"/>
  </r>
  <r>
    <n v="2"/>
    <n v="14"/>
    <s v="On Passage of the Bill S. 2038"/>
    <x v="67"/>
    <s v="Yea"/>
    <x v="19"/>
    <n v="2"/>
  </r>
  <r>
    <n v="2"/>
    <n v="14"/>
    <s v="On Passage of the Bill S. 2038"/>
    <x v="68"/>
    <s v="Yea"/>
    <x v="19"/>
    <n v="2"/>
  </r>
  <r>
    <n v="2"/>
    <n v="14"/>
    <s v="On Passage of the Bill S. 2038"/>
    <x v="69"/>
    <s v="Yea"/>
    <x v="19"/>
    <n v="2"/>
  </r>
  <r>
    <n v="2"/>
    <n v="14"/>
    <s v="On Passage of the Bill S. 2038"/>
    <x v="70"/>
    <s v="Yea"/>
    <x v="19"/>
    <n v="2"/>
  </r>
  <r>
    <n v="2"/>
    <n v="14"/>
    <s v="On Passage of the Bill S. 2038"/>
    <x v="71"/>
    <s v="Yea"/>
    <x v="19"/>
    <n v="2"/>
  </r>
  <r>
    <n v="2"/>
    <n v="14"/>
    <s v="On Passage of the Bill S. 2038"/>
    <x v="72"/>
    <s v="Yea"/>
    <x v="19"/>
    <n v="2"/>
  </r>
  <r>
    <n v="2"/>
    <n v="14"/>
    <s v="On Passage of the Bill S. 2038"/>
    <x v="73"/>
    <s v="Yea"/>
    <x v="19"/>
    <n v="2"/>
  </r>
  <r>
    <n v="2"/>
    <n v="14"/>
    <s v="On Passage of the Bill S. 2038"/>
    <x v="74"/>
    <s v="Yea"/>
    <x v="19"/>
    <n v="2"/>
  </r>
  <r>
    <n v="2"/>
    <n v="14"/>
    <s v="On Passage of the Bill S. 2038"/>
    <x v="75"/>
    <s v="Yea"/>
    <x v="19"/>
    <n v="2"/>
  </r>
  <r>
    <n v="2"/>
    <n v="14"/>
    <s v="On Passage of the Bill S. 2038"/>
    <x v="76"/>
    <s v="Yea"/>
    <x v="19"/>
    <n v="2"/>
  </r>
  <r>
    <n v="2"/>
    <n v="14"/>
    <s v="On Passage of the Bill S. 2038"/>
    <x v="77"/>
    <s v="Yea"/>
    <x v="19"/>
    <n v="2"/>
  </r>
  <r>
    <n v="2"/>
    <n v="14"/>
    <s v="On Passage of the Bill S. 2038"/>
    <x v="78"/>
    <s v="Yea"/>
    <x v="19"/>
    <n v="2"/>
  </r>
  <r>
    <n v="2"/>
    <n v="14"/>
    <s v="On Passage of the Bill S. 2038"/>
    <x v="79"/>
    <s v="Yea"/>
    <x v="19"/>
    <n v="2"/>
  </r>
  <r>
    <n v="2"/>
    <n v="14"/>
    <s v="On Passage of the Bill S. 2038"/>
    <x v="80"/>
    <s v="Yea"/>
    <x v="19"/>
    <n v="2"/>
  </r>
  <r>
    <n v="2"/>
    <n v="14"/>
    <s v="On Passage of the Bill S. 2038"/>
    <x v="81"/>
    <s v="Yea"/>
    <x v="19"/>
    <n v="2"/>
  </r>
  <r>
    <n v="2"/>
    <n v="14"/>
    <s v="On Passage of the Bill S. 2038"/>
    <x v="82"/>
    <s v="Yea"/>
    <x v="19"/>
    <n v="2"/>
  </r>
  <r>
    <n v="2"/>
    <n v="14"/>
    <s v="On Passage of the Bill S. 2038"/>
    <x v="83"/>
    <s v="Yea"/>
    <x v="19"/>
    <n v="2"/>
  </r>
  <r>
    <n v="2"/>
    <n v="14"/>
    <s v="On Passage of the Bill S. 2038"/>
    <x v="84"/>
    <s v="Yea"/>
    <x v="19"/>
    <n v="2"/>
  </r>
  <r>
    <n v="2"/>
    <n v="14"/>
    <s v="On Passage of the Bill S. 2038"/>
    <x v="85"/>
    <s v="Yea"/>
    <x v="19"/>
    <n v="2"/>
  </r>
  <r>
    <n v="2"/>
    <n v="14"/>
    <s v="On Passage of the Bill S. 2038"/>
    <x v="86"/>
    <s v="Yea"/>
    <x v="19"/>
    <n v="2"/>
  </r>
  <r>
    <n v="2"/>
    <n v="14"/>
    <s v="On Passage of the Bill S. 2038"/>
    <x v="87"/>
    <s v="Yea"/>
    <x v="19"/>
    <n v="2"/>
  </r>
  <r>
    <n v="2"/>
    <n v="14"/>
    <s v="On Passage of the Bill S. 2038"/>
    <x v="88"/>
    <s v="Yea"/>
    <x v="19"/>
    <n v="2"/>
  </r>
  <r>
    <n v="2"/>
    <n v="14"/>
    <s v="On Passage of the Bill S. 2038"/>
    <x v="89"/>
    <s v="Yea"/>
    <x v="19"/>
    <n v="2"/>
  </r>
  <r>
    <n v="2"/>
    <n v="14"/>
    <s v="On Passage of the Bill S. 2038"/>
    <x v="90"/>
    <s v="Yea"/>
    <x v="19"/>
    <n v="2"/>
  </r>
  <r>
    <n v="2"/>
    <n v="14"/>
    <s v="On Passage of the Bill S. 2038"/>
    <x v="91"/>
    <s v="Yea"/>
    <x v="19"/>
    <n v="2"/>
  </r>
  <r>
    <n v="2"/>
    <n v="14"/>
    <s v="On Passage of the Bill S. 2038"/>
    <x v="92"/>
    <s v="Yea"/>
    <x v="19"/>
    <n v="2"/>
  </r>
  <r>
    <n v="2"/>
    <n v="14"/>
    <s v="On Passage of the Bill S. 2038"/>
    <x v="93"/>
    <s v="Yea"/>
    <x v="19"/>
    <n v="2"/>
  </r>
  <r>
    <n v="2"/>
    <n v="14"/>
    <s v="On Passage of the Bill S. 2038"/>
    <x v="94"/>
    <s v="Yea"/>
    <x v="19"/>
    <n v="2"/>
  </r>
  <r>
    <n v="2"/>
    <n v="14"/>
    <s v="On Passage of the Bill S. 2038"/>
    <x v="95"/>
    <s v="Yea"/>
    <x v="19"/>
    <n v="2"/>
  </r>
  <r>
    <n v="2"/>
    <n v="14"/>
    <s v="On Passage of the Bill S. 2038"/>
    <x v="96"/>
    <s v="Yea"/>
    <x v="19"/>
    <n v="2"/>
  </r>
  <r>
    <n v="2"/>
    <n v="14"/>
    <s v="On Passage of the Bill S. 2038"/>
    <x v="97"/>
    <s v="Yea"/>
    <x v="19"/>
    <n v="2"/>
  </r>
  <r>
    <n v="2"/>
    <n v="14"/>
    <s v="On Passage of the Bill S. 2038"/>
    <x v="98"/>
    <s v="Yea"/>
    <x v="19"/>
    <n v="2"/>
  </r>
  <r>
    <n v="2"/>
    <n v="14"/>
    <s v="On Passage of the Bill S. 2038"/>
    <x v="99"/>
    <s v="Yea"/>
    <x v="19"/>
    <n v="2"/>
  </r>
  <r>
    <n v="2"/>
    <n v="48"/>
    <s v="On Passage of the Bill S. 1813"/>
    <x v="0"/>
    <s v="Yea"/>
    <x v="20"/>
    <n v="2"/>
  </r>
  <r>
    <n v="2"/>
    <n v="48"/>
    <s v="On Passage of the Bill S. 1813"/>
    <x v="1"/>
    <s v="Yea"/>
    <x v="20"/>
    <n v="2"/>
  </r>
  <r>
    <n v="2"/>
    <n v="48"/>
    <s v="On Passage of the Bill S. 1813"/>
    <x v="2"/>
    <s v="Nay"/>
    <x v="20"/>
    <n v="1"/>
  </r>
  <r>
    <n v="2"/>
    <n v="48"/>
    <s v="On Passage of the Bill S. 1813"/>
    <x v="3"/>
    <s v="Nay"/>
    <x v="20"/>
    <n v="1"/>
  </r>
  <r>
    <n v="2"/>
    <n v="48"/>
    <s v="On Passage of the Bill S. 1813"/>
    <x v="4"/>
    <s v="Yea"/>
    <x v="20"/>
    <n v="2"/>
  </r>
  <r>
    <n v="2"/>
    <n v="48"/>
    <s v="On Passage of the Bill S. 1813"/>
    <x v="5"/>
    <s v="Yea"/>
    <x v="20"/>
    <n v="2"/>
  </r>
  <r>
    <n v="2"/>
    <n v="48"/>
    <s v="On Passage of the Bill S. 1813"/>
    <x v="6"/>
    <s v="Yea"/>
    <x v="20"/>
    <n v="2"/>
  </r>
  <r>
    <n v="2"/>
    <n v="48"/>
    <s v="On Passage of the Bill S. 1813"/>
    <x v="7"/>
    <s v="Yea"/>
    <x v="20"/>
    <n v="2"/>
  </r>
  <r>
    <n v="2"/>
    <n v="48"/>
    <s v="On Passage of the Bill S. 1813"/>
    <x v="8"/>
    <s v="Yea"/>
    <x v="20"/>
    <n v="2"/>
  </r>
  <r>
    <n v="2"/>
    <n v="48"/>
    <s v="On Passage of the Bill S. 1813"/>
    <x v="9"/>
    <s v="Yea"/>
    <x v="20"/>
    <n v="2"/>
  </r>
  <r>
    <n v="2"/>
    <n v="48"/>
    <s v="On Passage of the Bill S. 1813"/>
    <x v="10"/>
    <s v="Yea"/>
    <x v="20"/>
    <n v="2"/>
  </r>
  <r>
    <n v="2"/>
    <n v="48"/>
    <s v="On Passage of the Bill S. 1813"/>
    <x v="11"/>
    <s v="Yea"/>
    <x v="20"/>
    <n v="2"/>
  </r>
  <r>
    <n v="2"/>
    <n v="48"/>
    <s v="On Passage of the Bill S. 1813"/>
    <x v="12"/>
    <s v="Yea"/>
    <x v="20"/>
    <n v="2"/>
  </r>
  <r>
    <n v="2"/>
    <n v="48"/>
    <s v="On Passage of the Bill S. 1813"/>
    <x v="13"/>
    <s v="Yea"/>
    <x v="20"/>
    <n v="2"/>
  </r>
  <r>
    <n v="2"/>
    <n v="48"/>
    <s v="On Passage of the Bill S. 1813"/>
    <x v="14"/>
    <s v="Nay"/>
    <x v="20"/>
    <n v="1"/>
  </r>
  <r>
    <n v="2"/>
    <n v="48"/>
    <s v="On Passage of the Bill S. 1813"/>
    <x v="15"/>
    <s v="Yea"/>
    <x v="20"/>
    <n v="2"/>
  </r>
  <r>
    <n v="2"/>
    <n v="48"/>
    <s v="On Passage of the Bill S. 1813"/>
    <x v="16"/>
    <s v="Yea"/>
    <x v="20"/>
    <n v="2"/>
  </r>
  <r>
    <n v="2"/>
    <n v="48"/>
    <s v="On Passage of the Bill S. 1813"/>
    <x v="17"/>
    <s v="Yea"/>
    <x v="20"/>
    <n v="2"/>
  </r>
  <r>
    <n v="2"/>
    <n v="48"/>
    <s v="On Passage of the Bill S. 1813"/>
    <x v="18"/>
    <s v="Yea"/>
    <x v="20"/>
    <n v="2"/>
  </r>
  <r>
    <n v="2"/>
    <n v="48"/>
    <s v="On Passage of the Bill S. 1813"/>
    <x v="19"/>
    <s v="Yea"/>
    <x v="20"/>
    <n v="2"/>
  </r>
  <r>
    <n v="2"/>
    <n v="48"/>
    <s v="On Passage of the Bill S. 1813"/>
    <x v="20"/>
    <s v="Nay"/>
    <x v="20"/>
    <n v="1"/>
  </r>
  <r>
    <n v="2"/>
    <n v="48"/>
    <s v="On Passage of the Bill S. 1813"/>
    <x v="21"/>
    <s v="Nay"/>
    <x v="20"/>
    <n v="1"/>
  </r>
  <r>
    <n v="2"/>
    <n v="48"/>
    <s v="On Passage of the Bill S. 1813"/>
    <x v="22"/>
    <s v="Yea"/>
    <x v="20"/>
    <n v="2"/>
  </r>
  <r>
    <n v="2"/>
    <n v="48"/>
    <s v="On Passage of the Bill S. 1813"/>
    <x v="23"/>
    <s v="Yea"/>
    <x v="20"/>
    <n v="2"/>
  </r>
  <r>
    <n v="2"/>
    <n v="48"/>
    <s v="On Passage of the Bill S. 1813"/>
    <x v="24"/>
    <s v="Yea"/>
    <x v="20"/>
    <n v="2"/>
  </r>
  <r>
    <n v="2"/>
    <n v="48"/>
    <s v="On Passage of the Bill S. 1813"/>
    <x v="25"/>
    <s v="Yea"/>
    <x v="20"/>
    <n v="2"/>
  </r>
  <r>
    <n v="2"/>
    <n v="48"/>
    <s v="On Passage of the Bill S. 1813"/>
    <x v="26"/>
    <s v="Nay"/>
    <x v="20"/>
    <n v="1"/>
  </r>
  <r>
    <n v="2"/>
    <n v="48"/>
    <s v="On Passage of the Bill S. 1813"/>
    <x v="27"/>
    <s v="Nay"/>
    <x v="20"/>
    <n v="1"/>
  </r>
  <r>
    <n v="2"/>
    <n v="48"/>
    <s v="On Passage of the Bill S. 1813"/>
    <x v="28"/>
    <s v="Not Voting"/>
    <x v="20"/>
    <s v="ERROR"/>
  </r>
  <r>
    <n v="2"/>
    <n v="48"/>
    <s v="On Passage of the Bill S. 1813"/>
    <x v="29"/>
    <s v="Nay"/>
    <x v="20"/>
    <n v="1"/>
  </r>
  <r>
    <n v="2"/>
    <n v="48"/>
    <s v="On Passage of the Bill S. 1813"/>
    <x v="30"/>
    <s v="Yea"/>
    <x v="20"/>
    <n v="2"/>
  </r>
  <r>
    <n v="2"/>
    <n v="48"/>
    <s v="On Passage of the Bill S. 1813"/>
    <x v="32"/>
    <s v="Nay"/>
    <x v="20"/>
    <n v="1"/>
  </r>
  <r>
    <n v="2"/>
    <n v="48"/>
    <s v="On Passage of the Bill S. 1813"/>
    <x v="33"/>
    <s v="Yea"/>
    <x v="20"/>
    <n v="2"/>
  </r>
  <r>
    <n v="2"/>
    <n v="48"/>
    <s v="On Passage of the Bill S. 1813"/>
    <x v="34"/>
    <s v="Yea"/>
    <x v="20"/>
    <n v="2"/>
  </r>
  <r>
    <n v="2"/>
    <n v="48"/>
    <s v="On Passage of the Bill S. 1813"/>
    <x v="35"/>
    <s v="Yea"/>
    <x v="20"/>
    <n v="2"/>
  </r>
  <r>
    <n v="2"/>
    <n v="48"/>
    <s v="On Passage of the Bill S. 1813"/>
    <x v="36"/>
    <s v="Nay"/>
    <x v="20"/>
    <n v="1"/>
  </r>
  <r>
    <n v="2"/>
    <n v="48"/>
    <s v="On Passage of the Bill S. 1813"/>
    <x v="37"/>
    <s v="Yea"/>
    <x v="20"/>
    <n v="2"/>
  </r>
  <r>
    <n v="2"/>
    <n v="48"/>
    <s v="On Passage of the Bill S. 1813"/>
    <x v="38"/>
    <s v="Yea"/>
    <x v="20"/>
    <n v="2"/>
  </r>
  <r>
    <n v="2"/>
    <n v="48"/>
    <s v="On Passage of the Bill S. 1813"/>
    <x v="39"/>
    <s v="Yea"/>
    <x v="20"/>
    <n v="2"/>
  </r>
  <r>
    <n v="2"/>
    <n v="48"/>
    <s v="On Passage of the Bill S. 1813"/>
    <x v="40"/>
    <s v="Not Voting"/>
    <x v="20"/>
    <s v="ERROR"/>
  </r>
  <r>
    <n v="2"/>
    <n v="48"/>
    <s v="On Passage of the Bill S. 1813"/>
    <x v="100"/>
    <s v="Yea"/>
    <x v="20"/>
    <n v="2"/>
  </r>
  <r>
    <n v="2"/>
    <n v="48"/>
    <s v="On Passage of the Bill S. 1813"/>
    <x v="41"/>
    <s v="Yea"/>
    <x v="20"/>
    <n v="2"/>
  </r>
  <r>
    <n v="2"/>
    <n v="48"/>
    <s v="On Passage of the Bill S. 1813"/>
    <x v="42"/>
    <s v="Yea"/>
    <x v="20"/>
    <n v="2"/>
  </r>
  <r>
    <n v="2"/>
    <n v="48"/>
    <s v="On Passage of the Bill S. 1813"/>
    <x v="43"/>
    <s v="Yea"/>
    <x v="20"/>
    <n v="2"/>
  </r>
  <r>
    <n v="2"/>
    <n v="48"/>
    <s v="On Passage of the Bill S. 1813"/>
    <x v="44"/>
    <s v="Yea"/>
    <x v="20"/>
    <n v="2"/>
  </r>
  <r>
    <n v="2"/>
    <n v="48"/>
    <s v="On Passage of the Bill S. 1813"/>
    <x v="45"/>
    <s v="Yea"/>
    <x v="20"/>
    <n v="2"/>
  </r>
  <r>
    <n v="2"/>
    <n v="48"/>
    <s v="On Passage of the Bill S. 1813"/>
    <x v="46"/>
    <s v="Nay"/>
    <x v="20"/>
    <n v="1"/>
  </r>
  <r>
    <n v="2"/>
    <n v="48"/>
    <s v="On Passage of the Bill S. 1813"/>
    <x v="47"/>
    <s v="Yea"/>
    <x v="20"/>
    <n v="2"/>
  </r>
  <r>
    <n v="2"/>
    <n v="48"/>
    <s v="On Passage of the Bill S. 1813"/>
    <x v="48"/>
    <s v="Nay"/>
    <x v="20"/>
    <n v="1"/>
  </r>
  <r>
    <n v="2"/>
    <n v="48"/>
    <s v="On Passage of the Bill S. 1813"/>
    <x v="49"/>
    <s v="Yea"/>
    <x v="20"/>
    <n v="2"/>
  </r>
  <r>
    <n v="2"/>
    <n v="48"/>
    <s v="On Passage of the Bill S. 1813"/>
    <x v="50"/>
    <s v="Not Voting"/>
    <x v="20"/>
    <s v="ERROR"/>
  </r>
  <r>
    <n v="2"/>
    <n v="48"/>
    <s v="On Passage of the Bill S. 1813"/>
    <x v="51"/>
    <s v="Yea"/>
    <x v="20"/>
    <n v="2"/>
  </r>
  <r>
    <n v="2"/>
    <n v="48"/>
    <s v="On Passage of the Bill S. 1813"/>
    <x v="52"/>
    <s v="Yea"/>
    <x v="20"/>
    <n v="2"/>
  </r>
  <r>
    <n v="2"/>
    <n v="48"/>
    <s v="On Passage of the Bill S. 1813"/>
    <x v="53"/>
    <s v="Nay"/>
    <x v="20"/>
    <n v="1"/>
  </r>
  <r>
    <n v="2"/>
    <n v="48"/>
    <s v="On Passage of the Bill S. 1813"/>
    <x v="54"/>
    <s v="Yea"/>
    <x v="20"/>
    <n v="2"/>
  </r>
  <r>
    <n v="2"/>
    <n v="48"/>
    <s v="On Passage of the Bill S. 1813"/>
    <x v="55"/>
    <s v="Not Voting"/>
    <x v="20"/>
    <s v="ERROR"/>
  </r>
  <r>
    <n v="2"/>
    <n v="48"/>
    <s v="On Passage of the Bill S. 1813"/>
    <x v="56"/>
    <s v="Yea"/>
    <x v="20"/>
    <n v="2"/>
  </r>
  <r>
    <n v="2"/>
    <n v="48"/>
    <s v="On Passage of the Bill S. 1813"/>
    <x v="57"/>
    <s v="Nay"/>
    <x v="20"/>
    <n v="1"/>
  </r>
  <r>
    <n v="2"/>
    <n v="48"/>
    <s v="On Passage of the Bill S. 1813"/>
    <x v="58"/>
    <s v="Yea"/>
    <x v="20"/>
    <n v="2"/>
  </r>
  <r>
    <n v="2"/>
    <n v="48"/>
    <s v="On Passage of the Bill S. 1813"/>
    <x v="59"/>
    <s v="Yea"/>
    <x v="20"/>
    <n v="2"/>
  </r>
  <r>
    <n v="2"/>
    <n v="48"/>
    <s v="On Passage of the Bill S. 1813"/>
    <x v="60"/>
    <s v="Nay"/>
    <x v="20"/>
    <n v="1"/>
  </r>
  <r>
    <n v="2"/>
    <n v="48"/>
    <s v="On Passage of the Bill S. 1813"/>
    <x v="61"/>
    <s v="Yea"/>
    <x v="20"/>
    <n v="2"/>
  </r>
  <r>
    <n v="2"/>
    <n v="48"/>
    <s v="On Passage of the Bill S. 1813"/>
    <x v="62"/>
    <s v="Nay"/>
    <x v="20"/>
    <n v="1"/>
  </r>
  <r>
    <n v="2"/>
    <n v="48"/>
    <s v="On Passage of the Bill S. 1813"/>
    <x v="63"/>
    <s v="Yea"/>
    <x v="20"/>
    <n v="2"/>
  </r>
  <r>
    <n v="2"/>
    <n v="48"/>
    <s v="On Passage of the Bill S. 1813"/>
    <x v="64"/>
    <s v="Nay"/>
    <x v="20"/>
    <n v="1"/>
  </r>
  <r>
    <n v="2"/>
    <n v="48"/>
    <s v="On Passage of the Bill S. 1813"/>
    <x v="65"/>
    <s v="Yea"/>
    <x v="20"/>
    <n v="2"/>
  </r>
  <r>
    <n v="2"/>
    <n v="48"/>
    <s v="On Passage of the Bill S. 1813"/>
    <x v="66"/>
    <s v="Yea"/>
    <x v="20"/>
    <n v="2"/>
  </r>
  <r>
    <n v="2"/>
    <n v="48"/>
    <s v="On Passage of the Bill S. 1813"/>
    <x v="67"/>
    <s v="Yea"/>
    <x v="20"/>
    <n v="2"/>
  </r>
  <r>
    <n v="2"/>
    <n v="48"/>
    <s v="On Passage of the Bill S. 1813"/>
    <x v="68"/>
    <s v="Yea"/>
    <x v="20"/>
    <n v="2"/>
  </r>
  <r>
    <n v="2"/>
    <n v="48"/>
    <s v="On Passage of the Bill S. 1813"/>
    <x v="69"/>
    <s v="Yea"/>
    <x v="20"/>
    <n v="2"/>
  </r>
  <r>
    <n v="2"/>
    <n v="48"/>
    <s v="On Passage of the Bill S. 1813"/>
    <x v="70"/>
    <s v="Yea"/>
    <x v="20"/>
    <n v="2"/>
  </r>
  <r>
    <n v="2"/>
    <n v="48"/>
    <s v="On Passage of the Bill S. 1813"/>
    <x v="71"/>
    <s v="Yea"/>
    <x v="20"/>
    <n v="2"/>
  </r>
  <r>
    <n v="2"/>
    <n v="48"/>
    <s v="On Passage of the Bill S. 1813"/>
    <x v="72"/>
    <s v="Yea"/>
    <x v="20"/>
    <n v="2"/>
  </r>
  <r>
    <n v="2"/>
    <n v="48"/>
    <s v="On Passage of the Bill S. 1813"/>
    <x v="73"/>
    <s v="Nay"/>
    <x v="20"/>
    <n v="1"/>
  </r>
  <r>
    <n v="2"/>
    <n v="48"/>
    <s v="On Passage of the Bill S. 1813"/>
    <x v="74"/>
    <s v="Nay"/>
    <x v="20"/>
    <n v="1"/>
  </r>
  <r>
    <n v="2"/>
    <n v="48"/>
    <s v="On Passage of the Bill S. 1813"/>
    <x v="75"/>
    <s v="Yea"/>
    <x v="20"/>
    <n v="2"/>
  </r>
  <r>
    <n v="2"/>
    <n v="48"/>
    <s v="On Passage of the Bill S. 1813"/>
    <x v="76"/>
    <s v="Yea"/>
    <x v="20"/>
    <n v="2"/>
  </r>
  <r>
    <n v="2"/>
    <n v="48"/>
    <s v="On Passage of the Bill S. 1813"/>
    <x v="77"/>
    <s v="Yea"/>
    <x v="20"/>
    <n v="2"/>
  </r>
  <r>
    <n v="2"/>
    <n v="48"/>
    <s v="On Passage of the Bill S. 1813"/>
    <x v="78"/>
    <s v="Nay"/>
    <x v="20"/>
    <n v="1"/>
  </r>
  <r>
    <n v="2"/>
    <n v="48"/>
    <s v="On Passage of the Bill S. 1813"/>
    <x v="79"/>
    <s v="Yea"/>
    <x v="20"/>
    <n v="2"/>
  </r>
  <r>
    <n v="2"/>
    <n v="48"/>
    <s v="On Passage of the Bill S. 1813"/>
    <x v="80"/>
    <s v="Yea"/>
    <x v="20"/>
    <n v="2"/>
  </r>
  <r>
    <n v="2"/>
    <n v="48"/>
    <s v="On Passage of the Bill S. 1813"/>
    <x v="81"/>
    <s v="Nay"/>
    <x v="20"/>
    <n v="1"/>
  </r>
  <r>
    <n v="2"/>
    <n v="48"/>
    <s v="On Passage of the Bill S. 1813"/>
    <x v="82"/>
    <s v="Yea"/>
    <x v="20"/>
    <n v="2"/>
  </r>
  <r>
    <n v="2"/>
    <n v="48"/>
    <s v="On Passage of the Bill S. 1813"/>
    <x v="83"/>
    <s v="Yea"/>
    <x v="20"/>
    <n v="2"/>
  </r>
  <r>
    <n v="2"/>
    <n v="48"/>
    <s v="On Passage of the Bill S. 1813"/>
    <x v="84"/>
    <s v="Yea"/>
    <x v="20"/>
    <n v="2"/>
  </r>
  <r>
    <n v="2"/>
    <n v="48"/>
    <s v="On Passage of the Bill S. 1813"/>
    <x v="85"/>
    <s v="Yea"/>
    <x v="20"/>
    <n v="2"/>
  </r>
  <r>
    <n v="2"/>
    <n v="48"/>
    <s v="On Passage of the Bill S. 1813"/>
    <x v="86"/>
    <s v="Yea"/>
    <x v="20"/>
    <n v="2"/>
  </r>
  <r>
    <n v="2"/>
    <n v="48"/>
    <s v="On Passage of the Bill S. 1813"/>
    <x v="87"/>
    <s v="Yea"/>
    <x v="20"/>
    <n v="2"/>
  </r>
  <r>
    <n v="2"/>
    <n v="48"/>
    <s v="On Passage of the Bill S. 1813"/>
    <x v="88"/>
    <s v="Yea"/>
    <x v="20"/>
    <n v="2"/>
  </r>
  <r>
    <n v="2"/>
    <n v="48"/>
    <s v="On Passage of the Bill S. 1813"/>
    <x v="89"/>
    <s v="Yea"/>
    <x v="20"/>
    <n v="2"/>
  </r>
  <r>
    <n v="2"/>
    <n v="48"/>
    <s v="On Passage of the Bill S. 1813"/>
    <x v="90"/>
    <s v="Yea"/>
    <x v="20"/>
    <n v="2"/>
  </r>
  <r>
    <n v="2"/>
    <n v="48"/>
    <s v="On Passage of the Bill S. 1813"/>
    <x v="91"/>
    <s v="Nay"/>
    <x v="20"/>
    <n v="1"/>
  </r>
  <r>
    <n v="2"/>
    <n v="48"/>
    <s v="On Passage of the Bill S. 1813"/>
    <x v="92"/>
    <s v="Yea"/>
    <x v="20"/>
    <n v="2"/>
  </r>
  <r>
    <n v="2"/>
    <n v="48"/>
    <s v="On Passage of the Bill S. 1813"/>
    <x v="93"/>
    <s v="Yea"/>
    <x v="20"/>
    <n v="2"/>
  </r>
  <r>
    <n v="2"/>
    <n v="48"/>
    <s v="On Passage of the Bill S. 1813"/>
    <x v="94"/>
    <s v="Yea"/>
    <x v="20"/>
    <n v="2"/>
  </r>
  <r>
    <n v="2"/>
    <n v="48"/>
    <s v="On Passage of the Bill S. 1813"/>
    <x v="95"/>
    <s v="Yea"/>
    <x v="20"/>
    <n v="2"/>
  </r>
  <r>
    <n v="2"/>
    <n v="48"/>
    <s v="On Passage of the Bill S. 1813"/>
    <x v="96"/>
    <s v="Yea"/>
    <x v="20"/>
    <n v="2"/>
  </r>
  <r>
    <n v="2"/>
    <n v="48"/>
    <s v="On Passage of the Bill S. 1813"/>
    <x v="97"/>
    <s v="Yea"/>
    <x v="20"/>
    <n v="2"/>
  </r>
  <r>
    <n v="2"/>
    <n v="48"/>
    <s v="On Passage of the Bill S. 1813"/>
    <x v="98"/>
    <s v="Yea"/>
    <x v="20"/>
    <n v="2"/>
  </r>
  <r>
    <n v="2"/>
    <n v="48"/>
    <s v="On Passage of the Bill S. 1813"/>
    <x v="99"/>
    <s v="Yea"/>
    <x v="20"/>
    <n v="2"/>
  </r>
  <r>
    <n v="2"/>
    <n v="55"/>
    <s v="On Passage of the Bill H.R. 3606"/>
    <x v="0"/>
    <s v="Nay"/>
    <x v="21"/>
    <n v="1"/>
  </r>
  <r>
    <n v="2"/>
    <n v="55"/>
    <s v="On Passage of the Bill H.R. 3606"/>
    <x v="1"/>
    <s v="Yea"/>
    <x v="21"/>
    <n v="2"/>
  </r>
  <r>
    <n v="2"/>
    <n v="55"/>
    <s v="On Passage of the Bill H.R. 3606"/>
    <x v="2"/>
    <s v="Yea"/>
    <x v="21"/>
    <n v="2"/>
  </r>
  <r>
    <n v="2"/>
    <n v="55"/>
    <s v="On Passage of the Bill H.R. 3606"/>
    <x v="3"/>
    <s v="Yea"/>
    <x v="21"/>
    <n v="2"/>
  </r>
  <r>
    <n v="2"/>
    <n v="55"/>
    <s v="On Passage of the Bill H.R. 3606"/>
    <x v="4"/>
    <s v="Nay"/>
    <x v="21"/>
    <n v="1"/>
  </r>
  <r>
    <n v="2"/>
    <n v="55"/>
    <s v="On Passage of the Bill H.R. 3606"/>
    <x v="5"/>
    <s v="Nay"/>
    <x v="21"/>
    <n v="1"/>
  </r>
  <r>
    <n v="2"/>
    <n v="55"/>
    <s v="On Passage of the Bill H.R. 3606"/>
    <x v="6"/>
    <s v="Yea"/>
    <x v="21"/>
    <n v="2"/>
  </r>
  <r>
    <n v="2"/>
    <n v="55"/>
    <s v="On Passage of the Bill H.R. 3606"/>
    <x v="7"/>
    <s v="Yea"/>
    <x v="21"/>
    <n v="2"/>
  </r>
  <r>
    <n v="2"/>
    <n v="55"/>
    <s v="On Passage of the Bill H.R. 3606"/>
    <x v="8"/>
    <s v="Nay"/>
    <x v="21"/>
    <n v="1"/>
  </r>
  <r>
    <n v="2"/>
    <n v="55"/>
    <s v="On Passage of the Bill H.R. 3606"/>
    <x v="9"/>
    <s v="Yea"/>
    <x v="21"/>
    <n v="2"/>
  </r>
  <r>
    <n v="2"/>
    <n v="55"/>
    <s v="On Passage of the Bill H.R. 3606"/>
    <x v="10"/>
    <s v="Yea"/>
    <x v="21"/>
    <n v="2"/>
  </r>
  <r>
    <n v="2"/>
    <n v="55"/>
    <s v="On Passage of the Bill H.R. 3606"/>
    <x v="11"/>
    <s v="Nay"/>
    <x v="21"/>
    <n v="1"/>
  </r>
  <r>
    <n v="2"/>
    <n v="55"/>
    <s v="On Passage of the Bill H.R. 3606"/>
    <x v="12"/>
    <s v="Nay"/>
    <x v="21"/>
    <n v="1"/>
  </r>
  <r>
    <n v="2"/>
    <n v="55"/>
    <s v="On Passage of the Bill H.R. 3606"/>
    <x v="13"/>
    <s v="Yea"/>
    <x v="21"/>
    <n v="2"/>
  </r>
  <r>
    <n v="2"/>
    <n v="55"/>
    <s v="On Passage of the Bill H.R. 3606"/>
    <x v="14"/>
    <s v="Yea"/>
    <x v="21"/>
    <n v="2"/>
  </r>
  <r>
    <n v="2"/>
    <n v="55"/>
    <s v="On Passage of the Bill H.R. 3606"/>
    <x v="15"/>
    <s v="Yea"/>
    <x v="21"/>
    <n v="2"/>
  </r>
  <r>
    <n v="2"/>
    <n v="55"/>
    <s v="On Passage of the Bill H.R. 3606"/>
    <x v="16"/>
    <s v="Nay"/>
    <x v="21"/>
    <n v="1"/>
  </r>
  <r>
    <n v="2"/>
    <n v="55"/>
    <s v="On Passage of the Bill H.R. 3606"/>
    <x v="17"/>
    <s v="Yea"/>
    <x v="21"/>
    <n v="2"/>
  </r>
  <r>
    <n v="2"/>
    <n v="55"/>
    <s v="On Passage of the Bill H.R. 3606"/>
    <x v="18"/>
    <s v="Yea"/>
    <x v="21"/>
    <n v="2"/>
  </r>
  <r>
    <n v="2"/>
    <n v="55"/>
    <s v="On Passage of the Bill H.R. 3606"/>
    <x v="19"/>
    <s v="Yea"/>
    <x v="21"/>
    <n v="2"/>
  </r>
  <r>
    <n v="2"/>
    <n v="55"/>
    <s v="On Passage of the Bill H.R. 3606"/>
    <x v="20"/>
    <s v="Yea"/>
    <x v="21"/>
    <n v="2"/>
  </r>
  <r>
    <n v="2"/>
    <n v="55"/>
    <s v="On Passage of the Bill H.R. 3606"/>
    <x v="21"/>
    <s v="Yea"/>
    <x v="21"/>
    <n v="2"/>
  </r>
  <r>
    <n v="2"/>
    <n v="55"/>
    <s v="On Passage of the Bill H.R. 3606"/>
    <x v="22"/>
    <s v="Yea"/>
    <x v="21"/>
    <n v="2"/>
  </r>
  <r>
    <n v="2"/>
    <n v="55"/>
    <s v="On Passage of the Bill H.R. 3606"/>
    <x v="23"/>
    <s v="Yea"/>
    <x v="21"/>
    <n v="2"/>
  </r>
  <r>
    <n v="2"/>
    <n v="55"/>
    <s v="On Passage of the Bill H.R. 3606"/>
    <x v="24"/>
    <s v="Nay"/>
    <x v="21"/>
    <n v="1"/>
  </r>
  <r>
    <n v="2"/>
    <n v="55"/>
    <s v="On Passage of the Bill H.R. 3606"/>
    <x v="25"/>
    <s v="Yea"/>
    <x v="21"/>
    <n v="2"/>
  </r>
  <r>
    <n v="2"/>
    <n v="55"/>
    <s v="On Passage of the Bill H.R. 3606"/>
    <x v="26"/>
    <s v="Yea"/>
    <x v="21"/>
    <n v="2"/>
  </r>
  <r>
    <n v="2"/>
    <n v="55"/>
    <s v="On Passage of the Bill H.R. 3606"/>
    <x v="27"/>
    <s v="Yea"/>
    <x v="21"/>
    <n v="2"/>
  </r>
  <r>
    <n v="2"/>
    <n v="55"/>
    <s v="On Passage of the Bill H.R. 3606"/>
    <x v="28"/>
    <s v="Yea"/>
    <x v="21"/>
    <n v="2"/>
  </r>
  <r>
    <n v="2"/>
    <n v="55"/>
    <s v="On Passage of the Bill H.R. 3606"/>
    <x v="29"/>
    <s v="Yea"/>
    <x v="21"/>
    <n v="2"/>
  </r>
  <r>
    <n v="2"/>
    <n v="55"/>
    <s v="On Passage of the Bill H.R. 3606"/>
    <x v="30"/>
    <s v="Nay"/>
    <x v="21"/>
    <n v="1"/>
  </r>
  <r>
    <n v="2"/>
    <n v="55"/>
    <s v="On Passage of the Bill H.R. 3606"/>
    <x v="32"/>
    <s v="Yea"/>
    <x v="21"/>
    <n v="2"/>
  </r>
  <r>
    <n v="2"/>
    <n v="55"/>
    <s v="On Passage of the Bill H.R. 3606"/>
    <x v="33"/>
    <s v="Nay"/>
    <x v="21"/>
    <n v="1"/>
  </r>
  <r>
    <n v="2"/>
    <n v="55"/>
    <s v="On Passage of the Bill H.R. 3606"/>
    <x v="34"/>
    <s v="Nay"/>
    <x v="21"/>
    <n v="1"/>
  </r>
  <r>
    <n v="2"/>
    <n v="55"/>
    <s v="On Passage of the Bill H.R. 3606"/>
    <x v="35"/>
    <s v="Nay"/>
    <x v="21"/>
    <n v="1"/>
  </r>
  <r>
    <n v="2"/>
    <n v="55"/>
    <s v="On Passage of the Bill H.R. 3606"/>
    <x v="36"/>
    <s v="Yea"/>
    <x v="21"/>
    <n v="2"/>
  </r>
  <r>
    <n v="2"/>
    <n v="55"/>
    <s v="On Passage of the Bill H.R. 3606"/>
    <x v="37"/>
    <s v="Yea"/>
    <x v="21"/>
    <n v="2"/>
  </r>
  <r>
    <n v="2"/>
    <n v="55"/>
    <s v="On Passage of the Bill H.R. 3606"/>
    <x v="38"/>
    <s v="Yea"/>
    <x v="21"/>
    <n v="2"/>
  </r>
  <r>
    <n v="2"/>
    <n v="55"/>
    <s v="On Passage of the Bill H.R. 3606"/>
    <x v="39"/>
    <s v="Nay"/>
    <x v="21"/>
    <n v="1"/>
  </r>
  <r>
    <n v="2"/>
    <n v="55"/>
    <s v="On Passage of the Bill H.R. 3606"/>
    <x v="40"/>
    <s v="Yea"/>
    <x v="21"/>
    <n v="2"/>
  </r>
  <r>
    <n v="2"/>
    <n v="55"/>
    <s v="On Passage of the Bill H.R. 3606"/>
    <x v="100"/>
    <s v="Yea"/>
    <x v="21"/>
    <n v="2"/>
  </r>
  <r>
    <n v="2"/>
    <n v="55"/>
    <s v="On Passage of the Bill H.R. 3606"/>
    <x v="41"/>
    <s v="Yea"/>
    <x v="21"/>
    <n v="2"/>
  </r>
  <r>
    <n v="2"/>
    <n v="55"/>
    <s v="On Passage of the Bill H.R. 3606"/>
    <x v="42"/>
    <s v="Yea"/>
    <x v="21"/>
    <n v="2"/>
  </r>
  <r>
    <n v="2"/>
    <n v="55"/>
    <s v="On Passage of the Bill H.R. 3606"/>
    <x v="43"/>
    <s v="Yea"/>
    <x v="21"/>
    <n v="2"/>
  </r>
  <r>
    <n v="2"/>
    <n v="55"/>
    <s v="On Passage of the Bill H.R. 3606"/>
    <x v="44"/>
    <s v="Yea"/>
    <x v="21"/>
    <n v="2"/>
  </r>
  <r>
    <n v="2"/>
    <n v="55"/>
    <s v="On Passage of the Bill H.R. 3606"/>
    <x v="45"/>
    <s v="Yea"/>
    <x v="21"/>
    <n v="2"/>
  </r>
  <r>
    <n v="2"/>
    <n v="55"/>
    <s v="On Passage of the Bill H.R. 3606"/>
    <x v="46"/>
    <s v="Yea"/>
    <x v="21"/>
    <n v="2"/>
  </r>
  <r>
    <n v="2"/>
    <n v="55"/>
    <s v="On Passage of the Bill H.R. 3606"/>
    <x v="47"/>
    <s v="Yea"/>
    <x v="21"/>
    <n v="2"/>
  </r>
  <r>
    <n v="2"/>
    <n v="55"/>
    <s v="On Passage of the Bill H.R. 3606"/>
    <x v="48"/>
    <s v="Yea"/>
    <x v="21"/>
    <n v="2"/>
  </r>
  <r>
    <n v="2"/>
    <n v="55"/>
    <s v="On Passage of the Bill H.R. 3606"/>
    <x v="49"/>
    <s v="Yea"/>
    <x v="21"/>
    <n v="2"/>
  </r>
  <r>
    <n v="2"/>
    <n v="55"/>
    <s v="On Passage of the Bill H.R. 3606"/>
    <x v="50"/>
    <s v="Not Voting"/>
    <x v="21"/>
    <s v="ERROR"/>
  </r>
  <r>
    <n v="2"/>
    <n v="55"/>
    <s v="On Passage of the Bill H.R. 3606"/>
    <x v="51"/>
    <s v="Yea"/>
    <x v="21"/>
    <n v="2"/>
  </r>
  <r>
    <n v="2"/>
    <n v="55"/>
    <s v="On Passage of the Bill H.R. 3606"/>
    <x v="52"/>
    <s v="Yea"/>
    <x v="21"/>
    <n v="2"/>
  </r>
  <r>
    <n v="2"/>
    <n v="55"/>
    <s v="On Passage of the Bill H.R. 3606"/>
    <x v="53"/>
    <s v="Yea"/>
    <x v="21"/>
    <n v="2"/>
  </r>
  <r>
    <n v="2"/>
    <n v="55"/>
    <s v="On Passage of the Bill H.R. 3606"/>
    <x v="54"/>
    <s v="Nay"/>
    <x v="21"/>
    <n v="1"/>
  </r>
  <r>
    <n v="2"/>
    <n v="55"/>
    <s v="On Passage of the Bill H.R. 3606"/>
    <x v="55"/>
    <s v="Nay"/>
    <x v="21"/>
    <n v="1"/>
  </r>
  <r>
    <n v="2"/>
    <n v="55"/>
    <s v="On Passage of the Bill H.R. 3606"/>
    <x v="56"/>
    <s v="Nay"/>
    <x v="21"/>
    <n v="1"/>
  </r>
  <r>
    <n v="2"/>
    <n v="55"/>
    <s v="On Passage of the Bill H.R. 3606"/>
    <x v="57"/>
    <s v="Yea"/>
    <x v="21"/>
    <n v="2"/>
  </r>
  <r>
    <n v="2"/>
    <n v="55"/>
    <s v="On Passage of the Bill H.R. 3606"/>
    <x v="58"/>
    <s v="Nay"/>
    <x v="21"/>
    <n v="1"/>
  </r>
  <r>
    <n v="2"/>
    <n v="55"/>
    <s v="On Passage of the Bill H.R. 3606"/>
    <x v="59"/>
    <s v="Yea"/>
    <x v="21"/>
    <n v="2"/>
  </r>
  <r>
    <n v="2"/>
    <n v="55"/>
    <s v="On Passage of the Bill H.R. 3606"/>
    <x v="60"/>
    <s v="Yea"/>
    <x v="21"/>
    <n v="2"/>
  </r>
  <r>
    <n v="2"/>
    <n v="55"/>
    <s v="On Passage of the Bill H.R. 3606"/>
    <x v="61"/>
    <s v="Yea"/>
    <x v="21"/>
    <n v="2"/>
  </r>
  <r>
    <n v="2"/>
    <n v="55"/>
    <s v="On Passage of the Bill H.R. 3606"/>
    <x v="62"/>
    <s v="Yea"/>
    <x v="21"/>
    <n v="2"/>
  </r>
  <r>
    <n v="2"/>
    <n v="55"/>
    <s v="On Passage of the Bill H.R. 3606"/>
    <x v="63"/>
    <s v="Yea"/>
    <x v="21"/>
    <n v="2"/>
  </r>
  <r>
    <n v="2"/>
    <n v="55"/>
    <s v="On Passage of the Bill H.R. 3606"/>
    <x v="64"/>
    <s v="Yea"/>
    <x v="21"/>
    <n v="2"/>
  </r>
  <r>
    <n v="2"/>
    <n v="55"/>
    <s v="On Passage of the Bill H.R. 3606"/>
    <x v="65"/>
    <s v="Yea"/>
    <x v="21"/>
    <n v="2"/>
  </r>
  <r>
    <n v="2"/>
    <n v="55"/>
    <s v="On Passage of the Bill H.R. 3606"/>
    <x v="66"/>
    <s v="Nay"/>
    <x v="21"/>
    <n v="1"/>
  </r>
  <r>
    <n v="2"/>
    <n v="55"/>
    <s v="On Passage of the Bill H.R. 3606"/>
    <x v="67"/>
    <s v="Nay"/>
    <x v="21"/>
    <n v="1"/>
  </r>
  <r>
    <n v="2"/>
    <n v="55"/>
    <s v="On Passage of the Bill H.R. 3606"/>
    <x v="68"/>
    <s v="Yea"/>
    <x v="21"/>
    <n v="2"/>
  </r>
  <r>
    <n v="2"/>
    <n v="55"/>
    <s v="On Passage of the Bill H.R. 3606"/>
    <x v="69"/>
    <s v="Yea"/>
    <x v="21"/>
    <n v="2"/>
  </r>
  <r>
    <n v="2"/>
    <n v="55"/>
    <s v="On Passage of the Bill H.R. 3606"/>
    <x v="70"/>
    <s v="Nay"/>
    <x v="21"/>
    <n v="1"/>
  </r>
  <r>
    <n v="2"/>
    <n v="55"/>
    <s v="On Passage of the Bill H.R. 3606"/>
    <x v="71"/>
    <s v="Yea"/>
    <x v="21"/>
    <n v="2"/>
  </r>
  <r>
    <n v="2"/>
    <n v="55"/>
    <s v="On Passage of the Bill H.R. 3606"/>
    <x v="72"/>
    <s v="Yea"/>
    <x v="21"/>
    <n v="2"/>
  </r>
  <r>
    <n v="2"/>
    <n v="55"/>
    <s v="On Passage of the Bill H.R. 3606"/>
    <x v="73"/>
    <s v="Yea"/>
    <x v="21"/>
    <n v="2"/>
  </r>
  <r>
    <n v="2"/>
    <n v="55"/>
    <s v="On Passage of the Bill H.R. 3606"/>
    <x v="74"/>
    <s v="Yea"/>
    <x v="21"/>
    <n v="2"/>
  </r>
  <r>
    <n v="2"/>
    <n v="55"/>
    <s v="On Passage of the Bill H.R. 3606"/>
    <x v="75"/>
    <s v="Yea"/>
    <x v="21"/>
    <n v="2"/>
  </r>
  <r>
    <n v="2"/>
    <n v="55"/>
    <s v="On Passage of the Bill H.R. 3606"/>
    <x v="76"/>
    <s v="Nay"/>
    <x v="21"/>
    <n v="1"/>
  </r>
  <r>
    <n v="2"/>
    <n v="55"/>
    <s v="On Passage of the Bill H.R. 3606"/>
    <x v="77"/>
    <s v="Yea"/>
    <x v="21"/>
    <n v="2"/>
  </r>
  <r>
    <n v="2"/>
    <n v="55"/>
    <s v="On Passage of the Bill H.R. 3606"/>
    <x v="78"/>
    <s v="Yea"/>
    <x v="21"/>
    <n v="2"/>
  </r>
  <r>
    <n v="2"/>
    <n v="55"/>
    <s v="On Passage of the Bill H.R. 3606"/>
    <x v="79"/>
    <s v="Yea"/>
    <x v="21"/>
    <n v="2"/>
  </r>
  <r>
    <n v="2"/>
    <n v="55"/>
    <s v="On Passage of the Bill H.R. 3606"/>
    <x v="80"/>
    <s v="Nay"/>
    <x v="21"/>
    <n v="1"/>
  </r>
  <r>
    <n v="2"/>
    <n v="55"/>
    <s v="On Passage of the Bill H.R. 3606"/>
    <x v="81"/>
    <s v="Yea"/>
    <x v="21"/>
    <n v="2"/>
  </r>
  <r>
    <n v="2"/>
    <n v="55"/>
    <s v="On Passage of the Bill H.R. 3606"/>
    <x v="82"/>
    <s v="Nay"/>
    <x v="21"/>
    <n v="1"/>
  </r>
  <r>
    <n v="2"/>
    <n v="55"/>
    <s v="On Passage of the Bill H.R. 3606"/>
    <x v="83"/>
    <s v="Yea"/>
    <x v="21"/>
    <n v="2"/>
  </r>
  <r>
    <n v="2"/>
    <n v="55"/>
    <s v="On Passage of the Bill H.R. 3606"/>
    <x v="84"/>
    <s v="Yea"/>
    <x v="21"/>
    <n v="2"/>
  </r>
  <r>
    <n v="2"/>
    <n v="55"/>
    <s v="On Passage of the Bill H.R. 3606"/>
    <x v="85"/>
    <s v="Yea"/>
    <x v="21"/>
    <n v="2"/>
  </r>
  <r>
    <n v="2"/>
    <n v="55"/>
    <s v="On Passage of the Bill H.R. 3606"/>
    <x v="86"/>
    <s v="Yea"/>
    <x v="21"/>
    <n v="2"/>
  </r>
  <r>
    <n v="2"/>
    <n v="55"/>
    <s v="On Passage of the Bill H.R. 3606"/>
    <x v="87"/>
    <s v="Yea"/>
    <x v="21"/>
    <n v="2"/>
  </r>
  <r>
    <n v="2"/>
    <n v="55"/>
    <s v="On Passage of the Bill H.R. 3606"/>
    <x v="88"/>
    <s v="Yea"/>
    <x v="21"/>
    <n v="2"/>
  </r>
  <r>
    <n v="2"/>
    <n v="55"/>
    <s v="On Passage of the Bill H.R. 3606"/>
    <x v="89"/>
    <s v="Yea"/>
    <x v="21"/>
    <n v="2"/>
  </r>
  <r>
    <n v="2"/>
    <n v="55"/>
    <s v="On Passage of the Bill H.R. 3606"/>
    <x v="90"/>
    <s v="Yea"/>
    <x v="21"/>
    <n v="2"/>
  </r>
  <r>
    <n v="2"/>
    <n v="55"/>
    <s v="On Passage of the Bill H.R. 3606"/>
    <x v="91"/>
    <s v="Yea"/>
    <x v="21"/>
    <n v="2"/>
  </r>
  <r>
    <n v="2"/>
    <n v="55"/>
    <s v="On Passage of the Bill H.R. 3606"/>
    <x v="92"/>
    <s v="Yea"/>
    <x v="21"/>
    <n v="2"/>
  </r>
  <r>
    <n v="2"/>
    <n v="55"/>
    <s v="On Passage of the Bill H.R. 3606"/>
    <x v="93"/>
    <s v="Nay"/>
    <x v="21"/>
    <n v="1"/>
  </r>
  <r>
    <n v="2"/>
    <n v="55"/>
    <s v="On Passage of the Bill H.R. 3606"/>
    <x v="94"/>
    <s v="Yea"/>
    <x v="21"/>
    <n v="2"/>
  </r>
  <r>
    <n v="2"/>
    <n v="55"/>
    <s v="On Passage of the Bill H.R. 3606"/>
    <x v="95"/>
    <s v="Yea"/>
    <x v="21"/>
    <n v="2"/>
  </r>
  <r>
    <n v="2"/>
    <n v="55"/>
    <s v="On Passage of the Bill H.R. 3606"/>
    <x v="96"/>
    <s v="Nay"/>
    <x v="21"/>
    <n v="1"/>
  </r>
  <r>
    <n v="2"/>
    <n v="55"/>
    <s v="On Passage of the Bill H.R. 3606"/>
    <x v="97"/>
    <s v="Nay"/>
    <x v="21"/>
    <n v="1"/>
  </r>
  <r>
    <n v="2"/>
    <n v="55"/>
    <s v="On Passage of the Bill H.R. 3606"/>
    <x v="98"/>
    <s v="Yea"/>
    <x v="21"/>
    <n v="2"/>
  </r>
  <r>
    <n v="2"/>
    <n v="55"/>
    <s v="On Passage of the Bill H.R. 3606"/>
    <x v="99"/>
    <s v="Yea"/>
    <x v="21"/>
    <n v="2"/>
  </r>
  <r>
    <n v="2"/>
    <n v="82"/>
    <s v="On Passage of the Bill S. 1789"/>
    <x v="0"/>
    <s v="Nay"/>
    <x v="22"/>
    <n v="1"/>
  </r>
  <r>
    <n v="2"/>
    <n v="82"/>
    <s v="On Passage of the Bill S. 1789"/>
    <x v="1"/>
    <s v="Yea"/>
    <x v="22"/>
    <n v="2"/>
  </r>
  <r>
    <n v="2"/>
    <n v="82"/>
    <s v="On Passage of the Bill S. 1789"/>
    <x v="2"/>
    <s v="Nay"/>
    <x v="22"/>
    <n v="1"/>
  </r>
  <r>
    <n v="2"/>
    <n v="82"/>
    <s v="On Passage of the Bill S. 1789"/>
    <x v="3"/>
    <s v="Nay"/>
    <x v="22"/>
    <n v="1"/>
  </r>
  <r>
    <n v="2"/>
    <n v="82"/>
    <s v="On Passage of the Bill S. 1789"/>
    <x v="4"/>
    <s v="Yea"/>
    <x v="22"/>
    <n v="2"/>
  </r>
  <r>
    <n v="2"/>
    <n v="82"/>
    <s v="On Passage of the Bill S. 1789"/>
    <x v="5"/>
    <s v="Yea"/>
    <x v="22"/>
    <n v="2"/>
  </r>
  <r>
    <n v="2"/>
    <n v="82"/>
    <s v="On Passage of the Bill S. 1789"/>
    <x v="6"/>
    <s v="Yea"/>
    <x v="22"/>
    <n v="2"/>
  </r>
  <r>
    <n v="2"/>
    <n v="82"/>
    <s v="On Passage of the Bill S. 1789"/>
    <x v="7"/>
    <s v="Yea"/>
    <x v="22"/>
    <n v="2"/>
  </r>
  <r>
    <n v="2"/>
    <n v="82"/>
    <s v="On Passage of the Bill S. 1789"/>
    <x v="8"/>
    <s v="Yea"/>
    <x v="22"/>
    <n v="2"/>
  </r>
  <r>
    <n v="2"/>
    <n v="82"/>
    <s v="On Passage of the Bill S. 1789"/>
    <x v="9"/>
    <s v="Yea"/>
    <x v="22"/>
    <n v="2"/>
  </r>
  <r>
    <n v="2"/>
    <n v="82"/>
    <s v="On Passage of the Bill S. 1789"/>
    <x v="10"/>
    <s v="Yea"/>
    <x v="22"/>
    <n v="2"/>
  </r>
  <r>
    <n v="2"/>
    <n v="82"/>
    <s v="On Passage of the Bill S. 1789"/>
    <x v="11"/>
    <s v="Yea"/>
    <x v="22"/>
    <n v="2"/>
  </r>
  <r>
    <n v="2"/>
    <n v="82"/>
    <s v="On Passage of the Bill S. 1789"/>
    <x v="12"/>
    <s v="Yea"/>
    <x v="22"/>
    <n v="2"/>
  </r>
  <r>
    <n v="2"/>
    <n v="82"/>
    <s v="On Passage of the Bill S. 1789"/>
    <x v="13"/>
    <s v="Yea"/>
    <x v="22"/>
    <n v="2"/>
  </r>
  <r>
    <n v="2"/>
    <n v="82"/>
    <s v="On Passage of the Bill S. 1789"/>
    <x v="14"/>
    <s v="Nay"/>
    <x v="22"/>
    <n v="1"/>
  </r>
  <r>
    <n v="2"/>
    <n v="82"/>
    <s v="On Passage of the Bill S. 1789"/>
    <x v="15"/>
    <s v="Yea"/>
    <x v="22"/>
    <n v="2"/>
  </r>
  <r>
    <n v="2"/>
    <n v="82"/>
    <s v="On Passage of the Bill S. 1789"/>
    <x v="16"/>
    <s v="Yea"/>
    <x v="22"/>
    <n v="2"/>
  </r>
  <r>
    <n v="2"/>
    <n v="82"/>
    <s v="On Passage of the Bill S. 1789"/>
    <x v="17"/>
    <s v="Yea"/>
    <x v="22"/>
    <n v="2"/>
  </r>
  <r>
    <n v="2"/>
    <n v="82"/>
    <s v="On Passage of the Bill S. 1789"/>
    <x v="18"/>
    <s v="Yea"/>
    <x v="22"/>
    <n v="2"/>
  </r>
  <r>
    <n v="2"/>
    <n v="82"/>
    <s v="On Passage of the Bill S. 1789"/>
    <x v="19"/>
    <s v="Nay"/>
    <x v="22"/>
    <n v="1"/>
  </r>
  <r>
    <n v="2"/>
    <n v="82"/>
    <s v="On Passage of the Bill S. 1789"/>
    <x v="20"/>
    <s v="Nay"/>
    <x v="22"/>
    <n v="1"/>
  </r>
  <r>
    <n v="2"/>
    <n v="82"/>
    <s v="On Passage of the Bill S. 1789"/>
    <x v="21"/>
    <s v="Nay"/>
    <x v="22"/>
    <n v="1"/>
  </r>
  <r>
    <n v="2"/>
    <n v="82"/>
    <s v="On Passage of the Bill S. 1789"/>
    <x v="22"/>
    <s v="Yea"/>
    <x v="22"/>
    <n v="2"/>
  </r>
  <r>
    <n v="2"/>
    <n v="82"/>
    <s v="On Passage of the Bill S. 1789"/>
    <x v="23"/>
    <s v="Yea"/>
    <x v="22"/>
    <n v="2"/>
  </r>
  <r>
    <n v="2"/>
    <n v="82"/>
    <s v="On Passage of the Bill S. 1789"/>
    <x v="24"/>
    <s v="Yea"/>
    <x v="22"/>
    <n v="2"/>
  </r>
  <r>
    <n v="2"/>
    <n v="82"/>
    <s v="On Passage of the Bill S. 1789"/>
    <x v="25"/>
    <s v="Yea"/>
    <x v="22"/>
    <n v="2"/>
  </r>
  <r>
    <n v="2"/>
    <n v="82"/>
    <s v="On Passage of the Bill S. 1789"/>
    <x v="26"/>
    <s v="Nay"/>
    <x v="22"/>
    <n v="1"/>
  </r>
  <r>
    <n v="2"/>
    <n v="82"/>
    <s v="On Passage of the Bill S. 1789"/>
    <x v="27"/>
    <s v="Nay"/>
    <x v="22"/>
    <n v="1"/>
  </r>
  <r>
    <n v="2"/>
    <n v="82"/>
    <s v="On Passage of the Bill S. 1789"/>
    <x v="28"/>
    <s v="Nay"/>
    <x v="22"/>
    <n v="1"/>
  </r>
  <r>
    <n v="2"/>
    <n v="82"/>
    <s v="On Passage of the Bill S. 1789"/>
    <x v="29"/>
    <s v="Nay"/>
    <x v="22"/>
    <n v="1"/>
  </r>
  <r>
    <n v="2"/>
    <n v="82"/>
    <s v="On Passage of the Bill S. 1789"/>
    <x v="30"/>
    <s v="Yea"/>
    <x v="22"/>
    <n v="2"/>
  </r>
  <r>
    <n v="2"/>
    <n v="82"/>
    <s v="On Passage of the Bill S. 1789"/>
    <x v="32"/>
    <s v="Nay"/>
    <x v="22"/>
    <n v="1"/>
  </r>
  <r>
    <n v="2"/>
    <n v="82"/>
    <s v="On Passage of the Bill S. 1789"/>
    <x v="33"/>
    <s v="Yea"/>
    <x v="22"/>
    <n v="2"/>
  </r>
  <r>
    <n v="2"/>
    <n v="82"/>
    <s v="On Passage of the Bill S. 1789"/>
    <x v="34"/>
    <s v="Yea"/>
    <x v="22"/>
    <n v="2"/>
  </r>
  <r>
    <n v="2"/>
    <n v="82"/>
    <s v="On Passage of the Bill S. 1789"/>
    <x v="35"/>
    <s v="Yea"/>
    <x v="22"/>
    <n v="2"/>
  </r>
  <r>
    <n v="2"/>
    <n v="82"/>
    <s v="On Passage of the Bill S. 1789"/>
    <x v="36"/>
    <s v="Nay"/>
    <x v="22"/>
    <n v="1"/>
  </r>
  <r>
    <n v="2"/>
    <n v="82"/>
    <s v="On Passage of the Bill S. 1789"/>
    <x v="37"/>
    <s v="Yea"/>
    <x v="22"/>
    <n v="2"/>
  </r>
  <r>
    <n v="2"/>
    <n v="82"/>
    <s v="On Passage of the Bill S. 1789"/>
    <x v="38"/>
    <s v="Yea"/>
    <x v="22"/>
    <n v="2"/>
  </r>
  <r>
    <n v="2"/>
    <n v="82"/>
    <s v="On Passage of the Bill S. 1789"/>
    <x v="39"/>
    <s v="Yea"/>
    <x v="22"/>
    <n v="2"/>
  </r>
  <r>
    <n v="2"/>
    <n v="82"/>
    <s v="On Passage of the Bill S. 1789"/>
    <x v="40"/>
    <s v="Nay"/>
    <x v="22"/>
    <n v="1"/>
  </r>
  <r>
    <n v="2"/>
    <n v="82"/>
    <s v="On Passage of the Bill S. 1789"/>
    <x v="100"/>
    <s v="Nay"/>
    <x v="22"/>
    <n v="1"/>
  </r>
  <r>
    <n v="2"/>
    <n v="82"/>
    <s v="On Passage of the Bill S. 1789"/>
    <x v="41"/>
    <s v="Yea"/>
    <x v="22"/>
    <n v="2"/>
  </r>
  <r>
    <n v="2"/>
    <n v="82"/>
    <s v="On Passage of the Bill S. 1789"/>
    <x v="42"/>
    <s v="Nay"/>
    <x v="22"/>
    <n v="1"/>
  </r>
  <r>
    <n v="2"/>
    <n v="82"/>
    <s v="On Passage of the Bill S. 1789"/>
    <x v="43"/>
    <s v="Nay"/>
    <x v="22"/>
    <n v="1"/>
  </r>
  <r>
    <n v="2"/>
    <n v="82"/>
    <s v="On Passage of the Bill S. 1789"/>
    <x v="44"/>
    <s v="Yea"/>
    <x v="22"/>
    <n v="2"/>
  </r>
  <r>
    <n v="2"/>
    <n v="82"/>
    <s v="On Passage of the Bill S. 1789"/>
    <x v="45"/>
    <s v="Nay"/>
    <x v="22"/>
    <n v="1"/>
  </r>
  <r>
    <n v="2"/>
    <n v="82"/>
    <s v="On Passage of the Bill S. 1789"/>
    <x v="46"/>
    <s v="Nay"/>
    <x v="22"/>
    <n v="1"/>
  </r>
  <r>
    <n v="2"/>
    <n v="82"/>
    <s v="On Passage of the Bill S. 1789"/>
    <x v="47"/>
    <s v="Yea"/>
    <x v="22"/>
    <n v="2"/>
  </r>
  <r>
    <n v="2"/>
    <n v="82"/>
    <s v="On Passage of the Bill S. 1789"/>
    <x v="48"/>
    <s v="Nay"/>
    <x v="22"/>
    <n v="1"/>
  </r>
  <r>
    <n v="2"/>
    <n v="82"/>
    <s v="On Passage of the Bill S. 1789"/>
    <x v="49"/>
    <s v="Yea"/>
    <x v="22"/>
    <n v="2"/>
  </r>
  <r>
    <n v="2"/>
    <n v="82"/>
    <s v="On Passage of the Bill S. 1789"/>
    <x v="50"/>
    <s v="Not Voting"/>
    <x v="22"/>
    <s v="ERROR"/>
  </r>
  <r>
    <n v="2"/>
    <n v="82"/>
    <s v="On Passage of the Bill S. 1789"/>
    <x v="51"/>
    <s v="Yea"/>
    <x v="22"/>
    <n v="2"/>
  </r>
  <r>
    <n v="2"/>
    <n v="82"/>
    <s v="On Passage of the Bill S. 1789"/>
    <x v="52"/>
    <s v="Yea"/>
    <x v="22"/>
    <n v="2"/>
  </r>
  <r>
    <n v="2"/>
    <n v="82"/>
    <s v="On Passage of the Bill S. 1789"/>
    <x v="53"/>
    <s v="Nay"/>
    <x v="22"/>
    <n v="1"/>
  </r>
  <r>
    <n v="2"/>
    <n v="82"/>
    <s v="On Passage of the Bill S. 1789"/>
    <x v="54"/>
    <s v="Yea"/>
    <x v="22"/>
    <n v="2"/>
  </r>
  <r>
    <n v="2"/>
    <n v="82"/>
    <s v="On Passage of the Bill S. 1789"/>
    <x v="55"/>
    <s v="Yea"/>
    <x v="22"/>
    <n v="2"/>
  </r>
  <r>
    <n v="2"/>
    <n v="82"/>
    <s v="On Passage of the Bill S. 1789"/>
    <x v="56"/>
    <s v="Yea"/>
    <x v="22"/>
    <n v="2"/>
  </r>
  <r>
    <n v="2"/>
    <n v="82"/>
    <s v="On Passage of the Bill S. 1789"/>
    <x v="57"/>
    <s v="Nay"/>
    <x v="22"/>
    <n v="1"/>
  </r>
  <r>
    <n v="2"/>
    <n v="82"/>
    <s v="On Passage of the Bill S. 1789"/>
    <x v="58"/>
    <s v="Yea"/>
    <x v="22"/>
    <n v="2"/>
  </r>
  <r>
    <n v="2"/>
    <n v="82"/>
    <s v="On Passage of the Bill S. 1789"/>
    <x v="59"/>
    <s v="Yea"/>
    <x v="22"/>
    <n v="2"/>
  </r>
  <r>
    <n v="2"/>
    <n v="82"/>
    <s v="On Passage of the Bill S. 1789"/>
    <x v="60"/>
    <s v="Nay"/>
    <x v="22"/>
    <n v="1"/>
  </r>
  <r>
    <n v="2"/>
    <n v="82"/>
    <s v="On Passage of the Bill S. 1789"/>
    <x v="61"/>
    <s v="Nay"/>
    <x v="22"/>
    <n v="1"/>
  </r>
  <r>
    <n v="2"/>
    <n v="82"/>
    <s v="On Passage of the Bill S. 1789"/>
    <x v="62"/>
    <s v="Nay"/>
    <x v="22"/>
    <n v="1"/>
  </r>
  <r>
    <n v="2"/>
    <n v="82"/>
    <s v="On Passage of the Bill S. 1789"/>
    <x v="63"/>
    <s v="Yea"/>
    <x v="22"/>
    <n v="2"/>
  </r>
  <r>
    <n v="2"/>
    <n v="82"/>
    <s v="On Passage of the Bill S. 1789"/>
    <x v="64"/>
    <s v="Nay"/>
    <x v="22"/>
    <n v="1"/>
  </r>
  <r>
    <n v="2"/>
    <n v="82"/>
    <s v="On Passage of the Bill S. 1789"/>
    <x v="65"/>
    <s v="Nay"/>
    <x v="22"/>
    <n v="1"/>
  </r>
  <r>
    <n v="2"/>
    <n v="82"/>
    <s v="On Passage of the Bill S. 1789"/>
    <x v="66"/>
    <s v="Yea"/>
    <x v="22"/>
    <n v="2"/>
  </r>
  <r>
    <n v="2"/>
    <n v="82"/>
    <s v="On Passage of the Bill S. 1789"/>
    <x v="67"/>
    <s v="Yea"/>
    <x v="22"/>
    <n v="2"/>
  </r>
  <r>
    <n v="2"/>
    <n v="82"/>
    <s v="On Passage of the Bill S. 1789"/>
    <x v="68"/>
    <s v="Yea"/>
    <x v="22"/>
    <n v="2"/>
  </r>
  <r>
    <n v="2"/>
    <n v="82"/>
    <s v="On Passage of the Bill S. 1789"/>
    <x v="69"/>
    <s v="Yea"/>
    <x v="22"/>
    <n v="2"/>
  </r>
  <r>
    <n v="2"/>
    <n v="82"/>
    <s v="On Passage of the Bill S. 1789"/>
    <x v="70"/>
    <s v="Yea"/>
    <x v="22"/>
    <n v="2"/>
  </r>
  <r>
    <n v="2"/>
    <n v="82"/>
    <s v="On Passage of the Bill S. 1789"/>
    <x v="71"/>
    <s v="Yea"/>
    <x v="22"/>
    <n v="2"/>
  </r>
  <r>
    <n v="2"/>
    <n v="82"/>
    <s v="On Passage of the Bill S. 1789"/>
    <x v="72"/>
    <s v="Yea"/>
    <x v="22"/>
    <n v="2"/>
  </r>
  <r>
    <n v="2"/>
    <n v="82"/>
    <s v="On Passage of the Bill S. 1789"/>
    <x v="73"/>
    <s v="Nay"/>
    <x v="22"/>
    <n v="1"/>
  </r>
  <r>
    <n v="2"/>
    <n v="82"/>
    <s v="On Passage of the Bill S. 1789"/>
    <x v="74"/>
    <s v="Nay"/>
    <x v="22"/>
    <n v="1"/>
  </r>
  <r>
    <n v="2"/>
    <n v="82"/>
    <s v="On Passage of the Bill S. 1789"/>
    <x v="75"/>
    <s v="Yea"/>
    <x v="22"/>
    <n v="2"/>
  </r>
  <r>
    <n v="2"/>
    <n v="82"/>
    <s v="On Passage of the Bill S. 1789"/>
    <x v="76"/>
    <s v="Yea"/>
    <x v="22"/>
    <n v="2"/>
  </r>
  <r>
    <n v="2"/>
    <n v="82"/>
    <s v="On Passage of the Bill S. 1789"/>
    <x v="77"/>
    <s v="Yea"/>
    <x v="22"/>
    <n v="2"/>
  </r>
  <r>
    <n v="2"/>
    <n v="82"/>
    <s v="On Passage of the Bill S. 1789"/>
    <x v="78"/>
    <s v="Nay"/>
    <x v="22"/>
    <n v="1"/>
  </r>
  <r>
    <n v="2"/>
    <n v="82"/>
    <s v="On Passage of the Bill S. 1789"/>
    <x v="79"/>
    <s v="Yea"/>
    <x v="22"/>
    <n v="2"/>
  </r>
  <r>
    <n v="2"/>
    <n v="82"/>
    <s v="On Passage of the Bill S. 1789"/>
    <x v="80"/>
    <s v="Nay"/>
    <x v="22"/>
    <n v="1"/>
  </r>
  <r>
    <n v="2"/>
    <n v="82"/>
    <s v="On Passage of the Bill S. 1789"/>
    <x v="81"/>
    <s v="Nay"/>
    <x v="22"/>
    <n v="1"/>
  </r>
  <r>
    <n v="2"/>
    <n v="82"/>
    <s v="On Passage of the Bill S. 1789"/>
    <x v="82"/>
    <s v="Yea"/>
    <x v="22"/>
    <n v="2"/>
  </r>
  <r>
    <n v="2"/>
    <n v="82"/>
    <s v="On Passage of the Bill S. 1789"/>
    <x v="83"/>
    <s v="Yea"/>
    <x v="22"/>
    <n v="2"/>
  </r>
  <r>
    <n v="2"/>
    <n v="82"/>
    <s v="On Passage of the Bill S. 1789"/>
    <x v="84"/>
    <s v="Nay"/>
    <x v="22"/>
    <n v="1"/>
  </r>
  <r>
    <n v="2"/>
    <n v="82"/>
    <s v="On Passage of the Bill S. 1789"/>
    <x v="85"/>
    <s v="Yea"/>
    <x v="22"/>
    <n v="2"/>
  </r>
  <r>
    <n v="2"/>
    <n v="82"/>
    <s v="On Passage of the Bill S. 1789"/>
    <x v="86"/>
    <s v="Nay"/>
    <x v="22"/>
    <n v="1"/>
  </r>
  <r>
    <n v="2"/>
    <n v="82"/>
    <s v="On Passage of the Bill S. 1789"/>
    <x v="87"/>
    <s v="Yea"/>
    <x v="22"/>
    <n v="2"/>
  </r>
  <r>
    <n v="2"/>
    <n v="82"/>
    <s v="On Passage of the Bill S. 1789"/>
    <x v="88"/>
    <s v="Yea"/>
    <x v="22"/>
    <n v="2"/>
  </r>
  <r>
    <n v="2"/>
    <n v="82"/>
    <s v="On Passage of the Bill S. 1789"/>
    <x v="89"/>
    <s v="Yea"/>
    <x v="22"/>
    <n v="2"/>
  </r>
  <r>
    <n v="2"/>
    <n v="82"/>
    <s v="On Passage of the Bill S. 1789"/>
    <x v="90"/>
    <s v="Nay"/>
    <x v="22"/>
    <n v="1"/>
  </r>
  <r>
    <n v="2"/>
    <n v="82"/>
    <s v="On Passage of the Bill S. 1789"/>
    <x v="91"/>
    <s v="Nay"/>
    <x v="22"/>
    <n v="1"/>
  </r>
  <r>
    <n v="2"/>
    <n v="82"/>
    <s v="On Passage of the Bill S. 1789"/>
    <x v="92"/>
    <s v="Yea"/>
    <x v="22"/>
    <n v="2"/>
  </r>
  <r>
    <n v="2"/>
    <n v="82"/>
    <s v="On Passage of the Bill S. 1789"/>
    <x v="93"/>
    <s v="Yea"/>
    <x v="22"/>
    <n v="2"/>
  </r>
  <r>
    <n v="2"/>
    <n v="82"/>
    <s v="On Passage of the Bill S. 1789"/>
    <x v="94"/>
    <s v="Nay"/>
    <x v="22"/>
    <n v="1"/>
  </r>
  <r>
    <n v="2"/>
    <n v="82"/>
    <s v="On Passage of the Bill S. 1789"/>
    <x v="95"/>
    <s v="Yea"/>
    <x v="22"/>
    <n v="2"/>
  </r>
  <r>
    <n v="2"/>
    <n v="82"/>
    <s v="On Passage of the Bill S. 1789"/>
    <x v="96"/>
    <s v="Yea"/>
    <x v="22"/>
    <n v="2"/>
  </r>
  <r>
    <n v="2"/>
    <n v="82"/>
    <s v="On Passage of the Bill S. 1789"/>
    <x v="97"/>
    <s v="Yea"/>
    <x v="22"/>
    <n v="2"/>
  </r>
  <r>
    <n v="2"/>
    <n v="82"/>
    <s v="On Passage of the Bill S. 1789"/>
    <x v="98"/>
    <s v="Yea"/>
    <x v="22"/>
    <n v="2"/>
  </r>
  <r>
    <n v="2"/>
    <n v="82"/>
    <s v="On Passage of the Bill S. 1789"/>
    <x v="99"/>
    <s v="Yea"/>
    <x v="22"/>
    <n v="2"/>
  </r>
  <r>
    <n v="2"/>
    <n v="87"/>
    <s v="On Passage of the Bill S. 1925"/>
    <x v="0"/>
    <s v="Yea"/>
    <x v="23"/>
    <n v="2"/>
  </r>
  <r>
    <n v="2"/>
    <n v="87"/>
    <s v="On Passage of the Bill S. 1925"/>
    <x v="1"/>
    <s v="Yea"/>
    <x v="23"/>
    <n v="2"/>
  </r>
  <r>
    <n v="2"/>
    <n v="87"/>
    <s v="On Passage of the Bill S. 1925"/>
    <x v="2"/>
    <s v="Yea"/>
    <x v="23"/>
    <n v="2"/>
  </r>
  <r>
    <n v="2"/>
    <n v="87"/>
    <s v="On Passage of the Bill S. 1925"/>
    <x v="3"/>
    <s v="Nay"/>
    <x v="23"/>
    <n v="1"/>
  </r>
  <r>
    <n v="2"/>
    <n v="87"/>
    <s v="On Passage of the Bill S. 1925"/>
    <x v="4"/>
    <s v="Yea"/>
    <x v="23"/>
    <n v="2"/>
  </r>
  <r>
    <n v="2"/>
    <n v="87"/>
    <s v="On Passage of the Bill S. 1925"/>
    <x v="5"/>
    <s v="Yea"/>
    <x v="23"/>
    <n v="2"/>
  </r>
  <r>
    <n v="2"/>
    <n v="87"/>
    <s v="On Passage of the Bill S. 1925"/>
    <x v="6"/>
    <s v="Yea"/>
    <x v="23"/>
    <n v="2"/>
  </r>
  <r>
    <n v="2"/>
    <n v="87"/>
    <s v="On Passage of the Bill S. 1925"/>
    <x v="7"/>
    <s v="Yea"/>
    <x v="23"/>
    <n v="2"/>
  </r>
  <r>
    <n v="2"/>
    <n v="87"/>
    <s v="On Passage of the Bill S. 1925"/>
    <x v="8"/>
    <s v="Yea"/>
    <x v="23"/>
    <n v="2"/>
  </r>
  <r>
    <n v="2"/>
    <n v="87"/>
    <s v="On Passage of the Bill S. 1925"/>
    <x v="9"/>
    <s v="Nay"/>
    <x v="23"/>
    <n v="1"/>
  </r>
  <r>
    <n v="2"/>
    <n v="87"/>
    <s v="On Passage of the Bill S. 1925"/>
    <x v="10"/>
    <s v="Nay"/>
    <x v="23"/>
    <n v="1"/>
  </r>
  <r>
    <n v="2"/>
    <n v="87"/>
    <s v="On Passage of the Bill S. 1925"/>
    <x v="11"/>
    <s v="Yea"/>
    <x v="23"/>
    <n v="2"/>
  </r>
  <r>
    <n v="2"/>
    <n v="87"/>
    <s v="On Passage of the Bill S. 1925"/>
    <x v="12"/>
    <s v="Yea"/>
    <x v="23"/>
    <n v="2"/>
  </r>
  <r>
    <n v="2"/>
    <n v="87"/>
    <s v="On Passage of the Bill S. 1925"/>
    <x v="13"/>
    <s v="Yea"/>
    <x v="23"/>
    <n v="2"/>
  </r>
  <r>
    <n v="2"/>
    <n v="87"/>
    <s v="On Passage of the Bill S. 1925"/>
    <x v="14"/>
    <s v="Nay"/>
    <x v="23"/>
    <n v="1"/>
  </r>
  <r>
    <n v="2"/>
    <n v="87"/>
    <s v="On Passage of the Bill S. 1925"/>
    <x v="15"/>
    <s v="Yea"/>
    <x v="23"/>
    <n v="2"/>
  </r>
  <r>
    <n v="2"/>
    <n v="87"/>
    <s v="On Passage of the Bill S. 1925"/>
    <x v="16"/>
    <s v="Yea"/>
    <x v="23"/>
    <n v="2"/>
  </r>
  <r>
    <n v="2"/>
    <n v="87"/>
    <s v="On Passage of the Bill S. 1925"/>
    <x v="17"/>
    <s v="Yea"/>
    <x v="23"/>
    <n v="2"/>
  </r>
  <r>
    <n v="2"/>
    <n v="87"/>
    <s v="On Passage of the Bill S. 1925"/>
    <x v="18"/>
    <s v="Yea"/>
    <x v="23"/>
    <n v="2"/>
  </r>
  <r>
    <n v="2"/>
    <n v="87"/>
    <s v="On Passage of the Bill S. 1925"/>
    <x v="19"/>
    <s v="Nay"/>
    <x v="23"/>
    <n v="1"/>
  </r>
  <r>
    <n v="2"/>
    <n v="87"/>
    <s v="On Passage of the Bill S. 1925"/>
    <x v="20"/>
    <s v="Yea"/>
    <x v="23"/>
    <n v="2"/>
  </r>
  <r>
    <n v="2"/>
    <n v="87"/>
    <s v="On Passage of the Bill S. 1925"/>
    <x v="21"/>
    <s v="Nay"/>
    <x v="23"/>
    <n v="1"/>
  </r>
  <r>
    <n v="2"/>
    <n v="87"/>
    <s v="On Passage of the Bill S. 1925"/>
    <x v="22"/>
    <s v="Nay"/>
    <x v="23"/>
    <n v="1"/>
  </r>
  <r>
    <n v="2"/>
    <n v="87"/>
    <s v="On Passage of the Bill S. 1925"/>
    <x v="23"/>
    <s v="Yea"/>
    <x v="23"/>
    <n v="2"/>
  </r>
  <r>
    <n v="2"/>
    <n v="87"/>
    <s v="On Passage of the Bill S. 1925"/>
    <x v="24"/>
    <s v="Yea"/>
    <x v="23"/>
    <n v="2"/>
  </r>
  <r>
    <n v="2"/>
    <n v="87"/>
    <s v="On Passage of the Bill S. 1925"/>
    <x v="25"/>
    <s v="Yea"/>
    <x v="23"/>
    <n v="2"/>
  </r>
  <r>
    <n v="2"/>
    <n v="87"/>
    <s v="On Passage of the Bill S. 1925"/>
    <x v="26"/>
    <s v="Yea"/>
    <x v="23"/>
    <n v="2"/>
  </r>
  <r>
    <n v="2"/>
    <n v="87"/>
    <s v="On Passage of the Bill S. 1925"/>
    <x v="27"/>
    <s v="Nay"/>
    <x v="23"/>
    <n v="1"/>
  </r>
  <r>
    <n v="2"/>
    <n v="87"/>
    <s v="On Passage of the Bill S. 1925"/>
    <x v="28"/>
    <s v="Yea"/>
    <x v="23"/>
    <n v="2"/>
  </r>
  <r>
    <n v="2"/>
    <n v="87"/>
    <s v="On Passage of the Bill S. 1925"/>
    <x v="29"/>
    <s v="Nay"/>
    <x v="23"/>
    <n v="1"/>
  </r>
  <r>
    <n v="2"/>
    <n v="87"/>
    <s v="On Passage of the Bill S. 1925"/>
    <x v="30"/>
    <s v="Yea"/>
    <x v="23"/>
    <n v="2"/>
  </r>
  <r>
    <n v="2"/>
    <n v="87"/>
    <s v="On Passage of the Bill S. 1925"/>
    <x v="32"/>
    <s v="Nay"/>
    <x v="23"/>
    <n v="1"/>
  </r>
  <r>
    <n v="2"/>
    <n v="87"/>
    <s v="On Passage of the Bill S. 1925"/>
    <x v="33"/>
    <s v="Yea"/>
    <x v="23"/>
    <n v="2"/>
  </r>
  <r>
    <n v="2"/>
    <n v="87"/>
    <s v="On Passage of the Bill S. 1925"/>
    <x v="34"/>
    <s v="Yea"/>
    <x v="23"/>
    <n v="2"/>
  </r>
  <r>
    <n v="2"/>
    <n v="87"/>
    <s v="On Passage of the Bill S. 1925"/>
    <x v="35"/>
    <s v="Yea"/>
    <x v="23"/>
    <n v="2"/>
  </r>
  <r>
    <n v="2"/>
    <n v="87"/>
    <s v="On Passage of the Bill S. 1925"/>
    <x v="36"/>
    <s v="Nay"/>
    <x v="23"/>
    <n v="1"/>
  </r>
  <r>
    <n v="2"/>
    <n v="87"/>
    <s v="On Passage of the Bill S. 1925"/>
    <x v="37"/>
    <s v="Nay"/>
    <x v="23"/>
    <n v="1"/>
  </r>
  <r>
    <n v="2"/>
    <n v="87"/>
    <s v="On Passage of the Bill S. 1925"/>
    <x v="38"/>
    <s v="Yea"/>
    <x v="23"/>
    <n v="2"/>
  </r>
  <r>
    <n v="2"/>
    <n v="87"/>
    <s v="On Passage of the Bill S. 1925"/>
    <x v="39"/>
    <s v="Yea"/>
    <x v="23"/>
    <n v="2"/>
  </r>
  <r>
    <n v="2"/>
    <n v="87"/>
    <s v="On Passage of the Bill S. 1925"/>
    <x v="40"/>
    <s v="Nay"/>
    <x v="23"/>
    <n v="1"/>
  </r>
  <r>
    <n v="2"/>
    <n v="87"/>
    <s v="On Passage of the Bill S. 1925"/>
    <x v="100"/>
    <s v="Yea"/>
    <x v="23"/>
    <n v="2"/>
  </r>
  <r>
    <n v="2"/>
    <n v="87"/>
    <s v="On Passage of the Bill S. 1925"/>
    <x v="41"/>
    <s v="Yea"/>
    <x v="23"/>
    <n v="2"/>
  </r>
  <r>
    <n v="2"/>
    <n v="87"/>
    <s v="On Passage of the Bill S. 1925"/>
    <x v="42"/>
    <s v="Yea"/>
    <x v="23"/>
    <n v="2"/>
  </r>
  <r>
    <n v="2"/>
    <n v="87"/>
    <s v="On Passage of the Bill S. 1925"/>
    <x v="43"/>
    <s v="Nay"/>
    <x v="23"/>
    <n v="1"/>
  </r>
  <r>
    <n v="2"/>
    <n v="87"/>
    <s v="On Passage of the Bill S. 1925"/>
    <x v="44"/>
    <s v="Yea"/>
    <x v="23"/>
    <n v="2"/>
  </r>
  <r>
    <n v="2"/>
    <n v="87"/>
    <s v="On Passage of the Bill S. 1925"/>
    <x v="45"/>
    <s v="Nay"/>
    <x v="23"/>
    <n v="1"/>
  </r>
  <r>
    <n v="2"/>
    <n v="87"/>
    <s v="On Passage of the Bill S. 1925"/>
    <x v="46"/>
    <s v="Nay"/>
    <x v="23"/>
    <n v="1"/>
  </r>
  <r>
    <n v="2"/>
    <n v="87"/>
    <s v="On Passage of the Bill S. 1925"/>
    <x v="47"/>
    <s v="Yea"/>
    <x v="23"/>
    <n v="2"/>
  </r>
  <r>
    <n v="2"/>
    <n v="87"/>
    <s v="On Passage of the Bill S. 1925"/>
    <x v="48"/>
    <s v="Nay"/>
    <x v="23"/>
    <n v="1"/>
  </r>
  <r>
    <n v="2"/>
    <n v="87"/>
    <s v="On Passage of the Bill S. 1925"/>
    <x v="49"/>
    <s v="Yea"/>
    <x v="23"/>
    <n v="2"/>
  </r>
  <r>
    <n v="2"/>
    <n v="87"/>
    <s v="On Passage of the Bill S. 1925"/>
    <x v="50"/>
    <s v="Not Voting"/>
    <x v="23"/>
    <s v="ERROR"/>
  </r>
  <r>
    <n v="2"/>
    <n v="87"/>
    <s v="On Passage of the Bill S. 1925"/>
    <x v="51"/>
    <s v="Yea"/>
    <x v="23"/>
    <n v="2"/>
  </r>
  <r>
    <n v="2"/>
    <n v="87"/>
    <s v="On Passage of the Bill S. 1925"/>
    <x v="52"/>
    <s v="Yea"/>
    <x v="23"/>
    <n v="2"/>
  </r>
  <r>
    <n v="2"/>
    <n v="87"/>
    <s v="On Passage of the Bill S. 1925"/>
    <x v="53"/>
    <s v="Nay"/>
    <x v="23"/>
    <n v="1"/>
  </r>
  <r>
    <n v="2"/>
    <n v="87"/>
    <s v="On Passage of the Bill S. 1925"/>
    <x v="54"/>
    <s v="Yea"/>
    <x v="23"/>
    <n v="2"/>
  </r>
  <r>
    <n v="2"/>
    <n v="87"/>
    <s v="On Passage of the Bill S. 1925"/>
    <x v="55"/>
    <s v="Yea"/>
    <x v="23"/>
    <n v="2"/>
  </r>
  <r>
    <n v="2"/>
    <n v="87"/>
    <s v="On Passage of the Bill S. 1925"/>
    <x v="56"/>
    <s v="Yea"/>
    <x v="23"/>
    <n v="2"/>
  </r>
  <r>
    <n v="2"/>
    <n v="87"/>
    <s v="On Passage of the Bill S. 1925"/>
    <x v="57"/>
    <s v="Nay"/>
    <x v="23"/>
    <n v="1"/>
  </r>
  <r>
    <n v="2"/>
    <n v="87"/>
    <s v="On Passage of the Bill S. 1925"/>
    <x v="58"/>
    <s v="Yea"/>
    <x v="23"/>
    <n v="2"/>
  </r>
  <r>
    <n v="2"/>
    <n v="87"/>
    <s v="On Passage of the Bill S. 1925"/>
    <x v="59"/>
    <s v="Yea"/>
    <x v="23"/>
    <n v="2"/>
  </r>
  <r>
    <n v="2"/>
    <n v="87"/>
    <s v="On Passage of the Bill S. 1925"/>
    <x v="60"/>
    <s v="Nay"/>
    <x v="23"/>
    <n v="1"/>
  </r>
  <r>
    <n v="2"/>
    <n v="87"/>
    <s v="On Passage of the Bill S. 1925"/>
    <x v="61"/>
    <s v="Yea"/>
    <x v="23"/>
    <n v="2"/>
  </r>
  <r>
    <n v="2"/>
    <n v="87"/>
    <s v="On Passage of the Bill S. 1925"/>
    <x v="62"/>
    <s v="Yea"/>
    <x v="23"/>
    <n v="2"/>
  </r>
  <r>
    <n v="2"/>
    <n v="87"/>
    <s v="On Passage of the Bill S. 1925"/>
    <x v="63"/>
    <s v="Yea"/>
    <x v="23"/>
    <n v="2"/>
  </r>
  <r>
    <n v="2"/>
    <n v="87"/>
    <s v="On Passage of the Bill S. 1925"/>
    <x v="64"/>
    <s v="Nay"/>
    <x v="23"/>
    <n v="1"/>
  </r>
  <r>
    <n v="2"/>
    <n v="87"/>
    <s v="On Passage of the Bill S. 1925"/>
    <x v="65"/>
    <s v="Yea"/>
    <x v="23"/>
    <n v="2"/>
  </r>
  <r>
    <n v="2"/>
    <n v="87"/>
    <s v="On Passage of the Bill S. 1925"/>
    <x v="66"/>
    <s v="Yea"/>
    <x v="23"/>
    <n v="2"/>
  </r>
  <r>
    <n v="2"/>
    <n v="87"/>
    <s v="On Passage of the Bill S. 1925"/>
    <x v="67"/>
    <s v="Yea"/>
    <x v="23"/>
    <n v="2"/>
  </r>
  <r>
    <n v="2"/>
    <n v="87"/>
    <s v="On Passage of the Bill S. 1925"/>
    <x v="68"/>
    <s v="Nay"/>
    <x v="23"/>
    <n v="1"/>
  </r>
  <r>
    <n v="2"/>
    <n v="87"/>
    <s v="On Passage of the Bill S. 1925"/>
    <x v="69"/>
    <s v="Yea"/>
    <x v="23"/>
    <n v="2"/>
  </r>
  <r>
    <n v="2"/>
    <n v="87"/>
    <s v="On Passage of the Bill S. 1925"/>
    <x v="70"/>
    <s v="Yea"/>
    <x v="23"/>
    <n v="2"/>
  </r>
  <r>
    <n v="2"/>
    <n v="87"/>
    <s v="On Passage of the Bill S. 1925"/>
    <x v="71"/>
    <s v="Yea"/>
    <x v="23"/>
    <n v="2"/>
  </r>
  <r>
    <n v="2"/>
    <n v="87"/>
    <s v="On Passage of the Bill S. 1925"/>
    <x v="72"/>
    <s v="Yea"/>
    <x v="23"/>
    <n v="2"/>
  </r>
  <r>
    <n v="2"/>
    <n v="87"/>
    <s v="On Passage of the Bill S. 1925"/>
    <x v="73"/>
    <s v="Nay"/>
    <x v="23"/>
    <n v="1"/>
  </r>
  <r>
    <n v="2"/>
    <n v="87"/>
    <s v="On Passage of the Bill S. 1925"/>
    <x v="74"/>
    <s v="Yea"/>
    <x v="23"/>
    <n v="2"/>
  </r>
  <r>
    <n v="2"/>
    <n v="87"/>
    <s v="On Passage of the Bill S. 1925"/>
    <x v="75"/>
    <s v="Yea"/>
    <x v="23"/>
    <n v="2"/>
  </r>
  <r>
    <n v="2"/>
    <n v="87"/>
    <s v="On Passage of the Bill S. 1925"/>
    <x v="76"/>
    <s v="Yea"/>
    <x v="23"/>
    <n v="2"/>
  </r>
  <r>
    <n v="2"/>
    <n v="87"/>
    <s v="On Passage of the Bill S. 1925"/>
    <x v="77"/>
    <s v="Yea"/>
    <x v="23"/>
    <n v="2"/>
  </r>
  <r>
    <n v="2"/>
    <n v="87"/>
    <s v="On Passage of the Bill S. 1925"/>
    <x v="78"/>
    <s v="Nay"/>
    <x v="23"/>
    <n v="1"/>
  </r>
  <r>
    <n v="2"/>
    <n v="87"/>
    <s v="On Passage of the Bill S. 1925"/>
    <x v="79"/>
    <s v="Nay"/>
    <x v="23"/>
    <n v="1"/>
  </r>
  <r>
    <n v="2"/>
    <n v="87"/>
    <s v="On Passage of the Bill S. 1925"/>
    <x v="80"/>
    <s v="Yea"/>
    <x v="23"/>
    <n v="2"/>
  </r>
  <r>
    <n v="2"/>
    <n v="87"/>
    <s v="On Passage of the Bill S. 1925"/>
    <x v="81"/>
    <s v="Nay"/>
    <x v="23"/>
    <n v="1"/>
  </r>
  <r>
    <n v="2"/>
    <n v="87"/>
    <s v="On Passage of the Bill S. 1925"/>
    <x v="82"/>
    <s v="Yea"/>
    <x v="23"/>
    <n v="2"/>
  </r>
  <r>
    <n v="2"/>
    <n v="87"/>
    <s v="On Passage of the Bill S. 1925"/>
    <x v="83"/>
    <s v="Yea"/>
    <x v="23"/>
    <n v="2"/>
  </r>
  <r>
    <n v="2"/>
    <n v="87"/>
    <s v="On Passage of the Bill S. 1925"/>
    <x v="84"/>
    <s v="Nay"/>
    <x v="23"/>
    <n v="1"/>
  </r>
  <r>
    <n v="2"/>
    <n v="87"/>
    <s v="On Passage of the Bill S. 1925"/>
    <x v="85"/>
    <s v="Yea"/>
    <x v="23"/>
    <n v="2"/>
  </r>
  <r>
    <n v="2"/>
    <n v="87"/>
    <s v="On Passage of the Bill S. 1925"/>
    <x v="86"/>
    <s v="Nay"/>
    <x v="23"/>
    <n v="1"/>
  </r>
  <r>
    <n v="2"/>
    <n v="87"/>
    <s v="On Passage of the Bill S. 1925"/>
    <x v="87"/>
    <s v="Yea"/>
    <x v="23"/>
    <n v="2"/>
  </r>
  <r>
    <n v="2"/>
    <n v="87"/>
    <s v="On Passage of the Bill S. 1925"/>
    <x v="88"/>
    <s v="Yea"/>
    <x v="23"/>
    <n v="2"/>
  </r>
  <r>
    <n v="2"/>
    <n v="87"/>
    <s v="On Passage of the Bill S. 1925"/>
    <x v="89"/>
    <s v="Yea"/>
    <x v="23"/>
    <n v="2"/>
  </r>
  <r>
    <n v="2"/>
    <n v="87"/>
    <s v="On Passage of the Bill S. 1925"/>
    <x v="90"/>
    <s v="Nay"/>
    <x v="23"/>
    <n v="1"/>
  </r>
  <r>
    <n v="2"/>
    <n v="87"/>
    <s v="On Passage of the Bill S. 1925"/>
    <x v="91"/>
    <s v="Nay"/>
    <x v="23"/>
    <n v="1"/>
  </r>
  <r>
    <n v="2"/>
    <n v="87"/>
    <s v="On Passage of the Bill S. 1925"/>
    <x v="92"/>
    <s v="Yea"/>
    <x v="23"/>
    <n v="2"/>
  </r>
  <r>
    <n v="2"/>
    <n v="87"/>
    <s v="On Passage of the Bill S. 1925"/>
    <x v="93"/>
    <s v="Yea"/>
    <x v="23"/>
    <n v="2"/>
  </r>
  <r>
    <n v="2"/>
    <n v="87"/>
    <s v="On Passage of the Bill S. 1925"/>
    <x v="94"/>
    <s v="Yea"/>
    <x v="23"/>
    <n v="2"/>
  </r>
  <r>
    <n v="2"/>
    <n v="87"/>
    <s v="On Passage of the Bill S. 1925"/>
    <x v="95"/>
    <s v="Yea"/>
    <x v="23"/>
    <n v="2"/>
  </r>
  <r>
    <n v="2"/>
    <n v="87"/>
    <s v="On Passage of the Bill S. 1925"/>
    <x v="96"/>
    <s v="Yea"/>
    <x v="23"/>
    <n v="2"/>
  </r>
  <r>
    <n v="2"/>
    <n v="87"/>
    <s v="On Passage of the Bill S. 1925"/>
    <x v="97"/>
    <s v="Yea"/>
    <x v="23"/>
    <n v="2"/>
  </r>
  <r>
    <n v="2"/>
    <n v="87"/>
    <s v="On Passage of the Bill S. 1925"/>
    <x v="98"/>
    <s v="Nay"/>
    <x v="23"/>
    <n v="1"/>
  </r>
  <r>
    <n v="2"/>
    <n v="87"/>
    <s v="On Passage of the Bill S. 1925"/>
    <x v="99"/>
    <s v="Yea"/>
    <x v="23"/>
    <n v="2"/>
  </r>
  <r>
    <n v="2"/>
    <n v="96"/>
    <s v="On Passage of the Bill H.R. 2072"/>
    <x v="0"/>
    <s v="Yea"/>
    <x v="24"/>
    <n v="2"/>
  </r>
  <r>
    <n v="2"/>
    <n v="96"/>
    <s v="On Passage of the Bill H.R. 2072"/>
    <x v="1"/>
    <s v="Yea"/>
    <x v="24"/>
    <n v="2"/>
  </r>
  <r>
    <n v="2"/>
    <n v="96"/>
    <s v="On Passage of the Bill H.R. 2072"/>
    <x v="2"/>
    <s v="Yea"/>
    <x v="24"/>
    <n v="2"/>
  </r>
  <r>
    <n v="2"/>
    <n v="96"/>
    <s v="On Passage of the Bill H.R. 2072"/>
    <x v="3"/>
    <s v="Nay"/>
    <x v="24"/>
    <n v="1"/>
  </r>
  <r>
    <n v="2"/>
    <n v="96"/>
    <s v="On Passage of the Bill H.R. 2072"/>
    <x v="4"/>
    <s v="Yea"/>
    <x v="24"/>
    <n v="2"/>
  </r>
  <r>
    <n v="2"/>
    <n v="96"/>
    <s v="On Passage of the Bill H.R. 2072"/>
    <x v="5"/>
    <s v="Yea"/>
    <x v="24"/>
    <n v="2"/>
  </r>
  <r>
    <n v="2"/>
    <n v="96"/>
    <s v="On Passage of the Bill H.R. 2072"/>
    <x v="6"/>
    <s v="Yea"/>
    <x v="24"/>
    <n v="2"/>
  </r>
  <r>
    <n v="2"/>
    <n v="96"/>
    <s v="On Passage of the Bill H.R. 2072"/>
    <x v="7"/>
    <s v="Yea"/>
    <x v="24"/>
    <n v="2"/>
  </r>
  <r>
    <n v="2"/>
    <n v="96"/>
    <s v="On Passage of the Bill H.R. 2072"/>
    <x v="8"/>
    <s v="Yea"/>
    <x v="24"/>
    <n v="2"/>
  </r>
  <r>
    <n v="2"/>
    <n v="96"/>
    <s v="On Passage of the Bill H.R. 2072"/>
    <x v="9"/>
    <s v="Yea"/>
    <x v="24"/>
    <n v="2"/>
  </r>
  <r>
    <n v="2"/>
    <n v="96"/>
    <s v="On Passage of the Bill H.R. 2072"/>
    <x v="10"/>
    <s v="Yea"/>
    <x v="24"/>
    <n v="2"/>
  </r>
  <r>
    <n v="2"/>
    <n v="96"/>
    <s v="On Passage of the Bill H.R. 2072"/>
    <x v="11"/>
    <s v="Yea"/>
    <x v="24"/>
    <n v="2"/>
  </r>
  <r>
    <n v="2"/>
    <n v="96"/>
    <s v="On Passage of the Bill H.R. 2072"/>
    <x v="12"/>
    <s v="Yea"/>
    <x v="24"/>
    <n v="2"/>
  </r>
  <r>
    <n v="2"/>
    <n v="96"/>
    <s v="On Passage of the Bill H.R. 2072"/>
    <x v="13"/>
    <s v="Yea"/>
    <x v="24"/>
    <n v="2"/>
  </r>
  <r>
    <n v="2"/>
    <n v="96"/>
    <s v="On Passage of the Bill H.R. 2072"/>
    <x v="14"/>
    <s v="Yea"/>
    <x v="24"/>
    <n v="2"/>
  </r>
  <r>
    <n v="2"/>
    <n v="96"/>
    <s v="On Passage of the Bill H.R. 2072"/>
    <x v="15"/>
    <s v="Yea"/>
    <x v="24"/>
    <n v="2"/>
  </r>
  <r>
    <n v="2"/>
    <n v="96"/>
    <s v="On Passage of the Bill H.R. 2072"/>
    <x v="16"/>
    <s v="Yea"/>
    <x v="24"/>
    <n v="2"/>
  </r>
  <r>
    <n v="2"/>
    <n v="96"/>
    <s v="On Passage of the Bill H.R. 2072"/>
    <x v="17"/>
    <s v="Yea"/>
    <x v="24"/>
    <n v="2"/>
  </r>
  <r>
    <n v="2"/>
    <n v="96"/>
    <s v="On Passage of the Bill H.R. 2072"/>
    <x v="18"/>
    <s v="Yea"/>
    <x v="24"/>
    <n v="2"/>
  </r>
  <r>
    <n v="2"/>
    <n v="96"/>
    <s v="On Passage of the Bill H.R. 2072"/>
    <x v="19"/>
    <s v="Yea"/>
    <x v="24"/>
    <n v="2"/>
  </r>
  <r>
    <n v="2"/>
    <n v="96"/>
    <s v="On Passage of the Bill H.R. 2072"/>
    <x v="20"/>
    <s v="Yea"/>
    <x v="24"/>
    <n v="2"/>
  </r>
  <r>
    <n v="2"/>
    <n v="96"/>
    <s v="On Passage of the Bill H.R. 2072"/>
    <x v="21"/>
    <s v="Yea"/>
    <x v="24"/>
    <n v="2"/>
  </r>
  <r>
    <n v="2"/>
    <n v="96"/>
    <s v="On Passage of the Bill H.R. 2072"/>
    <x v="22"/>
    <s v="Yea"/>
    <x v="24"/>
    <n v="2"/>
  </r>
  <r>
    <n v="2"/>
    <n v="96"/>
    <s v="On Passage of the Bill H.R. 2072"/>
    <x v="23"/>
    <s v="Yea"/>
    <x v="24"/>
    <n v="2"/>
  </r>
  <r>
    <n v="2"/>
    <n v="96"/>
    <s v="On Passage of the Bill H.R. 2072"/>
    <x v="24"/>
    <s v="Yea"/>
    <x v="24"/>
    <n v="2"/>
  </r>
  <r>
    <n v="2"/>
    <n v="96"/>
    <s v="On Passage of the Bill H.R. 2072"/>
    <x v="25"/>
    <s v="Yea"/>
    <x v="24"/>
    <n v="2"/>
  </r>
  <r>
    <n v="2"/>
    <n v="96"/>
    <s v="On Passage of the Bill H.R. 2072"/>
    <x v="26"/>
    <s v="Nay"/>
    <x v="24"/>
    <n v="1"/>
  </r>
  <r>
    <n v="2"/>
    <n v="96"/>
    <s v="On Passage of the Bill H.R. 2072"/>
    <x v="27"/>
    <s v="Nay"/>
    <x v="24"/>
    <n v="1"/>
  </r>
  <r>
    <n v="2"/>
    <n v="96"/>
    <s v="On Passage of the Bill H.R. 2072"/>
    <x v="28"/>
    <s v="Nay"/>
    <x v="24"/>
    <n v="1"/>
  </r>
  <r>
    <n v="2"/>
    <n v="96"/>
    <s v="On Passage of the Bill H.R. 2072"/>
    <x v="29"/>
    <s v="Nay"/>
    <x v="24"/>
    <n v="1"/>
  </r>
  <r>
    <n v="2"/>
    <n v="96"/>
    <s v="On Passage of the Bill H.R. 2072"/>
    <x v="30"/>
    <s v="Yea"/>
    <x v="24"/>
    <n v="2"/>
  </r>
  <r>
    <n v="2"/>
    <n v="96"/>
    <s v="On Passage of the Bill H.R. 2072"/>
    <x v="32"/>
    <s v="Nay"/>
    <x v="24"/>
    <n v="1"/>
  </r>
  <r>
    <n v="2"/>
    <n v="96"/>
    <s v="On Passage of the Bill H.R. 2072"/>
    <x v="33"/>
    <s v="Yea"/>
    <x v="24"/>
    <n v="2"/>
  </r>
  <r>
    <n v="2"/>
    <n v="96"/>
    <s v="On Passage of the Bill H.R. 2072"/>
    <x v="34"/>
    <s v="Yea"/>
    <x v="24"/>
    <n v="2"/>
  </r>
  <r>
    <n v="2"/>
    <n v="96"/>
    <s v="On Passage of the Bill H.R. 2072"/>
    <x v="35"/>
    <s v="Yea"/>
    <x v="24"/>
    <n v="2"/>
  </r>
  <r>
    <n v="2"/>
    <n v="96"/>
    <s v="On Passage of the Bill H.R. 2072"/>
    <x v="36"/>
    <s v="Yea"/>
    <x v="24"/>
    <n v="2"/>
  </r>
  <r>
    <n v="2"/>
    <n v="96"/>
    <s v="On Passage of the Bill H.R. 2072"/>
    <x v="37"/>
    <s v="Nay"/>
    <x v="24"/>
    <n v="1"/>
  </r>
  <r>
    <n v="2"/>
    <n v="96"/>
    <s v="On Passage of the Bill H.R. 2072"/>
    <x v="38"/>
    <s v="Yea"/>
    <x v="24"/>
    <n v="2"/>
  </r>
  <r>
    <n v="2"/>
    <n v="96"/>
    <s v="On Passage of the Bill H.R. 2072"/>
    <x v="39"/>
    <s v="Yea"/>
    <x v="24"/>
    <n v="2"/>
  </r>
  <r>
    <n v="2"/>
    <n v="96"/>
    <s v="On Passage of the Bill H.R. 2072"/>
    <x v="40"/>
    <s v="Nay"/>
    <x v="24"/>
    <n v="1"/>
  </r>
  <r>
    <n v="2"/>
    <n v="96"/>
    <s v="On Passage of the Bill H.R. 2072"/>
    <x v="100"/>
    <s v="Yea"/>
    <x v="24"/>
    <n v="2"/>
  </r>
  <r>
    <n v="2"/>
    <n v="96"/>
    <s v="On Passage of the Bill H.R. 2072"/>
    <x v="41"/>
    <s v="Yea"/>
    <x v="24"/>
    <n v="2"/>
  </r>
  <r>
    <n v="2"/>
    <n v="96"/>
    <s v="On Passage of the Bill H.R. 2072"/>
    <x v="42"/>
    <s v="Yea"/>
    <x v="24"/>
    <n v="2"/>
  </r>
  <r>
    <n v="2"/>
    <n v="96"/>
    <s v="On Passage of the Bill H.R. 2072"/>
    <x v="43"/>
    <s v="Nay"/>
    <x v="24"/>
    <n v="1"/>
  </r>
  <r>
    <n v="2"/>
    <n v="96"/>
    <s v="On Passage of the Bill H.R. 2072"/>
    <x v="44"/>
    <s v="Yea"/>
    <x v="24"/>
    <n v="2"/>
  </r>
  <r>
    <n v="2"/>
    <n v="96"/>
    <s v="On Passage of the Bill H.R. 2072"/>
    <x v="45"/>
    <s v="Yea"/>
    <x v="24"/>
    <n v="2"/>
  </r>
  <r>
    <n v="2"/>
    <n v="96"/>
    <s v="On Passage of the Bill H.R. 2072"/>
    <x v="46"/>
    <s v="Yea"/>
    <x v="24"/>
    <n v="2"/>
  </r>
  <r>
    <n v="2"/>
    <n v="96"/>
    <s v="On Passage of the Bill H.R. 2072"/>
    <x v="47"/>
    <s v="Yea"/>
    <x v="24"/>
    <n v="2"/>
  </r>
  <r>
    <n v="2"/>
    <n v="96"/>
    <s v="On Passage of the Bill H.R. 2072"/>
    <x v="48"/>
    <s v="Nay"/>
    <x v="24"/>
    <n v="1"/>
  </r>
  <r>
    <n v="2"/>
    <n v="96"/>
    <s v="On Passage of the Bill H.R. 2072"/>
    <x v="49"/>
    <s v="Yea"/>
    <x v="24"/>
    <n v="2"/>
  </r>
  <r>
    <n v="2"/>
    <n v="96"/>
    <s v="On Passage of the Bill H.R. 2072"/>
    <x v="50"/>
    <s v="Not Voting"/>
    <x v="24"/>
    <s v="ERROR"/>
  </r>
  <r>
    <n v="2"/>
    <n v="96"/>
    <s v="On Passage of the Bill H.R. 2072"/>
    <x v="51"/>
    <s v="Yea"/>
    <x v="24"/>
    <n v="2"/>
  </r>
  <r>
    <n v="2"/>
    <n v="96"/>
    <s v="On Passage of the Bill H.R. 2072"/>
    <x v="52"/>
    <s v="Yea"/>
    <x v="24"/>
    <n v="2"/>
  </r>
  <r>
    <n v="2"/>
    <n v="96"/>
    <s v="On Passage of the Bill H.R. 2072"/>
    <x v="53"/>
    <s v="Nay"/>
    <x v="24"/>
    <n v="1"/>
  </r>
  <r>
    <n v="2"/>
    <n v="96"/>
    <s v="On Passage of the Bill H.R. 2072"/>
    <x v="54"/>
    <s v="Yea"/>
    <x v="24"/>
    <n v="2"/>
  </r>
  <r>
    <n v="2"/>
    <n v="96"/>
    <s v="On Passage of the Bill H.R. 2072"/>
    <x v="55"/>
    <s v="Yea"/>
    <x v="24"/>
    <n v="2"/>
  </r>
  <r>
    <n v="2"/>
    <n v="96"/>
    <s v="On Passage of the Bill H.R. 2072"/>
    <x v="56"/>
    <s v="Yea"/>
    <x v="24"/>
    <n v="2"/>
  </r>
  <r>
    <n v="2"/>
    <n v="96"/>
    <s v="On Passage of the Bill H.R. 2072"/>
    <x v="57"/>
    <s v="Nay"/>
    <x v="24"/>
    <n v="1"/>
  </r>
  <r>
    <n v="2"/>
    <n v="96"/>
    <s v="On Passage of the Bill H.R. 2072"/>
    <x v="58"/>
    <s v="Yea"/>
    <x v="24"/>
    <n v="2"/>
  </r>
  <r>
    <n v="2"/>
    <n v="96"/>
    <s v="On Passage of the Bill H.R. 2072"/>
    <x v="59"/>
    <s v="Yea"/>
    <x v="24"/>
    <n v="2"/>
  </r>
  <r>
    <n v="2"/>
    <n v="96"/>
    <s v="On Passage of the Bill H.R. 2072"/>
    <x v="60"/>
    <s v="Yea"/>
    <x v="24"/>
    <n v="2"/>
  </r>
  <r>
    <n v="2"/>
    <n v="96"/>
    <s v="On Passage of the Bill H.R. 2072"/>
    <x v="61"/>
    <s v="Yea"/>
    <x v="24"/>
    <n v="2"/>
  </r>
  <r>
    <n v="2"/>
    <n v="96"/>
    <s v="On Passage of the Bill H.R. 2072"/>
    <x v="62"/>
    <s v="Nay"/>
    <x v="24"/>
    <n v="1"/>
  </r>
  <r>
    <n v="2"/>
    <n v="96"/>
    <s v="On Passage of the Bill H.R. 2072"/>
    <x v="63"/>
    <s v="Yea"/>
    <x v="24"/>
    <n v="2"/>
  </r>
  <r>
    <n v="2"/>
    <n v="96"/>
    <s v="On Passage of the Bill H.R. 2072"/>
    <x v="64"/>
    <s v="Nay"/>
    <x v="24"/>
    <n v="1"/>
  </r>
  <r>
    <n v="2"/>
    <n v="96"/>
    <s v="On Passage of the Bill H.R. 2072"/>
    <x v="65"/>
    <s v="Yea"/>
    <x v="24"/>
    <n v="2"/>
  </r>
  <r>
    <n v="2"/>
    <n v="96"/>
    <s v="On Passage of the Bill H.R. 2072"/>
    <x v="66"/>
    <s v="Yea"/>
    <x v="24"/>
    <n v="2"/>
  </r>
  <r>
    <n v="2"/>
    <n v="96"/>
    <s v="On Passage of the Bill H.R. 2072"/>
    <x v="67"/>
    <s v="Yea"/>
    <x v="24"/>
    <n v="2"/>
  </r>
  <r>
    <n v="2"/>
    <n v="96"/>
    <s v="On Passage of the Bill H.R. 2072"/>
    <x v="68"/>
    <s v="Yea"/>
    <x v="24"/>
    <n v="2"/>
  </r>
  <r>
    <n v="2"/>
    <n v="96"/>
    <s v="On Passage of the Bill H.R. 2072"/>
    <x v="69"/>
    <s v="Yea"/>
    <x v="24"/>
    <n v="2"/>
  </r>
  <r>
    <n v="2"/>
    <n v="96"/>
    <s v="On Passage of the Bill H.R. 2072"/>
    <x v="70"/>
    <s v="Yea"/>
    <x v="24"/>
    <n v="2"/>
  </r>
  <r>
    <n v="2"/>
    <n v="96"/>
    <s v="On Passage of the Bill H.R. 2072"/>
    <x v="71"/>
    <s v="Yea"/>
    <x v="24"/>
    <n v="2"/>
  </r>
  <r>
    <n v="2"/>
    <n v="96"/>
    <s v="On Passage of the Bill H.R. 2072"/>
    <x v="72"/>
    <s v="Yea"/>
    <x v="24"/>
    <n v="2"/>
  </r>
  <r>
    <n v="2"/>
    <n v="96"/>
    <s v="On Passage of the Bill H.R. 2072"/>
    <x v="73"/>
    <s v="Nay"/>
    <x v="24"/>
    <n v="1"/>
  </r>
  <r>
    <n v="2"/>
    <n v="96"/>
    <s v="On Passage of the Bill H.R. 2072"/>
    <x v="74"/>
    <s v="Yea"/>
    <x v="24"/>
    <n v="2"/>
  </r>
  <r>
    <n v="2"/>
    <n v="96"/>
    <s v="On Passage of the Bill H.R. 2072"/>
    <x v="75"/>
    <s v="Yea"/>
    <x v="24"/>
    <n v="2"/>
  </r>
  <r>
    <n v="2"/>
    <n v="96"/>
    <s v="On Passage of the Bill H.R. 2072"/>
    <x v="76"/>
    <s v="Yea"/>
    <x v="24"/>
    <n v="2"/>
  </r>
  <r>
    <n v="2"/>
    <n v="96"/>
    <s v="On Passage of the Bill H.R. 2072"/>
    <x v="77"/>
    <s v="Yea"/>
    <x v="24"/>
    <n v="2"/>
  </r>
  <r>
    <n v="2"/>
    <n v="96"/>
    <s v="On Passage of the Bill H.R. 2072"/>
    <x v="78"/>
    <s v="Nay"/>
    <x v="24"/>
    <n v="1"/>
  </r>
  <r>
    <n v="2"/>
    <n v="96"/>
    <s v="On Passage of the Bill H.R. 2072"/>
    <x v="79"/>
    <s v="Yea"/>
    <x v="24"/>
    <n v="2"/>
  </r>
  <r>
    <n v="2"/>
    <n v="96"/>
    <s v="On Passage of the Bill H.R. 2072"/>
    <x v="80"/>
    <s v="Not Voting"/>
    <x v="24"/>
    <s v="ERROR"/>
  </r>
  <r>
    <n v="2"/>
    <n v="96"/>
    <s v="On Passage of the Bill H.R. 2072"/>
    <x v="81"/>
    <s v="Nay"/>
    <x v="24"/>
    <n v="1"/>
  </r>
  <r>
    <n v="2"/>
    <n v="96"/>
    <s v="On Passage of the Bill H.R. 2072"/>
    <x v="82"/>
    <s v="Nay"/>
    <x v="24"/>
    <n v="1"/>
  </r>
  <r>
    <n v="2"/>
    <n v="96"/>
    <s v="On Passage of the Bill H.R. 2072"/>
    <x v="83"/>
    <s v="Yea"/>
    <x v="24"/>
    <n v="2"/>
  </r>
  <r>
    <n v="2"/>
    <n v="96"/>
    <s v="On Passage of the Bill H.R. 2072"/>
    <x v="84"/>
    <s v="Yea"/>
    <x v="24"/>
    <n v="2"/>
  </r>
  <r>
    <n v="2"/>
    <n v="96"/>
    <s v="On Passage of the Bill H.R. 2072"/>
    <x v="85"/>
    <s v="Yea"/>
    <x v="24"/>
    <n v="2"/>
  </r>
  <r>
    <n v="2"/>
    <n v="96"/>
    <s v="On Passage of the Bill H.R. 2072"/>
    <x v="86"/>
    <s v="Yea"/>
    <x v="24"/>
    <n v="2"/>
  </r>
  <r>
    <n v="2"/>
    <n v="96"/>
    <s v="On Passage of the Bill H.R. 2072"/>
    <x v="87"/>
    <s v="Yea"/>
    <x v="24"/>
    <n v="2"/>
  </r>
  <r>
    <n v="2"/>
    <n v="96"/>
    <s v="On Passage of the Bill H.R. 2072"/>
    <x v="88"/>
    <s v="Yea"/>
    <x v="24"/>
    <n v="2"/>
  </r>
  <r>
    <n v="2"/>
    <n v="96"/>
    <s v="On Passage of the Bill H.R. 2072"/>
    <x v="89"/>
    <s v="Yea"/>
    <x v="24"/>
    <n v="2"/>
  </r>
  <r>
    <n v="2"/>
    <n v="96"/>
    <s v="On Passage of the Bill H.R. 2072"/>
    <x v="90"/>
    <s v="Yea"/>
    <x v="24"/>
    <n v="2"/>
  </r>
  <r>
    <n v="2"/>
    <n v="96"/>
    <s v="On Passage of the Bill H.R. 2072"/>
    <x v="91"/>
    <s v="Nay"/>
    <x v="24"/>
    <n v="1"/>
  </r>
  <r>
    <n v="2"/>
    <n v="96"/>
    <s v="On Passage of the Bill H.R. 2072"/>
    <x v="92"/>
    <s v="Yea"/>
    <x v="24"/>
    <n v="2"/>
  </r>
  <r>
    <n v="2"/>
    <n v="96"/>
    <s v="On Passage of the Bill H.R. 2072"/>
    <x v="93"/>
    <s v="Yea"/>
    <x v="24"/>
    <n v="2"/>
  </r>
  <r>
    <n v="2"/>
    <n v="96"/>
    <s v="On Passage of the Bill H.R. 2072"/>
    <x v="94"/>
    <s v="Nay"/>
    <x v="24"/>
    <n v="1"/>
  </r>
  <r>
    <n v="2"/>
    <n v="96"/>
    <s v="On Passage of the Bill H.R. 2072"/>
    <x v="95"/>
    <s v="Yea"/>
    <x v="24"/>
    <n v="2"/>
  </r>
  <r>
    <n v="2"/>
    <n v="96"/>
    <s v="On Passage of the Bill H.R. 2072"/>
    <x v="96"/>
    <s v="Yea"/>
    <x v="24"/>
    <n v="2"/>
  </r>
  <r>
    <n v="2"/>
    <n v="96"/>
    <s v="On Passage of the Bill H.R. 2072"/>
    <x v="97"/>
    <s v="Yea"/>
    <x v="24"/>
    <n v="2"/>
  </r>
  <r>
    <n v="2"/>
    <n v="96"/>
    <s v="On Passage of the Bill H.R. 2072"/>
    <x v="98"/>
    <s v="Yea"/>
    <x v="24"/>
    <n v="2"/>
  </r>
  <r>
    <n v="2"/>
    <n v="96"/>
    <s v="On Passage of the Bill H.R. 2072"/>
    <x v="99"/>
    <s v="Yea"/>
    <x v="24"/>
    <n v="2"/>
  </r>
  <r>
    <n v="2"/>
    <n v="111"/>
    <s v="On Passage of the Bill S. 3187"/>
    <x v="0"/>
    <s v="Yea"/>
    <x v="25"/>
    <n v="2"/>
  </r>
  <r>
    <n v="2"/>
    <n v="111"/>
    <s v="On Passage of the Bill S. 3187"/>
    <x v="1"/>
    <s v="Yea"/>
    <x v="25"/>
    <n v="2"/>
  </r>
  <r>
    <n v="2"/>
    <n v="111"/>
    <s v="On Passage of the Bill S. 3187"/>
    <x v="2"/>
    <s v="Yea"/>
    <x v="25"/>
    <n v="2"/>
  </r>
  <r>
    <n v="2"/>
    <n v="111"/>
    <s v="On Passage of the Bill S. 3187"/>
    <x v="3"/>
    <s v="Yea"/>
    <x v="25"/>
    <n v="2"/>
  </r>
  <r>
    <n v="2"/>
    <n v="111"/>
    <s v="On Passage of the Bill S. 3187"/>
    <x v="4"/>
    <s v="Yea"/>
    <x v="25"/>
    <n v="2"/>
  </r>
  <r>
    <n v="2"/>
    <n v="111"/>
    <s v="On Passage of the Bill S. 3187"/>
    <x v="5"/>
    <s v="Yea"/>
    <x v="25"/>
    <n v="2"/>
  </r>
  <r>
    <n v="2"/>
    <n v="111"/>
    <s v="On Passage of the Bill S. 3187"/>
    <x v="6"/>
    <s v="Yea"/>
    <x v="25"/>
    <n v="2"/>
  </r>
  <r>
    <n v="2"/>
    <n v="111"/>
    <s v="On Passage of the Bill S. 3187"/>
    <x v="7"/>
    <s v="Yea"/>
    <x v="25"/>
    <n v="2"/>
  </r>
  <r>
    <n v="2"/>
    <n v="111"/>
    <s v="On Passage of the Bill S. 3187"/>
    <x v="8"/>
    <s v="Not Voting"/>
    <x v="25"/>
    <s v="ERROR"/>
  </r>
  <r>
    <n v="2"/>
    <n v="111"/>
    <s v="On Passage of the Bill S. 3187"/>
    <x v="9"/>
    <s v="Yea"/>
    <x v="25"/>
    <n v="2"/>
  </r>
  <r>
    <n v="2"/>
    <n v="111"/>
    <s v="On Passage of the Bill S. 3187"/>
    <x v="10"/>
    <s v="Yea"/>
    <x v="25"/>
    <n v="2"/>
  </r>
  <r>
    <n v="2"/>
    <n v="111"/>
    <s v="On Passage of the Bill S. 3187"/>
    <x v="11"/>
    <s v="Yea"/>
    <x v="25"/>
    <n v="2"/>
  </r>
  <r>
    <n v="2"/>
    <n v="111"/>
    <s v="On Passage of the Bill S. 3187"/>
    <x v="12"/>
    <s v="Yea"/>
    <x v="25"/>
    <n v="2"/>
  </r>
  <r>
    <n v="2"/>
    <n v="111"/>
    <s v="On Passage of the Bill S. 3187"/>
    <x v="13"/>
    <s v="Yea"/>
    <x v="25"/>
    <n v="2"/>
  </r>
  <r>
    <n v="2"/>
    <n v="111"/>
    <s v="On Passage of the Bill S. 3187"/>
    <x v="14"/>
    <s v="Yea"/>
    <x v="25"/>
    <n v="2"/>
  </r>
  <r>
    <n v="2"/>
    <n v="111"/>
    <s v="On Passage of the Bill S. 3187"/>
    <x v="15"/>
    <s v="Yea"/>
    <x v="25"/>
    <n v="2"/>
  </r>
  <r>
    <n v="2"/>
    <n v="111"/>
    <s v="On Passage of the Bill S. 3187"/>
    <x v="16"/>
    <s v="Yea"/>
    <x v="25"/>
    <n v="2"/>
  </r>
  <r>
    <n v="2"/>
    <n v="111"/>
    <s v="On Passage of the Bill S. 3187"/>
    <x v="17"/>
    <s v="Yea"/>
    <x v="25"/>
    <n v="2"/>
  </r>
  <r>
    <n v="2"/>
    <n v="111"/>
    <s v="On Passage of the Bill S. 3187"/>
    <x v="18"/>
    <s v="Yea"/>
    <x v="25"/>
    <n v="2"/>
  </r>
  <r>
    <n v="2"/>
    <n v="111"/>
    <s v="On Passage of the Bill S. 3187"/>
    <x v="19"/>
    <s v="Yea"/>
    <x v="25"/>
    <n v="2"/>
  </r>
  <r>
    <n v="2"/>
    <n v="111"/>
    <s v="On Passage of the Bill S. 3187"/>
    <x v="20"/>
    <s v="Yea"/>
    <x v="25"/>
    <n v="2"/>
  </r>
  <r>
    <n v="2"/>
    <n v="111"/>
    <s v="On Passage of the Bill S. 3187"/>
    <x v="21"/>
    <s v="Yea"/>
    <x v="25"/>
    <n v="2"/>
  </r>
  <r>
    <n v="2"/>
    <n v="111"/>
    <s v="On Passage of the Bill S. 3187"/>
    <x v="22"/>
    <s v="Yea"/>
    <x v="25"/>
    <n v="2"/>
  </r>
  <r>
    <n v="2"/>
    <n v="111"/>
    <s v="On Passage of the Bill S. 3187"/>
    <x v="23"/>
    <s v="Yea"/>
    <x v="25"/>
    <n v="2"/>
  </r>
  <r>
    <n v="2"/>
    <n v="111"/>
    <s v="On Passage of the Bill S. 3187"/>
    <x v="24"/>
    <s v="Yea"/>
    <x v="25"/>
    <n v="2"/>
  </r>
  <r>
    <n v="2"/>
    <n v="111"/>
    <s v="On Passage of the Bill S. 3187"/>
    <x v="25"/>
    <s v="Yea"/>
    <x v="25"/>
    <n v="2"/>
  </r>
  <r>
    <n v="2"/>
    <n v="111"/>
    <s v="On Passage of the Bill S. 3187"/>
    <x v="26"/>
    <s v="Yea"/>
    <x v="25"/>
    <n v="2"/>
  </r>
  <r>
    <n v="2"/>
    <n v="111"/>
    <s v="On Passage of the Bill S. 3187"/>
    <x v="27"/>
    <s v="Yea"/>
    <x v="25"/>
    <n v="2"/>
  </r>
  <r>
    <n v="2"/>
    <n v="111"/>
    <s v="On Passage of the Bill S. 3187"/>
    <x v="28"/>
    <s v="Yea"/>
    <x v="25"/>
    <n v="2"/>
  </r>
  <r>
    <n v="2"/>
    <n v="111"/>
    <s v="On Passage of the Bill S. 3187"/>
    <x v="29"/>
    <s v="Yea"/>
    <x v="25"/>
    <n v="2"/>
  </r>
  <r>
    <n v="2"/>
    <n v="111"/>
    <s v="On Passage of the Bill S. 3187"/>
    <x v="30"/>
    <s v="Yea"/>
    <x v="25"/>
    <n v="2"/>
  </r>
  <r>
    <n v="2"/>
    <n v="111"/>
    <s v="On Passage of the Bill S. 3187"/>
    <x v="32"/>
    <s v="Yea"/>
    <x v="25"/>
    <n v="2"/>
  </r>
  <r>
    <n v="2"/>
    <n v="111"/>
    <s v="On Passage of the Bill S. 3187"/>
    <x v="33"/>
    <s v="Yea"/>
    <x v="25"/>
    <n v="2"/>
  </r>
  <r>
    <n v="2"/>
    <n v="111"/>
    <s v="On Passage of the Bill S. 3187"/>
    <x v="34"/>
    <s v="Yea"/>
    <x v="25"/>
    <n v="2"/>
  </r>
  <r>
    <n v="2"/>
    <n v="111"/>
    <s v="On Passage of the Bill S. 3187"/>
    <x v="35"/>
    <s v="Yea"/>
    <x v="25"/>
    <n v="2"/>
  </r>
  <r>
    <n v="2"/>
    <n v="111"/>
    <s v="On Passage of the Bill S. 3187"/>
    <x v="36"/>
    <s v="Yea"/>
    <x v="25"/>
    <n v="2"/>
  </r>
  <r>
    <n v="2"/>
    <n v="111"/>
    <s v="On Passage of the Bill S. 3187"/>
    <x v="37"/>
    <s v="Yea"/>
    <x v="25"/>
    <n v="2"/>
  </r>
  <r>
    <n v="2"/>
    <n v="111"/>
    <s v="On Passage of the Bill S. 3187"/>
    <x v="38"/>
    <s v="Yea"/>
    <x v="25"/>
    <n v="2"/>
  </r>
  <r>
    <n v="2"/>
    <n v="111"/>
    <s v="On Passage of the Bill S. 3187"/>
    <x v="39"/>
    <s v="Yea"/>
    <x v="25"/>
    <n v="2"/>
  </r>
  <r>
    <n v="2"/>
    <n v="111"/>
    <s v="On Passage of the Bill S. 3187"/>
    <x v="40"/>
    <s v="Yea"/>
    <x v="25"/>
    <n v="2"/>
  </r>
  <r>
    <n v="2"/>
    <n v="111"/>
    <s v="On Passage of the Bill S. 3187"/>
    <x v="100"/>
    <s v="Yea"/>
    <x v="25"/>
    <n v="2"/>
  </r>
  <r>
    <n v="2"/>
    <n v="111"/>
    <s v="On Passage of the Bill S. 3187"/>
    <x v="41"/>
    <s v="Yea"/>
    <x v="25"/>
    <n v="2"/>
  </r>
  <r>
    <n v="2"/>
    <n v="111"/>
    <s v="On Passage of the Bill S. 3187"/>
    <x v="42"/>
    <s v="Not Voting"/>
    <x v="25"/>
    <s v="ERROR"/>
  </r>
  <r>
    <n v="2"/>
    <n v="111"/>
    <s v="On Passage of the Bill S. 3187"/>
    <x v="43"/>
    <s v="Yea"/>
    <x v="25"/>
    <n v="2"/>
  </r>
  <r>
    <n v="2"/>
    <n v="111"/>
    <s v="On Passage of the Bill S. 3187"/>
    <x v="44"/>
    <s v="Yea"/>
    <x v="25"/>
    <n v="2"/>
  </r>
  <r>
    <n v="2"/>
    <n v="111"/>
    <s v="On Passage of the Bill S. 3187"/>
    <x v="45"/>
    <s v="Yea"/>
    <x v="25"/>
    <n v="2"/>
  </r>
  <r>
    <n v="2"/>
    <n v="111"/>
    <s v="On Passage of the Bill S. 3187"/>
    <x v="46"/>
    <s v="Yea"/>
    <x v="25"/>
    <n v="2"/>
  </r>
  <r>
    <n v="2"/>
    <n v="111"/>
    <s v="On Passage of the Bill S. 3187"/>
    <x v="47"/>
    <s v="Yea"/>
    <x v="25"/>
    <n v="2"/>
  </r>
  <r>
    <n v="2"/>
    <n v="111"/>
    <s v="On Passage of the Bill S. 3187"/>
    <x v="48"/>
    <s v="Yea"/>
    <x v="25"/>
    <n v="2"/>
  </r>
  <r>
    <n v="2"/>
    <n v="111"/>
    <s v="On Passage of the Bill S. 3187"/>
    <x v="49"/>
    <s v="Yea"/>
    <x v="25"/>
    <n v="2"/>
  </r>
  <r>
    <n v="2"/>
    <n v="111"/>
    <s v="On Passage of the Bill S. 3187"/>
    <x v="50"/>
    <s v="Not Voting"/>
    <x v="25"/>
    <s v="ERROR"/>
  </r>
  <r>
    <n v="2"/>
    <n v="111"/>
    <s v="On Passage of the Bill S. 3187"/>
    <x v="51"/>
    <s v="Yea"/>
    <x v="25"/>
    <n v="2"/>
  </r>
  <r>
    <n v="2"/>
    <n v="111"/>
    <s v="On Passage of the Bill S. 3187"/>
    <x v="52"/>
    <s v="Yea"/>
    <x v="25"/>
    <n v="2"/>
  </r>
  <r>
    <n v="2"/>
    <n v="111"/>
    <s v="On Passage of the Bill S. 3187"/>
    <x v="53"/>
    <s v="Yea"/>
    <x v="25"/>
    <n v="2"/>
  </r>
  <r>
    <n v="2"/>
    <n v="111"/>
    <s v="On Passage of the Bill S. 3187"/>
    <x v="54"/>
    <s v="Yea"/>
    <x v="25"/>
    <n v="2"/>
  </r>
  <r>
    <n v="2"/>
    <n v="111"/>
    <s v="On Passage of the Bill S. 3187"/>
    <x v="55"/>
    <s v="Yea"/>
    <x v="25"/>
    <n v="2"/>
  </r>
  <r>
    <n v="2"/>
    <n v="111"/>
    <s v="On Passage of the Bill S. 3187"/>
    <x v="56"/>
    <s v="Yea"/>
    <x v="25"/>
    <n v="2"/>
  </r>
  <r>
    <n v="2"/>
    <n v="111"/>
    <s v="On Passage of the Bill S. 3187"/>
    <x v="57"/>
    <s v="Yea"/>
    <x v="25"/>
    <n v="2"/>
  </r>
  <r>
    <n v="2"/>
    <n v="111"/>
    <s v="On Passage of the Bill S. 3187"/>
    <x v="58"/>
    <s v="Yea"/>
    <x v="25"/>
    <n v="2"/>
  </r>
  <r>
    <n v="2"/>
    <n v="111"/>
    <s v="On Passage of the Bill S. 3187"/>
    <x v="59"/>
    <s v="Yea"/>
    <x v="25"/>
    <n v="2"/>
  </r>
  <r>
    <n v="2"/>
    <n v="111"/>
    <s v="On Passage of the Bill S. 3187"/>
    <x v="60"/>
    <s v="Yea"/>
    <x v="25"/>
    <n v="2"/>
  </r>
  <r>
    <n v="2"/>
    <n v="111"/>
    <s v="On Passage of the Bill S. 3187"/>
    <x v="61"/>
    <s v="Yea"/>
    <x v="25"/>
    <n v="2"/>
  </r>
  <r>
    <n v="2"/>
    <n v="111"/>
    <s v="On Passage of the Bill S. 3187"/>
    <x v="62"/>
    <s v="Yea"/>
    <x v="25"/>
    <n v="2"/>
  </r>
  <r>
    <n v="2"/>
    <n v="111"/>
    <s v="On Passage of the Bill S. 3187"/>
    <x v="63"/>
    <s v="Yea"/>
    <x v="25"/>
    <n v="2"/>
  </r>
  <r>
    <n v="2"/>
    <n v="111"/>
    <s v="On Passage of the Bill S. 3187"/>
    <x v="64"/>
    <s v="Yea"/>
    <x v="25"/>
    <n v="2"/>
  </r>
  <r>
    <n v="2"/>
    <n v="111"/>
    <s v="On Passage of the Bill S. 3187"/>
    <x v="65"/>
    <s v="Yea"/>
    <x v="25"/>
    <n v="2"/>
  </r>
  <r>
    <n v="2"/>
    <n v="111"/>
    <s v="On Passage of the Bill S. 3187"/>
    <x v="66"/>
    <s v="Yea"/>
    <x v="25"/>
    <n v="2"/>
  </r>
  <r>
    <n v="2"/>
    <n v="111"/>
    <s v="On Passage of the Bill S. 3187"/>
    <x v="67"/>
    <s v="Yea"/>
    <x v="25"/>
    <n v="2"/>
  </r>
  <r>
    <n v="2"/>
    <n v="111"/>
    <s v="On Passage of the Bill S. 3187"/>
    <x v="68"/>
    <s v="Yea"/>
    <x v="25"/>
    <n v="2"/>
  </r>
  <r>
    <n v="2"/>
    <n v="111"/>
    <s v="On Passage of the Bill S. 3187"/>
    <x v="69"/>
    <s v="Yea"/>
    <x v="25"/>
    <n v="2"/>
  </r>
  <r>
    <n v="2"/>
    <n v="111"/>
    <s v="On Passage of the Bill S. 3187"/>
    <x v="70"/>
    <s v="Yea"/>
    <x v="25"/>
    <n v="2"/>
  </r>
  <r>
    <n v="2"/>
    <n v="111"/>
    <s v="On Passage of the Bill S. 3187"/>
    <x v="71"/>
    <s v="Yea"/>
    <x v="25"/>
    <n v="2"/>
  </r>
  <r>
    <n v="2"/>
    <n v="111"/>
    <s v="On Passage of the Bill S. 3187"/>
    <x v="72"/>
    <s v="Yea"/>
    <x v="25"/>
    <n v="2"/>
  </r>
  <r>
    <n v="2"/>
    <n v="111"/>
    <s v="On Passage of the Bill S. 3187"/>
    <x v="73"/>
    <s v="Yea"/>
    <x v="25"/>
    <n v="2"/>
  </r>
  <r>
    <n v="2"/>
    <n v="111"/>
    <s v="On Passage of the Bill S. 3187"/>
    <x v="74"/>
    <s v="Yea"/>
    <x v="25"/>
    <n v="2"/>
  </r>
  <r>
    <n v="2"/>
    <n v="111"/>
    <s v="On Passage of the Bill S. 3187"/>
    <x v="75"/>
    <s v="Yea"/>
    <x v="25"/>
    <n v="2"/>
  </r>
  <r>
    <n v="2"/>
    <n v="111"/>
    <s v="On Passage of the Bill S. 3187"/>
    <x v="76"/>
    <s v="Yea"/>
    <x v="25"/>
    <n v="2"/>
  </r>
  <r>
    <n v="2"/>
    <n v="111"/>
    <s v="On Passage of the Bill S. 3187"/>
    <x v="77"/>
    <s v="Yea"/>
    <x v="25"/>
    <n v="2"/>
  </r>
  <r>
    <n v="2"/>
    <n v="111"/>
    <s v="On Passage of the Bill S. 3187"/>
    <x v="78"/>
    <s v="Yea"/>
    <x v="25"/>
    <n v="2"/>
  </r>
  <r>
    <n v="2"/>
    <n v="111"/>
    <s v="On Passage of the Bill S. 3187"/>
    <x v="79"/>
    <s v="Yea"/>
    <x v="25"/>
    <n v="2"/>
  </r>
  <r>
    <n v="2"/>
    <n v="111"/>
    <s v="On Passage of the Bill S. 3187"/>
    <x v="80"/>
    <s v="Yea"/>
    <x v="25"/>
    <n v="2"/>
  </r>
  <r>
    <n v="2"/>
    <n v="111"/>
    <s v="On Passage of the Bill S. 3187"/>
    <x v="81"/>
    <s v="Yea"/>
    <x v="25"/>
    <n v="2"/>
  </r>
  <r>
    <n v="2"/>
    <n v="111"/>
    <s v="On Passage of the Bill S. 3187"/>
    <x v="82"/>
    <s v="Nay"/>
    <x v="25"/>
    <n v="1"/>
  </r>
  <r>
    <n v="2"/>
    <n v="111"/>
    <s v="On Passage of the Bill S. 3187"/>
    <x v="83"/>
    <s v="Yea"/>
    <x v="25"/>
    <n v="2"/>
  </r>
  <r>
    <n v="2"/>
    <n v="111"/>
    <s v="On Passage of the Bill S. 3187"/>
    <x v="84"/>
    <s v="Yea"/>
    <x v="25"/>
    <n v="2"/>
  </r>
  <r>
    <n v="2"/>
    <n v="111"/>
    <s v="On Passage of the Bill S. 3187"/>
    <x v="85"/>
    <s v="Yea"/>
    <x v="25"/>
    <n v="2"/>
  </r>
  <r>
    <n v="2"/>
    <n v="111"/>
    <s v="On Passage of the Bill S. 3187"/>
    <x v="86"/>
    <s v="Yea"/>
    <x v="25"/>
    <n v="2"/>
  </r>
  <r>
    <n v="2"/>
    <n v="111"/>
    <s v="On Passage of the Bill S. 3187"/>
    <x v="87"/>
    <s v="Yea"/>
    <x v="25"/>
    <n v="2"/>
  </r>
  <r>
    <n v="2"/>
    <n v="111"/>
    <s v="On Passage of the Bill S. 3187"/>
    <x v="88"/>
    <s v="Yea"/>
    <x v="25"/>
    <n v="2"/>
  </r>
  <r>
    <n v="2"/>
    <n v="111"/>
    <s v="On Passage of the Bill S. 3187"/>
    <x v="89"/>
    <s v="Yea"/>
    <x v="25"/>
    <n v="2"/>
  </r>
  <r>
    <n v="2"/>
    <n v="111"/>
    <s v="On Passage of the Bill S. 3187"/>
    <x v="90"/>
    <s v="Yea"/>
    <x v="25"/>
    <n v="2"/>
  </r>
  <r>
    <n v="2"/>
    <n v="111"/>
    <s v="On Passage of the Bill S. 3187"/>
    <x v="91"/>
    <s v="Yea"/>
    <x v="25"/>
    <n v="2"/>
  </r>
  <r>
    <n v="2"/>
    <n v="111"/>
    <s v="On Passage of the Bill S. 3187"/>
    <x v="92"/>
    <s v="Yea"/>
    <x v="25"/>
    <n v="2"/>
  </r>
  <r>
    <n v="2"/>
    <n v="111"/>
    <s v="On Passage of the Bill S. 3187"/>
    <x v="93"/>
    <s v="Yea"/>
    <x v="25"/>
    <n v="2"/>
  </r>
  <r>
    <n v="2"/>
    <n v="111"/>
    <s v="On Passage of the Bill S. 3187"/>
    <x v="94"/>
    <s v="Yea"/>
    <x v="25"/>
    <n v="2"/>
  </r>
  <r>
    <n v="2"/>
    <n v="111"/>
    <s v="On Passage of the Bill S. 3187"/>
    <x v="95"/>
    <s v="Yea"/>
    <x v="25"/>
    <n v="2"/>
  </r>
  <r>
    <n v="2"/>
    <n v="111"/>
    <s v="On Passage of the Bill S. 3187"/>
    <x v="96"/>
    <s v="Yea"/>
    <x v="25"/>
    <n v="2"/>
  </r>
  <r>
    <n v="2"/>
    <n v="111"/>
    <s v="On Passage of the Bill S. 3187"/>
    <x v="97"/>
    <s v="Yea"/>
    <x v="25"/>
    <n v="2"/>
  </r>
  <r>
    <n v="2"/>
    <n v="111"/>
    <s v="On Passage of the Bill S. 3187"/>
    <x v="98"/>
    <s v="Yea"/>
    <x v="25"/>
    <n v="2"/>
  </r>
  <r>
    <n v="2"/>
    <n v="111"/>
    <s v="On Passage of the Bill S. 3187"/>
    <x v="99"/>
    <s v="Yea"/>
    <x v="25"/>
    <n v="2"/>
  </r>
  <r>
    <n v="2"/>
    <n v="113"/>
    <s v="On Passage of the Bill S. 2343"/>
    <x v="0"/>
    <s v="Yea"/>
    <x v="26"/>
    <n v="2"/>
  </r>
  <r>
    <n v="2"/>
    <n v="113"/>
    <s v="On Passage of the Bill S. 2343"/>
    <x v="1"/>
    <s v="Nay"/>
    <x v="26"/>
    <n v="1"/>
  </r>
  <r>
    <n v="2"/>
    <n v="113"/>
    <s v="On Passage of the Bill S. 2343"/>
    <x v="2"/>
    <s v="Nay"/>
    <x v="26"/>
    <n v="1"/>
  </r>
  <r>
    <n v="2"/>
    <n v="113"/>
    <s v="On Passage of the Bill S. 2343"/>
    <x v="3"/>
    <s v="Nay"/>
    <x v="26"/>
    <n v="1"/>
  </r>
  <r>
    <n v="2"/>
    <n v="113"/>
    <s v="On Passage of the Bill S. 2343"/>
    <x v="4"/>
    <s v="Yea"/>
    <x v="26"/>
    <n v="2"/>
  </r>
  <r>
    <n v="2"/>
    <n v="113"/>
    <s v="On Passage of the Bill S. 2343"/>
    <x v="5"/>
    <s v="Yea"/>
    <x v="26"/>
    <n v="2"/>
  </r>
  <r>
    <n v="2"/>
    <n v="113"/>
    <s v="On Passage of the Bill S. 2343"/>
    <x v="6"/>
    <s v="Yea"/>
    <x v="26"/>
    <n v="2"/>
  </r>
  <r>
    <n v="2"/>
    <n v="113"/>
    <s v="On Passage of the Bill S. 2343"/>
    <x v="7"/>
    <s v="Yea"/>
    <x v="26"/>
    <n v="2"/>
  </r>
  <r>
    <n v="2"/>
    <n v="113"/>
    <s v="On Passage of the Bill S. 2343"/>
    <x v="8"/>
    <s v="Not Voting"/>
    <x v="26"/>
    <s v="ERROR"/>
  </r>
  <r>
    <n v="2"/>
    <n v="113"/>
    <s v="On Passage of the Bill S. 2343"/>
    <x v="9"/>
    <s v="Nay"/>
    <x v="26"/>
    <n v="1"/>
  </r>
  <r>
    <n v="2"/>
    <n v="113"/>
    <s v="On Passage of the Bill S. 2343"/>
    <x v="10"/>
    <s v="Nay"/>
    <x v="26"/>
    <n v="1"/>
  </r>
  <r>
    <n v="2"/>
    <n v="113"/>
    <s v="On Passage of the Bill S. 2343"/>
    <x v="11"/>
    <s v="Yea"/>
    <x v="26"/>
    <n v="2"/>
  </r>
  <r>
    <n v="2"/>
    <n v="113"/>
    <s v="On Passage of the Bill S. 2343"/>
    <x v="12"/>
    <s v="Yea"/>
    <x v="26"/>
    <n v="2"/>
  </r>
  <r>
    <n v="2"/>
    <n v="113"/>
    <s v="On Passage of the Bill S. 2343"/>
    <x v="13"/>
    <s v="Nay"/>
    <x v="26"/>
    <n v="1"/>
  </r>
  <r>
    <n v="2"/>
    <n v="113"/>
    <s v="On Passage of the Bill S. 2343"/>
    <x v="14"/>
    <s v="Nay"/>
    <x v="26"/>
    <n v="1"/>
  </r>
  <r>
    <n v="2"/>
    <n v="113"/>
    <s v="On Passage of the Bill S. 2343"/>
    <x v="15"/>
    <s v="Yea"/>
    <x v="26"/>
    <n v="2"/>
  </r>
  <r>
    <n v="2"/>
    <n v="113"/>
    <s v="On Passage of the Bill S. 2343"/>
    <x v="16"/>
    <s v="Yea"/>
    <x v="26"/>
    <n v="2"/>
  </r>
  <r>
    <n v="2"/>
    <n v="113"/>
    <s v="On Passage of the Bill S. 2343"/>
    <x v="17"/>
    <s v="Yea"/>
    <x v="26"/>
    <n v="2"/>
  </r>
  <r>
    <n v="2"/>
    <n v="113"/>
    <s v="On Passage of the Bill S. 2343"/>
    <x v="18"/>
    <s v="Yea"/>
    <x v="26"/>
    <n v="2"/>
  </r>
  <r>
    <n v="2"/>
    <n v="113"/>
    <s v="On Passage of the Bill S. 2343"/>
    <x v="19"/>
    <s v="Nay"/>
    <x v="26"/>
    <n v="1"/>
  </r>
  <r>
    <n v="2"/>
    <n v="113"/>
    <s v="On Passage of the Bill S. 2343"/>
    <x v="20"/>
    <s v="Nay"/>
    <x v="26"/>
    <n v="1"/>
  </r>
  <r>
    <n v="2"/>
    <n v="113"/>
    <s v="On Passage of the Bill S. 2343"/>
    <x v="21"/>
    <s v="Nay"/>
    <x v="26"/>
    <n v="1"/>
  </r>
  <r>
    <n v="2"/>
    <n v="113"/>
    <s v="On Passage of the Bill S. 2343"/>
    <x v="22"/>
    <s v="Nay"/>
    <x v="26"/>
    <n v="1"/>
  </r>
  <r>
    <n v="2"/>
    <n v="113"/>
    <s v="On Passage of the Bill S. 2343"/>
    <x v="23"/>
    <s v="Nay"/>
    <x v="26"/>
    <n v="1"/>
  </r>
  <r>
    <n v="2"/>
    <n v="113"/>
    <s v="On Passage of the Bill S. 2343"/>
    <x v="24"/>
    <s v="Yea"/>
    <x v="26"/>
    <n v="2"/>
  </r>
  <r>
    <n v="2"/>
    <n v="113"/>
    <s v="On Passage of the Bill S. 2343"/>
    <x v="25"/>
    <s v="Yea"/>
    <x v="26"/>
    <n v="2"/>
  </r>
  <r>
    <n v="2"/>
    <n v="113"/>
    <s v="On Passage of the Bill S. 2343"/>
    <x v="26"/>
    <s v="Nay"/>
    <x v="26"/>
    <n v="1"/>
  </r>
  <r>
    <n v="2"/>
    <n v="113"/>
    <s v="On Passage of the Bill S. 2343"/>
    <x v="27"/>
    <s v="Nay"/>
    <x v="26"/>
    <n v="1"/>
  </r>
  <r>
    <n v="2"/>
    <n v="113"/>
    <s v="On Passage of the Bill S. 2343"/>
    <x v="28"/>
    <s v="Nay"/>
    <x v="26"/>
    <n v="1"/>
  </r>
  <r>
    <n v="2"/>
    <n v="113"/>
    <s v="On Passage of the Bill S. 2343"/>
    <x v="29"/>
    <s v="Nay"/>
    <x v="26"/>
    <n v="1"/>
  </r>
  <r>
    <n v="2"/>
    <n v="113"/>
    <s v="On Passage of the Bill S. 2343"/>
    <x v="30"/>
    <s v="Yea"/>
    <x v="26"/>
    <n v="2"/>
  </r>
  <r>
    <n v="2"/>
    <n v="113"/>
    <s v="On Passage of the Bill S. 2343"/>
    <x v="32"/>
    <s v="Not Voting"/>
    <x v="26"/>
    <s v="ERROR"/>
  </r>
  <r>
    <n v="2"/>
    <n v="113"/>
    <s v="On Passage of the Bill S. 2343"/>
    <x v="33"/>
    <s v="Yea"/>
    <x v="26"/>
    <n v="2"/>
  </r>
  <r>
    <n v="2"/>
    <n v="113"/>
    <s v="On Passage of the Bill S. 2343"/>
    <x v="34"/>
    <s v="Yea"/>
    <x v="26"/>
    <n v="2"/>
  </r>
  <r>
    <n v="2"/>
    <n v="113"/>
    <s v="On Passage of the Bill S. 2343"/>
    <x v="35"/>
    <s v="Yea"/>
    <x v="26"/>
    <n v="2"/>
  </r>
  <r>
    <n v="2"/>
    <n v="113"/>
    <s v="On Passage of the Bill S. 2343"/>
    <x v="36"/>
    <s v="Nay"/>
    <x v="26"/>
    <n v="1"/>
  </r>
  <r>
    <n v="2"/>
    <n v="113"/>
    <s v="On Passage of the Bill S. 2343"/>
    <x v="37"/>
    <s v="Nay"/>
    <x v="26"/>
    <n v="1"/>
  </r>
  <r>
    <n v="2"/>
    <n v="113"/>
    <s v="On Passage of the Bill S. 2343"/>
    <x v="38"/>
    <s v="Yea"/>
    <x v="26"/>
    <n v="2"/>
  </r>
  <r>
    <n v="2"/>
    <n v="113"/>
    <s v="On Passage of the Bill S. 2343"/>
    <x v="39"/>
    <s v="Yea"/>
    <x v="26"/>
    <n v="2"/>
  </r>
  <r>
    <n v="2"/>
    <n v="113"/>
    <s v="On Passage of the Bill S. 2343"/>
    <x v="40"/>
    <s v="Nay"/>
    <x v="26"/>
    <n v="1"/>
  </r>
  <r>
    <n v="2"/>
    <n v="113"/>
    <s v="On Passage of the Bill S. 2343"/>
    <x v="100"/>
    <s v="Nay"/>
    <x v="26"/>
    <n v="1"/>
  </r>
  <r>
    <n v="2"/>
    <n v="113"/>
    <s v="On Passage of the Bill S. 2343"/>
    <x v="41"/>
    <s v="Nay"/>
    <x v="26"/>
    <n v="1"/>
  </r>
  <r>
    <n v="2"/>
    <n v="113"/>
    <s v="On Passage of the Bill S. 2343"/>
    <x v="42"/>
    <s v="Not Voting"/>
    <x v="26"/>
    <s v="ERROR"/>
  </r>
  <r>
    <n v="2"/>
    <n v="113"/>
    <s v="On Passage of the Bill S. 2343"/>
    <x v="43"/>
    <s v="Nay"/>
    <x v="26"/>
    <n v="1"/>
  </r>
  <r>
    <n v="2"/>
    <n v="113"/>
    <s v="On Passage of the Bill S. 2343"/>
    <x v="44"/>
    <s v="Yea"/>
    <x v="26"/>
    <n v="2"/>
  </r>
  <r>
    <n v="2"/>
    <n v="113"/>
    <s v="On Passage of the Bill S. 2343"/>
    <x v="45"/>
    <s v="Nay"/>
    <x v="26"/>
    <n v="1"/>
  </r>
  <r>
    <n v="2"/>
    <n v="113"/>
    <s v="On Passage of the Bill S. 2343"/>
    <x v="46"/>
    <s v="Nay"/>
    <x v="26"/>
    <n v="1"/>
  </r>
  <r>
    <n v="2"/>
    <n v="113"/>
    <s v="On Passage of the Bill S. 2343"/>
    <x v="47"/>
    <s v="Yea"/>
    <x v="26"/>
    <n v="2"/>
  </r>
  <r>
    <n v="2"/>
    <n v="113"/>
    <s v="On Passage of the Bill S. 2343"/>
    <x v="48"/>
    <s v="Nay"/>
    <x v="26"/>
    <n v="1"/>
  </r>
  <r>
    <n v="2"/>
    <n v="113"/>
    <s v="On Passage of the Bill S. 2343"/>
    <x v="49"/>
    <s v="Yea"/>
    <x v="26"/>
    <n v="2"/>
  </r>
  <r>
    <n v="2"/>
    <n v="113"/>
    <s v="On Passage of the Bill S. 2343"/>
    <x v="50"/>
    <s v="Not Voting"/>
    <x v="26"/>
    <s v="ERROR"/>
  </r>
  <r>
    <n v="2"/>
    <n v="113"/>
    <s v="On Passage of the Bill S. 2343"/>
    <x v="51"/>
    <s v="Yea"/>
    <x v="26"/>
    <n v="2"/>
  </r>
  <r>
    <n v="2"/>
    <n v="113"/>
    <s v="On Passage of the Bill S. 2343"/>
    <x v="52"/>
    <s v="Yea"/>
    <x v="26"/>
    <n v="2"/>
  </r>
  <r>
    <n v="2"/>
    <n v="113"/>
    <s v="On Passage of the Bill S. 2343"/>
    <x v="53"/>
    <s v="Not Voting"/>
    <x v="26"/>
    <s v="ERROR"/>
  </r>
  <r>
    <n v="2"/>
    <n v="113"/>
    <s v="On Passage of the Bill S. 2343"/>
    <x v="54"/>
    <s v="Yea"/>
    <x v="26"/>
    <n v="2"/>
  </r>
  <r>
    <n v="2"/>
    <n v="113"/>
    <s v="On Passage of the Bill S. 2343"/>
    <x v="55"/>
    <s v="Yea"/>
    <x v="26"/>
    <n v="2"/>
  </r>
  <r>
    <n v="2"/>
    <n v="113"/>
    <s v="On Passage of the Bill S. 2343"/>
    <x v="56"/>
    <s v="Yea"/>
    <x v="26"/>
    <n v="2"/>
  </r>
  <r>
    <n v="2"/>
    <n v="113"/>
    <s v="On Passage of the Bill S. 2343"/>
    <x v="57"/>
    <s v="Nay"/>
    <x v="26"/>
    <n v="1"/>
  </r>
  <r>
    <n v="2"/>
    <n v="113"/>
    <s v="On Passage of the Bill S. 2343"/>
    <x v="58"/>
    <s v="Yea"/>
    <x v="26"/>
    <n v="2"/>
  </r>
  <r>
    <n v="2"/>
    <n v="113"/>
    <s v="On Passage of the Bill S. 2343"/>
    <x v="59"/>
    <s v="Yea"/>
    <x v="26"/>
    <n v="2"/>
  </r>
  <r>
    <n v="2"/>
    <n v="113"/>
    <s v="On Passage of the Bill S. 2343"/>
    <x v="60"/>
    <s v="Nay"/>
    <x v="26"/>
    <n v="1"/>
  </r>
  <r>
    <n v="2"/>
    <n v="113"/>
    <s v="On Passage of the Bill S. 2343"/>
    <x v="61"/>
    <s v="Yea"/>
    <x v="26"/>
    <n v="2"/>
  </r>
  <r>
    <n v="2"/>
    <n v="113"/>
    <s v="On Passage of the Bill S. 2343"/>
    <x v="62"/>
    <s v="Nay"/>
    <x v="26"/>
    <n v="1"/>
  </r>
  <r>
    <n v="2"/>
    <n v="113"/>
    <s v="On Passage of the Bill S. 2343"/>
    <x v="63"/>
    <s v="Yea"/>
    <x v="26"/>
    <n v="2"/>
  </r>
  <r>
    <n v="2"/>
    <n v="113"/>
    <s v="On Passage of the Bill S. 2343"/>
    <x v="64"/>
    <s v="Nay"/>
    <x v="26"/>
    <n v="1"/>
  </r>
  <r>
    <n v="2"/>
    <n v="113"/>
    <s v="On Passage of the Bill S. 2343"/>
    <x v="65"/>
    <s v="Yea"/>
    <x v="26"/>
    <n v="2"/>
  </r>
  <r>
    <n v="2"/>
    <n v="113"/>
    <s v="On Passage of the Bill S. 2343"/>
    <x v="66"/>
    <s v="Yea"/>
    <x v="26"/>
    <n v="2"/>
  </r>
  <r>
    <n v="2"/>
    <n v="113"/>
    <s v="On Passage of the Bill S. 2343"/>
    <x v="67"/>
    <s v="Yea"/>
    <x v="26"/>
    <n v="2"/>
  </r>
  <r>
    <n v="2"/>
    <n v="113"/>
    <s v="On Passage of the Bill S. 2343"/>
    <x v="68"/>
    <s v="Nay"/>
    <x v="26"/>
    <n v="1"/>
  </r>
  <r>
    <n v="2"/>
    <n v="113"/>
    <s v="On Passage of the Bill S. 2343"/>
    <x v="69"/>
    <s v="Nay"/>
    <x v="26"/>
    <n v="1"/>
  </r>
  <r>
    <n v="2"/>
    <n v="113"/>
    <s v="On Passage of the Bill S. 2343"/>
    <x v="70"/>
    <s v="Yea"/>
    <x v="26"/>
    <n v="2"/>
  </r>
  <r>
    <n v="2"/>
    <n v="113"/>
    <s v="On Passage of the Bill S. 2343"/>
    <x v="71"/>
    <s v="Yea"/>
    <x v="26"/>
    <n v="2"/>
  </r>
  <r>
    <n v="2"/>
    <n v="113"/>
    <s v="On Passage of the Bill S. 2343"/>
    <x v="72"/>
    <s v="Yea"/>
    <x v="26"/>
    <n v="2"/>
  </r>
  <r>
    <n v="2"/>
    <n v="113"/>
    <s v="On Passage of the Bill S. 2343"/>
    <x v="73"/>
    <s v="Nay"/>
    <x v="26"/>
    <n v="1"/>
  </r>
  <r>
    <n v="2"/>
    <n v="113"/>
    <s v="On Passage of the Bill S. 2343"/>
    <x v="74"/>
    <s v="Nay"/>
    <x v="26"/>
    <n v="1"/>
  </r>
  <r>
    <n v="2"/>
    <n v="113"/>
    <s v="On Passage of the Bill S. 2343"/>
    <x v="75"/>
    <s v="Yea"/>
    <x v="26"/>
    <n v="2"/>
  </r>
  <r>
    <n v="2"/>
    <n v="113"/>
    <s v="On Passage of the Bill S. 2343"/>
    <x v="76"/>
    <s v="Yea"/>
    <x v="26"/>
    <n v="2"/>
  </r>
  <r>
    <n v="2"/>
    <n v="113"/>
    <s v="On Passage of the Bill S. 2343"/>
    <x v="77"/>
    <s v="Yea"/>
    <x v="26"/>
    <n v="2"/>
  </r>
  <r>
    <n v="2"/>
    <n v="113"/>
    <s v="On Passage of the Bill S. 2343"/>
    <x v="78"/>
    <s v="Nay"/>
    <x v="26"/>
    <n v="1"/>
  </r>
  <r>
    <n v="2"/>
    <n v="113"/>
    <s v="On Passage of the Bill S. 2343"/>
    <x v="79"/>
    <s v="Nay"/>
    <x v="26"/>
    <n v="1"/>
  </r>
  <r>
    <n v="2"/>
    <n v="113"/>
    <s v="On Passage of the Bill S. 2343"/>
    <x v="80"/>
    <s v="Yea"/>
    <x v="26"/>
    <n v="2"/>
  </r>
  <r>
    <n v="2"/>
    <n v="113"/>
    <s v="On Passage of the Bill S. 2343"/>
    <x v="81"/>
    <s v="Nay"/>
    <x v="26"/>
    <n v="1"/>
  </r>
  <r>
    <n v="2"/>
    <n v="113"/>
    <s v="On Passage of the Bill S. 2343"/>
    <x v="82"/>
    <s v="Yea"/>
    <x v="26"/>
    <n v="2"/>
  </r>
  <r>
    <n v="2"/>
    <n v="113"/>
    <s v="On Passage of the Bill S. 2343"/>
    <x v="83"/>
    <s v="Yea"/>
    <x v="26"/>
    <n v="2"/>
  </r>
  <r>
    <n v="2"/>
    <n v="113"/>
    <s v="On Passage of the Bill S. 2343"/>
    <x v="84"/>
    <s v="Nay"/>
    <x v="26"/>
    <n v="1"/>
  </r>
  <r>
    <n v="2"/>
    <n v="113"/>
    <s v="On Passage of the Bill S. 2343"/>
    <x v="85"/>
    <s v="Yea"/>
    <x v="26"/>
    <n v="2"/>
  </r>
  <r>
    <n v="2"/>
    <n v="113"/>
    <s v="On Passage of the Bill S. 2343"/>
    <x v="86"/>
    <s v="Nay"/>
    <x v="26"/>
    <n v="1"/>
  </r>
  <r>
    <n v="2"/>
    <n v="113"/>
    <s v="On Passage of the Bill S. 2343"/>
    <x v="87"/>
    <s v="Present"/>
    <x v="26"/>
    <s v="ERROR"/>
  </r>
  <r>
    <n v="2"/>
    <n v="113"/>
    <s v="On Passage of the Bill S. 2343"/>
    <x v="88"/>
    <s v="Yea"/>
    <x v="26"/>
    <n v="2"/>
  </r>
  <r>
    <n v="2"/>
    <n v="113"/>
    <s v="On Passage of the Bill S. 2343"/>
    <x v="89"/>
    <s v="Yea"/>
    <x v="26"/>
    <n v="2"/>
  </r>
  <r>
    <n v="2"/>
    <n v="113"/>
    <s v="On Passage of the Bill S. 2343"/>
    <x v="90"/>
    <s v="Nay"/>
    <x v="26"/>
    <n v="1"/>
  </r>
  <r>
    <n v="2"/>
    <n v="113"/>
    <s v="On Passage of the Bill S. 2343"/>
    <x v="91"/>
    <s v="Nay"/>
    <x v="26"/>
    <n v="1"/>
  </r>
  <r>
    <n v="2"/>
    <n v="113"/>
    <s v="On Passage of the Bill S. 2343"/>
    <x v="92"/>
    <s v="Yea"/>
    <x v="26"/>
    <n v="2"/>
  </r>
  <r>
    <n v="2"/>
    <n v="113"/>
    <s v="On Passage of the Bill S. 2343"/>
    <x v="93"/>
    <s v="Yea"/>
    <x v="26"/>
    <n v="2"/>
  </r>
  <r>
    <n v="2"/>
    <n v="113"/>
    <s v="On Passage of the Bill S. 2343"/>
    <x v="94"/>
    <s v="Nay"/>
    <x v="26"/>
    <n v="1"/>
  </r>
  <r>
    <n v="2"/>
    <n v="113"/>
    <s v="On Passage of the Bill S. 2343"/>
    <x v="95"/>
    <s v="Yea"/>
    <x v="26"/>
    <n v="2"/>
  </r>
  <r>
    <n v="2"/>
    <n v="113"/>
    <s v="On Passage of the Bill S. 2343"/>
    <x v="96"/>
    <s v="Nay"/>
    <x v="26"/>
    <n v="1"/>
  </r>
  <r>
    <n v="2"/>
    <n v="113"/>
    <s v="On Passage of the Bill S. 2343"/>
    <x v="97"/>
    <s v="Yea"/>
    <x v="26"/>
    <n v="2"/>
  </r>
  <r>
    <n v="2"/>
    <n v="113"/>
    <s v="On Passage of the Bill S. 2343"/>
    <x v="98"/>
    <s v="Nay"/>
    <x v="26"/>
    <n v="1"/>
  </r>
  <r>
    <n v="2"/>
    <n v="113"/>
    <s v="On Passage of the Bill S. 2343"/>
    <x v="99"/>
    <s v="Yea"/>
    <x v="26"/>
    <n v="2"/>
  </r>
  <r>
    <n v="2"/>
    <n v="164"/>
    <s v="On Passage of the Bill S. 3240"/>
    <x v="0"/>
    <s v="Yea"/>
    <x v="27"/>
    <n v="2"/>
  </r>
  <r>
    <n v="2"/>
    <n v="164"/>
    <s v="On Passage of the Bill S. 3240"/>
    <x v="1"/>
    <s v="Yea"/>
    <x v="27"/>
    <n v="2"/>
  </r>
  <r>
    <n v="2"/>
    <n v="164"/>
    <s v="On Passage of the Bill S. 3240"/>
    <x v="2"/>
    <s v="Nay"/>
    <x v="27"/>
    <n v="1"/>
  </r>
  <r>
    <n v="2"/>
    <n v="164"/>
    <s v="On Passage of the Bill S. 3240"/>
    <x v="3"/>
    <s v="Yea"/>
    <x v="27"/>
    <n v="2"/>
  </r>
  <r>
    <n v="2"/>
    <n v="164"/>
    <s v="On Passage of the Bill S. 3240"/>
    <x v="4"/>
    <s v="Yea"/>
    <x v="27"/>
    <n v="2"/>
  </r>
  <r>
    <n v="2"/>
    <n v="164"/>
    <s v="On Passage of the Bill S. 3240"/>
    <x v="5"/>
    <s v="Yea"/>
    <x v="27"/>
    <n v="2"/>
  </r>
  <r>
    <n v="2"/>
    <n v="164"/>
    <s v="On Passage of the Bill S. 3240"/>
    <x v="6"/>
    <s v="Yea"/>
    <x v="27"/>
    <n v="2"/>
  </r>
  <r>
    <n v="2"/>
    <n v="164"/>
    <s v="On Passage of the Bill S. 3240"/>
    <x v="7"/>
    <s v="Yea"/>
    <x v="27"/>
    <n v="2"/>
  </r>
  <r>
    <n v="2"/>
    <n v="164"/>
    <s v="On Passage of the Bill S. 3240"/>
    <x v="8"/>
    <s v="Yea"/>
    <x v="27"/>
    <n v="2"/>
  </r>
  <r>
    <n v="2"/>
    <n v="164"/>
    <s v="On Passage of the Bill S. 3240"/>
    <x v="9"/>
    <s v="Yea"/>
    <x v="27"/>
    <n v="2"/>
  </r>
  <r>
    <n v="2"/>
    <n v="164"/>
    <s v="On Passage of the Bill S. 3240"/>
    <x v="10"/>
    <s v="Nay"/>
    <x v="27"/>
    <n v="1"/>
  </r>
  <r>
    <n v="2"/>
    <n v="164"/>
    <s v="On Passage of the Bill S. 3240"/>
    <x v="11"/>
    <s v="Yea"/>
    <x v="27"/>
    <n v="2"/>
  </r>
  <r>
    <n v="2"/>
    <n v="164"/>
    <s v="On Passage of the Bill S. 3240"/>
    <x v="12"/>
    <s v="Yea"/>
    <x v="27"/>
    <n v="2"/>
  </r>
  <r>
    <n v="2"/>
    <n v="164"/>
    <s v="On Passage of the Bill S. 3240"/>
    <x v="13"/>
    <s v="Yea"/>
    <x v="27"/>
    <n v="2"/>
  </r>
  <r>
    <n v="2"/>
    <n v="164"/>
    <s v="On Passage of the Bill S. 3240"/>
    <x v="14"/>
    <s v="Nay"/>
    <x v="27"/>
    <n v="1"/>
  </r>
  <r>
    <n v="2"/>
    <n v="164"/>
    <s v="On Passage of the Bill S. 3240"/>
    <x v="15"/>
    <s v="Yea"/>
    <x v="27"/>
    <n v="2"/>
  </r>
  <r>
    <n v="2"/>
    <n v="164"/>
    <s v="On Passage of the Bill S. 3240"/>
    <x v="16"/>
    <s v="Yea"/>
    <x v="27"/>
    <n v="2"/>
  </r>
  <r>
    <n v="2"/>
    <n v="164"/>
    <s v="On Passage of the Bill S. 3240"/>
    <x v="17"/>
    <s v="Yea"/>
    <x v="27"/>
    <n v="2"/>
  </r>
  <r>
    <n v="2"/>
    <n v="164"/>
    <s v="On Passage of the Bill S. 3240"/>
    <x v="18"/>
    <s v="Yea"/>
    <x v="27"/>
    <n v="2"/>
  </r>
  <r>
    <n v="2"/>
    <n v="164"/>
    <s v="On Passage of the Bill S. 3240"/>
    <x v="19"/>
    <s v="Nay"/>
    <x v="27"/>
    <n v="1"/>
  </r>
  <r>
    <n v="2"/>
    <n v="164"/>
    <s v="On Passage of the Bill S. 3240"/>
    <x v="20"/>
    <s v="Yea"/>
    <x v="27"/>
    <n v="2"/>
  </r>
  <r>
    <n v="2"/>
    <n v="164"/>
    <s v="On Passage of the Bill S. 3240"/>
    <x v="21"/>
    <s v="Nay"/>
    <x v="27"/>
    <n v="1"/>
  </r>
  <r>
    <n v="2"/>
    <n v="164"/>
    <s v="On Passage of the Bill S. 3240"/>
    <x v="22"/>
    <s v="Nay"/>
    <x v="27"/>
    <n v="1"/>
  </r>
  <r>
    <n v="2"/>
    <n v="164"/>
    <s v="On Passage of the Bill S. 3240"/>
    <x v="23"/>
    <s v="Yea"/>
    <x v="27"/>
    <n v="2"/>
  </r>
  <r>
    <n v="2"/>
    <n v="164"/>
    <s v="On Passage of the Bill S. 3240"/>
    <x v="24"/>
    <s v="Yea"/>
    <x v="27"/>
    <n v="2"/>
  </r>
  <r>
    <n v="2"/>
    <n v="164"/>
    <s v="On Passage of the Bill S. 3240"/>
    <x v="25"/>
    <s v="Yea"/>
    <x v="27"/>
    <n v="2"/>
  </r>
  <r>
    <n v="2"/>
    <n v="164"/>
    <s v="On Passage of the Bill S. 3240"/>
    <x v="26"/>
    <s v="Nay"/>
    <x v="27"/>
    <n v="1"/>
  </r>
  <r>
    <n v="2"/>
    <n v="164"/>
    <s v="On Passage of the Bill S. 3240"/>
    <x v="27"/>
    <s v="Nay"/>
    <x v="27"/>
    <n v="1"/>
  </r>
  <r>
    <n v="2"/>
    <n v="164"/>
    <s v="On Passage of the Bill S. 3240"/>
    <x v="28"/>
    <s v="Nay"/>
    <x v="27"/>
    <n v="1"/>
  </r>
  <r>
    <n v="2"/>
    <n v="164"/>
    <s v="On Passage of the Bill S. 3240"/>
    <x v="29"/>
    <s v="Nay"/>
    <x v="27"/>
    <n v="1"/>
  </r>
  <r>
    <n v="2"/>
    <n v="164"/>
    <s v="On Passage of the Bill S. 3240"/>
    <x v="30"/>
    <s v="Yea"/>
    <x v="27"/>
    <n v="2"/>
  </r>
  <r>
    <n v="2"/>
    <n v="164"/>
    <s v="On Passage of the Bill S. 3240"/>
    <x v="32"/>
    <s v="Yea"/>
    <x v="27"/>
    <n v="2"/>
  </r>
  <r>
    <n v="2"/>
    <n v="164"/>
    <s v="On Passage of the Bill S. 3240"/>
    <x v="33"/>
    <s v="Yea"/>
    <x v="27"/>
    <n v="2"/>
  </r>
  <r>
    <n v="2"/>
    <n v="164"/>
    <s v="On Passage of the Bill S. 3240"/>
    <x v="34"/>
    <s v="Yea"/>
    <x v="27"/>
    <n v="2"/>
  </r>
  <r>
    <n v="2"/>
    <n v="164"/>
    <s v="On Passage of the Bill S. 3240"/>
    <x v="35"/>
    <s v="Yea"/>
    <x v="27"/>
    <n v="2"/>
  </r>
  <r>
    <n v="2"/>
    <n v="164"/>
    <s v="On Passage of the Bill S. 3240"/>
    <x v="36"/>
    <s v="Nay"/>
    <x v="27"/>
    <n v="1"/>
  </r>
  <r>
    <n v="2"/>
    <n v="164"/>
    <s v="On Passage of the Bill S. 3240"/>
    <x v="37"/>
    <s v="Yea"/>
    <x v="27"/>
    <n v="2"/>
  </r>
  <r>
    <n v="2"/>
    <n v="164"/>
    <s v="On Passage of the Bill S. 3240"/>
    <x v="38"/>
    <s v="Yea"/>
    <x v="27"/>
    <n v="2"/>
  </r>
  <r>
    <n v="2"/>
    <n v="164"/>
    <s v="On Passage of the Bill S. 3240"/>
    <x v="39"/>
    <s v="Yea"/>
    <x v="27"/>
    <n v="2"/>
  </r>
  <r>
    <n v="2"/>
    <n v="164"/>
    <s v="On Passage of the Bill S. 3240"/>
    <x v="40"/>
    <s v="Nay"/>
    <x v="27"/>
    <n v="1"/>
  </r>
  <r>
    <n v="2"/>
    <n v="164"/>
    <s v="On Passage of the Bill S. 3240"/>
    <x v="100"/>
    <s v="Nay"/>
    <x v="27"/>
    <n v="1"/>
  </r>
  <r>
    <n v="2"/>
    <n v="164"/>
    <s v="On Passage of the Bill S. 3240"/>
    <x v="41"/>
    <s v="Yea"/>
    <x v="27"/>
    <n v="2"/>
  </r>
  <r>
    <n v="2"/>
    <n v="164"/>
    <s v="On Passage of the Bill S. 3240"/>
    <x v="42"/>
    <s v="Yea"/>
    <x v="27"/>
    <n v="2"/>
  </r>
  <r>
    <n v="2"/>
    <n v="164"/>
    <s v="On Passage of the Bill S. 3240"/>
    <x v="43"/>
    <s v="Nay"/>
    <x v="27"/>
    <n v="1"/>
  </r>
  <r>
    <n v="2"/>
    <n v="164"/>
    <s v="On Passage of the Bill S. 3240"/>
    <x v="44"/>
    <s v="Yea"/>
    <x v="27"/>
    <n v="2"/>
  </r>
  <r>
    <n v="2"/>
    <n v="164"/>
    <s v="On Passage of the Bill S. 3240"/>
    <x v="45"/>
    <s v="Nay"/>
    <x v="27"/>
    <n v="1"/>
  </r>
  <r>
    <n v="2"/>
    <n v="164"/>
    <s v="On Passage of the Bill S. 3240"/>
    <x v="46"/>
    <s v="Yea"/>
    <x v="27"/>
    <n v="2"/>
  </r>
  <r>
    <n v="2"/>
    <n v="164"/>
    <s v="On Passage of the Bill S. 3240"/>
    <x v="47"/>
    <s v="Yea"/>
    <x v="27"/>
    <n v="2"/>
  </r>
  <r>
    <n v="2"/>
    <n v="164"/>
    <s v="On Passage of the Bill S. 3240"/>
    <x v="48"/>
    <s v="Nay"/>
    <x v="27"/>
    <n v="1"/>
  </r>
  <r>
    <n v="2"/>
    <n v="164"/>
    <s v="On Passage of the Bill S. 3240"/>
    <x v="49"/>
    <s v="Yea"/>
    <x v="27"/>
    <n v="2"/>
  </r>
  <r>
    <n v="2"/>
    <n v="164"/>
    <s v="On Passage of the Bill S. 3240"/>
    <x v="50"/>
    <s v="Not Voting"/>
    <x v="27"/>
    <s v="ERROR"/>
  </r>
  <r>
    <n v="2"/>
    <n v="164"/>
    <s v="On Passage of the Bill S. 3240"/>
    <x v="51"/>
    <s v="Yea"/>
    <x v="27"/>
    <n v="2"/>
  </r>
  <r>
    <n v="2"/>
    <n v="164"/>
    <s v="On Passage of the Bill S. 3240"/>
    <x v="52"/>
    <s v="Yea"/>
    <x v="27"/>
    <n v="2"/>
  </r>
  <r>
    <n v="2"/>
    <n v="164"/>
    <s v="On Passage of the Bill S. 3240"/>
    <x v="53"/>
    <s v="Nay"/>
    <x v="27"/>
    <n v="1"/>
  </r>
  <r>
    <n v="2"/>
    <n v="164"/>
    <s v="On Passage of the Bill S. 3240"/>
    <x v="54"/>
    <s v="Nay"/>
    <x v="27"/>
    <n v="1"/>
  </r>
  <r>
    <n v="2"/>
    <n v="164"/>
    <s v="On Passage of the Bill S. 3240"/>
    <x v="55"/>
    <s v="Nay"/>
    <x v="27"/>
    <n v="1"/>
  </r>
  <r>
    <n v="2"/>
    <n v="164"/>
    <s v="On Passage of the Bill S. 3240"/>
    <x v="56"/>
    <s v="Yea"/>
    <x v="27"/>
    <n v="2"/>
  </r>
  <r>
    <n v="2"/>
    <n v="164"/>
    <s v="On Passage of the Bill S. 3240"/>
    <x v="57"/>
    <s v="Nay"/>
    <x v="27"/>
    <n v="1"/>
  </r>
  <r>
    <n v="2"/>
    <n v="164"/>
    <s v="On Passage of the Bill S. 3240"/>
    <x v="58"/>
    <s v="Yea"/>
    <x v="27"/>
    <n v="2"/>
  </r>
  <r>
    <n v="2"/>
    <n v="164"/>
    <s v="On Passage of the Bill S. 3240"/>
    <x v="59"/>
    <s v="Yea"/>
    <x v="27"/>
    <n v="2"/>
  </r>
  <r>
    <n v="2"/>
    <n v="164"/>
    <s v="On Passage of the Bill S. 3240"/>
    <x v="60"/>
    <s v="Yea"/>
    <x v="27"/>
    <n v="2"/>
  </r>
  <r>
    <n v="2"/>
    <n v="164"/>
    <s v="On Passage of the Bill S. 3240"/>
    <x v="61"/>
    <s v="Yea"/>
    <x v="27"/>
    <n v="2"/>
  </r>
  <r>
    <n v="2"/>
    <n v="164"/>
    <s v="On Passage of the Bill S. 3240"/>
    <x v="62"/>
    <s v="Nay"/>
    <x v="27"/>
    <n v="1"/>
  </r>
  <r>
    <n v="2"/>
    <n v="164"/>
    <s v="On Passage of the Bill S. 3240"/>
    <x v="63"/>
    <s v="Yea"/>
    <x v="27"/>
    <n v="2"/>
  </r>
  <r>
    <n v="2"/>
    <n v="164"/>
    <s v="On Passage of the Bill S. 3240"/>
    <x v="64"/>
    <s v="Nay"/>
    <x v="27"/>
    <n v="1"/>
  </r>
  <r>
    <n v="2"/>
    <n v="164"/>
    <s v="On Passage of the Bill S. 3240"/>
    <x v="65"/>
    <s v="Yea"/>
    <x v="27"/>
    <n v="2"/>
  </r>
  <r>
    <n v="2"/>
    <n v="164"/>
    <s v="On Passage of the Bill S. 3240"/>
    <x v="66"/>
    <s v="Yea"/>
    <x v="27"/>
    <n v="2"/>
  </r>
  <r>
    <n v="2"/>
    <n v="164"/>
    <s v="On Passage of the Bill S. 3240"/>
    <x v="67"/>
    <s v="Yea"/>
    <x v="27"/>
    <n v="2"/>
  </r>
  <r>
    <n v="2"/>
    <n v="164"/>
    <s v="On Passage of the Bill S. 3240"/>
    <x v="68"/>
    <s v="Yea"/>
    <x v="27"/>
    <n v="2"/>
  </r>
  <r>
    <n v="2"/>
    <n v="164"/>
    <s v="On Passage of the Bill S. 3240"/>
    <x v="69"/>
    <s v="Nay"/>
    <x v="27"/>
    <n v="1"/>
  </r>
  <r>
    <n v="2"/>
    <n v="164"/>
    <s v="On Passage of the Bill S. 3240"/>
    <x v="70"/>
    <s v="Yea"/>
    <x v="27"/>
    <n v="2"/>
  </r>
  <r>
    <n v="2"/>
    <n v="164"/>
    <s v="On Passage of the Bill S. 3240"/>
    <x v="71"/>
    <s v="Yea"/>
    <x v="27"/>
    <n v="2"/>
  </r>
  <r>
    <n v="2"/>
    <n v="164"/>
    <s v="On Passage of the Bill S. 3240"/>
    <x v="72"/>
    <s v="Yea"/>
    <x v="27"/>
    <n v="2"/>
  </r>
  <r>
    <n v="2"/>
    <n v="164"/>
    <s v="On Passage of the Bill S. 3240"/>
    <x v="73"/>
    <s v="Nay"/>
    <x v="27"/>
    <n v="1"/>
  </r>
  <r>
    <n v="2"/>
    <n v="164"/>
    <s v="On Passage of the Bill S. 3240"/>
    <x v="74"/>
    <s v="Nay"/>
    <x v="27"/>
    <n v="1"/>
  </r>
  <r>
    <n v="2"/>
    <n v="164"/>
    <s v="On Passage of the Bill S. 3240"/>
    <x v="75"/>
    <s v="Nay"/>
    <x v="27"/>
    <n v="1"/>
  </r>
  <r>
    <n v="2"/>
    <n v="164"/>
    <s v="On Passage of the Bill S. 3240"/>
    <x v="76"/>
    <s v="Nay"/>
    <x v="27"/>
    <n v="1"/>
  </r>
  <r>
    <n v="2"/>
    <n v="164"/>
    <s v="On Passage of the Bill S. 3240"/>
    <x v="77"/>
    <s v="Yea"/>
    <x v="27"/>
    <n v="2"/>
  </r>
  <r>
    <n v="2"/>
    <n v="164"/>
    <s v="On Passage of the Bill S. 3240"/>
    <x v="78"/>
    <s v="Nay"/>
    <x v="27"/>
    <n v="1"/>
  </r>
  <r>
    <n v="2"/>
    <n v="164"/>
    <s v="On Passage of the Bill S. 3240"/>
    <x v="79"/>
    <s v="Yea"/>
    <x v="27"/>
    <n v="2"/>
  </r>
  <r>
    <n v="2"/>
    <n v="164"/>
    <s v="On Passage of the Bill S. 3240"/>
    <x v="80"/>
    <s v="Yea"/>
    <x v="27"/>
    <n v="2"/>
  </r>
  <r>
    <n v="2"/>
    <n v="164"/>
    <s v="On Passage of the Bill S. 3240"/>
    <x v="81"/>
    <s v="Nay"/>
    <x v="27"/>
    <n v="1"/>
  </r>
  <r>
    <n v="2"/>
    <n v="164"/>
    <s v="On Passage of the Bill S. 3240"/>
    <x v="82"/>
    <s v="Yea"/>
    <x v="27"/>
    <n v="2"/>
  </r>
  <r>
    <n v="2"/>
    <n v="164"/>
    <s v="On Passage of the Bill S. 3240"/>
    <x v="83"/>
    <s v="Yea"/>
    <x v="27"/>
    <n v="2"/>
  </r>
  <r>
    <n v="2"/>
    <n v="164"/>
    <s v="On Passage of the Bill S. 3240"/>
    <x v="84"/>
    <s v="Nay"/>
    <x v="27"/>
    <n v="1"/>
  </r>
  <r>
    <n v="2"/>
    <n v="164"/>
    <s v="On Passage of the Bill S. 3240"/>
    <x v="85"/>
    <s v="Yea"/>
    <x v="27"/>
    <n v="2"/>
  </r>
  <r>
    <n v="2"/>
    <n v="164"/>
    <s v="On Passage of the Bill S. 3240"/>
    <x v="86"/>
    <s v="Nay"/>
    <x v="27"/>
    <n v="1"/>
  </r>
  <r>
    <n v="2"/>
    <n v="164"/>
    <s v="On Passage of the Bill S. 3240"/>
    <x v="87"/>
    <s v="Yea"/>
    <x v="27"/>
    <n v="2"/>
  </r>
  <r>
    <n v="2"/>
    <n v="164"/>
    <s v="On Passage of the Bill S. 3240"/>
    <x v="88"/>
    <s v="Yea"/>
    <x v="27"/>
    <n v="2"/>
  </r>
  <r>
    <n v="2"/>
    <n v="164"/>
    <s v="On Passage of the Bill S. 3240"/>
    <x v="89"/>
    <s v="Yea"/>
    <x v="27"/>
    <n v="2"/>
  </r>
  <r>
    <n v="2"/>
    <n v="164"/>
    <s v="On Passage of the Bill S. 3240"/>
    <x v="90"/>
    <s v="Yea"/>
    <x v="27"/>
    <n v="2"/>
  </r>
  <r>
    <n v="2"/>
    <n v="164"/>
    <s v="On Passage of the Bill S. 3240"/>
    <x v="91"/>
    <s v="Nay"/>
    <x v="27"/>
    <n v="1"/>
  </r>
  <r>
    <n v="2"/>
    <n v="164"/>
    <s v="On Passage of the Bill S. 3240"/>
    <x v="92"/>
    <s v="Yea"/>
    <x v="27"/>
    <n v="2"/>
  </r>
  <r>
    <n v="2"/>
    <n v="164"/>
    <s v="On Passage of the Bill S. 3240"/>
    <x v="93"/>
    <s v="Yea"/>
    <x v="27"/>
    <n v="2"/>
  </r>
  <r>
    <n v="2"/>
    <n v="164"/>
    <s v="On Passage of the Bill S. 3240"/>
    <x v="94"/>
    <s v="Nay"/>
    <x v="27"/>
    <n v="1"/>
  </r>
  <r>
    <n v="2"/>
    <n v="164"/>
    <s v="On Passage of the Bill S. 3240"/>
    <x v="95"/>
    <s v="Yea"/>
    <x v="27"/>
    <n v="2"/>
  </r>
  <r>
    <n v="2"/>
    <n v="164"/>
    <s v="On Passage of the Bill S. 3240"/>
    <x v="96"/>
    <s v="Yea"/>
    <x v="27"/>
    <n v="2"/>
  </r>
  <r>
    <n v="2"/>
    <n v="164"/>
    <s v="On Passage of the Bill S. 3240"/>
    <x v="97"/>
    <s v="Nay"/>
    <x v="27"/>
    <n v="1"/>
  </r>
  <r>
    <n v="2"/>
    <n v="164"/>
    <s v="On Passage of the Bill S. 3240"/>
    <x v="98"/>
    <s v="Nay"/>
    <x v="27"/>
    <n v="1"/>
  </r>
  <r>
    <n v="2"/>
    <n v="164"/>
    <s v="On Passage of the Bill S. 3240"/>
    <x v="99"/>
    <s v="Yea"/>
    <x v="27"/>
    <n v="2"/>
  </r>
  <r>
    <n v="2"/>
    <n v="184"/>
    <s v="On Passage of the Bill S. 3412"/>
    <x v="0"/>
    <s v="Yea"/>
    <x v="28"/>
    <n v="2"/>
  </r>
  <r>
    <n v="2"/>
    <n v="184"/>
    <s v="On Passage of the Bill S. 3412"/>
    <x v="1"/>
    <s v="Nay"/>
    <x v="28"/>
    <n v="1"/>
  </r>
  <r>
    <n v="2"/>
    <n v="184"/>
    <s v="On Passage of the Bill S. 3412"/>
    <x v="2"/>
    <s v="Nay"/>
    <x v="28"/>
    <n v="1"/>
  </r>
  <r>
    <n v="2"/>
    <n v="184"/>
    <s v="On Passage of the Bill S. 3412"/>
    <x v="3"/>
    <s v="Nay"/>
    <x v="28"/>
    <n v="1"/>
  </r>
  <r>
    <n v="2"/>
    <n v="184"/>
    <s v="On Passage of the Bill S. 3412"/>
    <x v="4"/>
    <s v="Yea"/>
    <x v="28"/>
    <n v="2"/>
  </r>
  <r>
    <n v="2"/>
    <n v="184"/>
    <s v="On Passage of the Bill S. 3412"/>
    <x v="5"/>
    <s v="Yea"/>
    <x v="28"/>
    <n v="2"/>
  </r>
  <r>
    <n v="2"/>
    <n v="184"/>
    <s v="On Passage of the Bill S. 3412"/>
    <x v="6"/>
    <s v="Yea"/>
    <x v="28"/>
    <n v="2"/>
  </r>
  <r>
    <n v="2"/>
    <n v="184"/>
    <s v="On Passage of the Bill S. 3412"/>
    <x v="7"/>
    <s v="Yea"/>
    <x v="28"/>
    <n v="2"/>
  </r>
  <r>
    <n v="2"/>
    <n v="184"/>
    <s v="On Passage of the Bill S. 3412"/>
    <x v="8"/>
    <s v="Yea"/>
    <x v="28"/>
    <n v="2"/>
  </r>
  <r>
    <n v="2"/>
    <n v="184"/>
    <s v="On Passage of the Bill S. 3412"/>
    <x v="9"/>
    <s v="Nay"/>
    <x v="28"/>
    <n v="1"/>
  </r>
  <r>
    <n v="2"/>
    <n v="184"/>
    <s v="On Passage of the Bill S. 3412"/>
    <x v="10"/>
    <s v="Nay"/>
    <x v="28"/>
    <n v="1"/>
  </r>
  <r>
    <n v="2"/>
    <n v="184"/>
    <s v="On Passage of the Bill S. 3412"/>
    <x v="11"/>
    <s v="Yea"/>
    <x v="28"/>
    <n v="2"/>
  </r>
  <r>
    <n v="2"/>
    <n v="184"/>
    <s v="On Passage of the Bill S. 3412"/>
    <x v="12"/>
    <s v="Yea"/>
    <x v="28"/>
    <n v="2"/>
  </r>
  <r>
    <n v="2"/>
    <n v="184"/>
    <s v="On Passage of the Bill S. 3412"/>
    <x v="13"/>
    <s v="Nay"/>
    <x v="28"/>
    <n v="1"/>
  </r>
  <r>
    <n v="2"/>
    <n v="184"/>
    <s v="On Passage of the Bill S. 3412"/>
    <x v="14"/>
    <s v="Nay"/>
    <x v="28"/>
    <n v="1"/>
  </r>
  <r>
    <n v="2"/>
    <n v="184"/>
    <s v="On Passage of the Bill S. 3412"/>
    <x v="15"/>
    <s v="Yea"/>
    <x v="28"/>
    <n v="2"/>
  </r>
  <r>
    <n v="2"/>
    <n v="184"/>
    <s v="On Passage of the Bill S. 3412"/>
    <x v="16"/>
    <s v="Yea"/>
    <x v="28"/>
    <n v="2"/>
  </r>
  <r>
    <n v="2"/>
    <n v="184"/>
    <s v="On Passage of the Bill S. 3412"/>
    <x v="17"/>
    <s v="Yea"/>
    <x v="28"/>
    <n v="2"/>
  </r>
  <r>
    <n v="2"/>
    <n v="184"/>
    <s v="On Passage of the Bill S. 3412"/>
    <x v="18"/>
    <s v="Yea"/>
    <x v="28"/>
    <n v="2"/>
  </r>
  <r>
    <n v="2"/>
    <n v="184"/>
    <s v="On Passage of the Bill S. 3412"/>
    <x v="19"/>
    <s v="Nay"/>
    <x v="28"/>
    <n v="1"/>
  </r>
  <r>
    <n v="2"/>
    <n v="184"/>
    <s v="On Passage of the Bill S. 3412"/>
    <x v="20"/>
    <s v="Nay"/>
    <x v="28"/>
    <n v="1"/>
  </r>
  <r>
    <n v="2"/>
    <n v="184"/>
    <s v="On Passage of the Bill S. 3412"/>
    <x v="21"/>
    <s v="Nay"/>
    <x v="28"/>
    <n v="1"/>
  </r>
  <r>
    <n v="2"/>
    <n v="184"/>
    <s v="On Passage of the Bill S. 3412"/>
    <x v="22"/>
    <s v="Nay"/>
    <x v="28"/>
    <n v="1"/>
  </r>
  <r>
    <n v="2"/>
    <n v="184"/>
    <s v="On Passage of the Bill S. 3412"/>
    <x v="23"/>
    <s v="Nay"/>
    <x v="28"/>
    <n v="1"/>
  </r>
  <r>
    <n v="2"/>
    <n v="184"/>
    <s v="On Passage of the Bill S. 3412"/>
    <x v="24"/>
    <s v="Yea"/>
    <x v="28"/>
    <n v="2"/>
  </r>
  <r>
    <n v="2"/>
    <n v="184"/>
    <s v="On Passage of the Bill S. 3412"/>
    <x v="25"/>
    <s v="Yea"/>
    <x v="28"/>
    <n v="2"/>
  </r>
  <r>
    <n v="2"/>
    <n v="184"/>
    <s v="On Passage of the Bill S. 3412"/>
    <x v="26"/>
    <s v="Nay"/>
    <x v="28"/>
    <n v="1"/>
  </r>
  <r>
    <n v="2"/>
    <n v="184"/>
    <s v="On Passage of the Bill S. 3412"/>
    <x v="27"/>
    <s v="Nay"/>
    <x v="28"/>
    <n v="1"/>
  </r>
  <r>
    <n v="2"/>
    <n v="184"/>
    <s v="On Passage of the Bill S. 3412"/>
    <x v="28"/>
    <s v="Nay"/>
    <x v="28"/>
    <n v="1"/>
  </r>
  <r>
    <n v="2"/>
    <n v="184"/>
    <s v="On Passage of the Bill S. 3412"/>
    <x v="29"/>
    <s v="Nay"/>
    <x v="28"/>
    <n v="1"/>
  </r>
  <r>
    <n v="2"/>
    <n v="184"/>
    <s v="On Passage of the Bill S. 3412"/>
    <x v="30"/>
    <s v="Yea"/>
    <x v="28"/>
    <n v="2"/>
  </r>
  <r>
    <n v="2"/>
    <n v="184"/>
    <s v="On Passage of the Bill S. 3412"/>
    <x v="32"/>
    <s v="Nay"/>
    <x v="28"/>
    <n v="1"/>
  </r>
  <r>
    <n v="2"/>
    <n v="184"/>
    <s v="On Passage of the Bill S. 3412"/>
    <x v="33"/>
    <s v="Yea"/>
    <x v="28"/>
    <n v="2"/>
  </r>
  <r>
    <n v="2"/>
    <n v="184"/>
    <s v="On Passage of the Bill S. 3412"/>
    <x v="34"/>
    <s v="Yea"/>
    <x v="28"/>
    <n v="2"/>
  </r>
  <r>
    <n v="2"/>
    <n v="184"/>
    <s v="On Passage of the Bill S. 3412"/>
    <x v="35"/>
    <s v="Yea"/>
    <x v="28"/>
    <n v="2"/>
  </r>
  <r>
    <n v="2"/>
    <n v="184"/>
    <s v="On Passage of the Bill S. 3412"/>
    <x v="36"/>
    <s v="Nay"/>
    <x v="28"/>
    <n v="1"/>
  </r>
  <r>
    <n v="2"/>
    <n v="184"/>
    <s v="On Passage of the Bill S. 3412"/>
    <x v="37"/>
    <s v="Nay"/>
    <x v="28"/>
    <n v="1"/>
  </r>
  <r>
    <n v="2"/>
    <n v="184"/>
    <s v="On Passage of the Bill S. 3412"/>
    <x v="38"/>
    <s v="Yea"/>
    <x v="28"/>
    <n v="2"/>
  </r>
  <r>
    <n v="2"/>
    <n v="184"/>
    <s v="On Passage of the Bill S. 3412"/>
    <x v="39"/>
    <s v="Yea"/>
    <x v="28"/>
    <n v="2"/>
  </r>
  <r>
    <n v="2"/>
    <n v="184"/>
    <s v="On Passage of the Bill S. 3412"/>
    <x v="40"/>
    <s v="Nay"/>
    <x v="28"/>
    <n v="1"/>
  </r>
  <r>
    <n v="2"/>
    <n v="184"/>
    <s v="On Passage of the Bill S. 3412"/>
    <x v="100"/>
    <s v="Nay"/>
    <x v="28"/>
    <n v="1"/>
  </r>
  <r>
    <n v="2"/>
    <n v="184"/>
    <s v="On Passage of the Bill S. 3412"/>
    <x v="41"/>
    <s v="Nay"/>
    <x v="28"/>
    <n v="1"/>
  </r>
  <r>
    <n v="2"/>
    <n v="184"/>
    <s v="On Passage of the Bill S. 3412"/>
    <x v="42"/>
    <s v="Nay"/>
    <x v="28"/>
    <n v="1"/>
  </r>
  <r>
    <n v="2"/>
    <n v="184"/>
    <s v="On Passage of the Bill S. 3412"/>
    <x v="43"/>
    <s v="Nay"/>
    <x v="28"/>
    <n v="1"/>
  </r>
  <r>
    <n v="2"/>
    <n v="184"/>
    <s v="On Passage of the Bill S. 3412"/>
    <x v="44"/>
    <s v="Yea"/>
    <x v="28"/>
    <n v="2"/>
  </r>
  <r>
    <n v="2"/>
    <n v="184"/>
    <s v="On Passage of the Bill S. 3412"/>
    <x v="45"/>
    <s v="Nay"/>
    <x v="28"/>
    <n v="1"/>
  </r>
  <r>
    <n v="2"/>
    <n v="184"/>
    <s v="On Passage of the Bill S. 3412"/>
    <x v="46"/>
    <s v="Nay"/>
    <x v="28"/>
    <n v="1"/>
  </r>
  <r>
    <n v="2"/>
    <n v="184"/>
    <s v="On Passage of the Bill S. 3412"/>
    <x v="47"/>
    <s v="Yea"/>
    <x v="28"/>
    <n v="2"/>
  </r>
  <r>
    <n v="2"/>
    <n v="184"/>
    <s v="On Passage of the Bill S. 3412"/>
    <x v="48"/>
    <s v="Nay"/>
    <x v="28"/>
    <n v="1"/>
  </r>
  <r>
    <n v="2"/>
    <n v="184"/>
    <s v="On Passage of the Bill S. 3412"/>
    <x v="49"/>
    <s v="Yea"/>
    <x v="28"/>
    <n v="2"/>
  </r>
  <r>
    <n v="2"/>
    <n v="184"/>
    <s v="On Passage of the Bill S. 3412"/>
    <x v="50"/>
    <s v="Not Voting"/>
    <x v="28"/>
    <s v="ERROR"/>
  </r>
  <r>
    <n v="2"/>
    <n v="184"/>
    <s v="On Passage of the Bill S. 3412"/>
    <x v="51"/>
    <s v="Yea"/>
    <x v="28"/>
    <n v="2"/>
  </r>
  <r>
    <n v="2"/>
    <n v="184"/>
    <s v="On Passage of the Bill S. 3412"/>
    <x v="52"/>
    <s v="Yea"/>
    <x v="28"/>
    <n v="2"/>
  </r>
  <r>
    <n v="2"/>
    <n v="184"/>
    <s v="On Passage of the Bill S. 3412"/>
    <x v="53"/>
    <s v="Nay"/>
    <x v="28"/>
    <n v="1"/>
  </r>
  <r>
    <n v="2"/>
    <n v="184"/>
    <s v="On Passage of the Bill S. 3412"/>
    <x v="54"/>
    <s v="Yea"/>
    <x v="28"/>
    <n v="2"/>
  </r>
  <r>
    <n v="2"/>
    <n v="184"/>
    <s v="On Passage of the Bill S. 3412"/>
    <x v="55"/>
    <s v="Yea"/>
    <x v="28"/>
    <n v="2"/>
  </r>
  <r>
    <n v="2"/>
    <n v="184"/>
    <s v="On Passage of the Bill S. 3412"/>
    <x v="56"/>
    <s v="Yea"/>
    <x v="28"/>
    <n v="2"/>
  </r>
  <r>
    <n v="2"/>
    <n v="184"/>
    <s v="On Passage of the Bill S. 3412"/>
    <x v="57"/>
    <s v="Nay"/>
    <x v="28"/>
    <n v="1"/>
  </r>
  <r>
    <n v="2"/>
    <n v="184"/>
    <s v="On Passage of the Bill S. 3412"/>
    <x v="58"/>
    <s v="Yea"/>
    <x v="28"/>
    <n v="2"/>
  </r>
  <r>
    <n v="2"/>
    <n v="184"/>
    <s v="On Passage of the Bill S. 3412"/>
    <x v="59"/>
    <s v="Nay"/>
    <x v="28"/>
    <n v="1"/>
  </r>
  <r>
    <n v="2"/>
    <n v="184"/>
    <s v="On Passage of the Bill S. 3412"/>
    <x v="60"/>
    <s v="Nay"/>
    <x v="28"/>
    <n v="1"/>
  </r>
  <r>
    <n v="2"/>
    <n v="184"/>
    <s v="On Passage of the Bill S. 3412"/>
    <x v="61"/>
    <s v="Yea"/>
    <x v="28"/>
    <n v="2"/>
  </r>
  <r>
    <n v="2"/>
    <n v="184"/>
    <s v="On Passage of the Bill S. 3412"/>
    <x v="62"/>
    <s v="Nay"/>
    <x v="28"/>
    <n v="1"/>
  </r>
  <r>
    <n v="2"/>
    <n v="184"/>
    <s v="On Passage of the Bill S. 3412"/>
    <x v="63"/>
    <s v="Yea"/>
    <x v="28"/>
    <n v="2"/>
  </r>
  <r>
    <n v="2"/>
    <n v="184"/>
    <s v="On Passage of the Bill S. 3412"/>
    <x v="64"/>
    <s v="Nay"/>
    <x v="28"/>
    <n v="1"/>
  </r>
  <r>
    <n v="2"/>
    <n v="184"/>
    <s v="On Passage of the Bill S. 3412"/>
    <x v="65"/>
    <s v="Yea"/>
    <x v="28"/>
    <n v="2"/>
  </r>
  <r>
    <n v="2"/>
    <n v="184"/>
    <s v="On Passage of the Bill S. 3412"/>
    <x v="66"/>
    <s v="Yea"/>
    <x v="28"/>
    <n v="2"/>
  </r>
  <r>
    <n v="2"/>
    <n v="184"/>
    <s v="On Passage of the Bill S. 3412"/>
    <x v="67"/>
    <s v="Yea"/>
    <x v="28"/>
    <n v="2"/>
  </r>
  <r>
    <n v="2"/>
    <n v="184"/>
    <s v="On Passage of the Bill S. 3412"/>
    <x v="68"/>
    <s v="Nay"/>
    <x v="28"/>
    <n v="1"/>
  </r>
  <r>
    <n v="2"/>
    <n v="184"/>
    <s v="On Passage of the Bill S. 3412"/>
    <x v="69"/>
    <s v="Nay"/>
    <x v="28"/>
    <n v="1"/>
  </r>
  <r>
    <n v="2"/>
    <n v="184"/>
    <s v="On Passage of the Bill S. 3412"/>
    <x v="70"/>
    <s v="Yea"/>
    <x v="28"/>
    <n v="2"/>
  </r>
  <r>
    <n v="2"/>
    <n v="184"/>
    <s v="On Passage of the Bill S. 3412"/>
    <x v="71"/>
    <s v="Yea"/>
    <x v="28"/>
    <n v="2"/>
  </r>
  <r>
    <n v="2"/>
    <n v="184"/>
    <s v="On Passage of the Bill S. 3412"/>
    <x v="72"/>
    <s v="Yea"/>
    <x v="28"/>
    <n v="2"/>
  </r>
  <r>
    <n v="2"/>
    <n v="184"/>
    <s v="On Passage of the Bill S. 3412"/>
    <x v="73"/>
    <s v="Nay"/>
    <x v="28"/>
    <n v="1"/>
  </r>
  <r>
    <n v="2"/>
    <n v="184"/>
    <s v="On Passage of the Bill S. 3412"/>
    <x v="74"/>
    <s v="Nay"/>
    <x v="28"/>
    <n v="1"/>
  </r>
  <r>
    <n v="2"/>
    <n v="184"/>
    <s v="On Passage of the Bill S. 3412"/>
    <x v="75"/>
    <s v="Yea"/>
    <x v="28"/>
    <n v="2"/>
  </r>
  <r>
    <n v="2"/>
    <n v="184"/>
    <s v="On Passage of the Bill S. 3412"/>
    <x v="76"/>
    <s v="Yea"/>
    <x v="28"/>
    <n v="2"/>
  </r>
  <r>
    <n v="2"/>
    <n v="184"/>
    <s v="On Passage of the Bill S. 3412"/>
    <x v="77"/>
    <s v="Yea"/>
    <x v="28"/>
    <n v="2"/>
  </r>
  <r>
    <n v="2"/>
    <n v="184"/>
    <s v="On Passage of the Bill S. 3412"/>
    <x v="78"/>
    <s v="Nay"/>
    <x v="28"/>
    <n v="1"/>
  </r>
  <r>
    <n v="2"/>
    <n v="184"/>
    <s v="On Passage of the Bill S. 3412"/>
    <x v="79"/>
    <s v="Nay"/>
    <x v="28"/>
    <n v="1"/>
  </r>
  <r>
    <n v="2"/>
    <n v="184"/>
    <s v="On Passage of the Bill S. 3412"/>
    <x v="80"/>
    <s v="Yea"/>
    <x v="28"/>
    <n v="2"/>
  </r>
  <r>
    <n v="2"/>
    <n v="184"/>
    <s v="On Passage of the Bill S. 3412"/>
    <x v="81"/>
    <s v="Nay"/>
    <x v="28"/>
    <n v="1"/>
  </r>
  <r>
    <n v="2"/>
    <n v="184"/>
    <s v="On Passage of the Bill S. 3412"/>
    <x v="82"/>
    <s v="Yea"/>
    <x v="28"/>
    <n v="2"/>
  </r>
  <r>
    <n v="2"/>
    <n v="184"/>
    <s v="On Passage of the Bill S. 3412"/>
    <x v="83"/>
    <s v="Yea"/>
    <x v="28"/>
    <n v="2"/>
  </r>
  <r>
    <n v="2"/>
    <n v="184"/>
    <s v="On Passage of the Bill S. 3412"/>
    <x v="84"/>
    <s v="Nay"/>
    <x v="28"/>
    <n v="1"/>
  </r>
  <r>
    <n v="2"/>
    <n v="184"/>
    <s v="On Passage of the Bill S. 3412"/>
    <x v="85"/>
    <s v="Yea"/>
    <x v="28"/>
    <n v="2"/>
  </r>
  <r>
    <n v="2"/>
    <n v="184"/>
    <s v="On Passage of the Bill S. 3412"/>
    <x v="86"/>
    <s v="Nay"/>
    <x v="28"/>
    <n v="1"/>
  </r>
  <r>
    <n v="2"/>
    <n v="184"/>
    <s v="On Passage of the Bill S. 3412"/>
    <x v="87"/>
    <s v="Nay"/>
    <x v="28"/>
    <n v="1"/>
  </r>
  <r>
    <n v="2"/>
    <n v="184"/>
    <s v="On Passage of the Bill S. 3412"/>
    <x v="88"/>
    <s v="Yea"/>
    <x v="28"/>
    <n v="2"/>
  </r>
  <r>
    <n v="2"/>
    <n v="184"/>
    <s v="On Passage of the Bill S. 3412"/>
    <x v="89"/>
    <s v="Yea"/>
    <x v="28"/>
    <n v="2"/>
  </r>
  <r>
    <n v="2"/>
    <n v="184"/>
    <s v="On Passage of the Bill S. 3412"/>
    <x v="90"/>
    <s v="Nay"/>
    <x v="28"/>
    <n v="1"/>
  </r>
  <r>
    <n v="2"/>
    <n v="184"/>
    <s v="On Passage of the Bill S. 3412"/>
    <x v="91"/>
    <s v="Nay"/>
    <x v="28"/>
    <n v="1"/>
  </r>
  <r>
    <n v="2"/>
    <n v="184"/>
    <s v="On Passage of the Bill S. 3412"/>
    <x v="92"/>
    <s v="Yea"/>
    <x v="28"/>
    <n v="2"/>
  </r>
  <r>
    <n v="2"/>
    <n v="184"/>
    <s v="On Passage of the Bill S. 3412"/>
    <x v="93"/>
    <s v="Yea"/>
    <x v="28"/>
    <n v="2"/>
  </r>
  <r>
    <n v="2"/>
    <n v="184"/>
    <s v="On Passage of the Bill S. 3412"/>
    <x v="94"/>
    <s v="Nay"/>
    <x v="28"/>
    <n v="1"/>
  </r>
  <r>
    <n v="2"/>
    <n v="184"/>
    <s v="On Passage of the Bill S. 3412"/>
    <x v="95"/>
    <s v="Yea"/>
    <x v="28"/>
    <n v="2"/>
  </r>
  <r>
    <n v="2"/>
    <n v="184"/>
    <s v="On Passage of the Bill S. 3412"/>
    <x v="96"/>
    <s v="Nay"/>
    <x v="28"/>
    <n v="1"/>
  </r>
  <r>
    <n v="2"/>
    <n v="184"/>
    <s v="On Passage of the Bill S. 3412"/>
    <x v="97"/>
    <s v="Yea"/>
    <x v="28"/>
    <n v="2"/>
  </r>
  <r>
    <n v="2"/>
    <n v="184"/>
    <s v="On Passage of the Bill S. 3412"/>
    <x v="98"/>
    <s v="Nay"/>
    <x v="28"/>
    <n v="1"/>
  </r>
  <r>
    <n v="2"/>
    <n v="184"/>
    <s v="On Passage of the Bill S. 3412"/>
    <x v="99"/>
    <s v="Yea"/>
    <x v="28"/>
    <n v="2"/>
  </r>
  <r>
    <n v="2"/>
    <n v="196"/>
    <s v="On Passage of the Bill S. 3576"/>
    <x v="0"/>
    <s v="Nay"/>
    <x v="29"/>
    <n v="1"/>
  </r>
  <r>
    <n v="2"/>
    <n v="196"/>
    <s v="On Passage of the Bill S. 3576"/>
    <x v="1"/>
    <s v="Nay"/>
    <x v="29"/>
    <n v="1"/>
  </r>
  <r>
    <n v="2"/>
    <n v="196"/>
    <s v="On Passage of the Bill S. 3576"/>
    <x v="2"/>
    <s v="Nay"/>
    <x v="29"/>
    <n v="1"/>
  </r>
  <r>
    <n v="2"/>
    <n v="196"/>
    <s v="On Passage of the Bill S. 3576"/>
    <x v="3"/>
    <s v="Nay"/>
    <x v="29"/>
    <n v="1"/>
  </r>
  <r>
    <n v="2"/>
    <n v="196"/>
    <s v="On Passage of the Bill S. 3576"/>
    <x v="4"/>
    <s v="Nay"/>
    <x v="29"/>
    <n v="1"/>
  </r>
  <r>
    <n v="2"/>
    <n v="196"/>
    <s v="On Passage of the Bill S. 3576"/>
    <x v="5"/>
    <s v="Nay"/>
    <x v="29"/>
    <n v="1"/>
  </r>
  <r>
    <n v="2"/>
    <n v="196"/>
    <s v="On Passage of the Bill S. 3576"/>
    <x v="6"/>
    <s v="Nay"/>
    <x v="29"/>
    <n v="1"/>
  </r>
  <r>
    <n v="2"/>
    <n v="196"/>
    <s v="On Passage of the Bill S. 3576"/>
    <x v="7"/>
    <s v="Nay"/>
    <x v="29"/>
    <n v="1"/>
  </r>
  <r>
    <n v="2"/>
    <n v="196"/>
    <s v="On Passage of the Bill S. 3576"/>
    <x v="8"/>
    <s v="Nay"/>
    <x v="29"/>
    <n v="1"/>
  </r>
  <r>
    <n v="2"/>
    <n v="196"/>
    <s v="On Passage of the Bill S. 3576"/>
    <x v="9"/>
    <s v="Nay"/>
    <x v="29"/>
    <n v="1"/>
  </r>
  <r>
    <n v="2"/>
    <n v="196"/>
    <s v="On Passage of the Bill S. 3576"/>
    <x v="10"/>
    <s v="Not Voting"/>
    <x v="29"/>
    <s v="ERROR"/>
  </r>
  <r>
    <n v="2"/>
    <n v="196"/>
    <s v="On Passage of the Bill S. 3576"/>
    <x v="11"/>
    <s v="Not Voting"/>
    <x v="29"/>
    <s v="ERROR"/>
  </r>
  <r>
    <n v="2"/>
    <n v="196"/>
    <s v="On Passage of the Bill S. 3576"/>
    <x v="12"/>
    <s v="Nay"/>
    <x v="29"/>
    <n v="1"/>
  </r>
  <r>
    <n v="2"/>
    <n v="196"/>
    <s v="On Passage of the Bill S. 3576"/>
    <x v="13"/>
    <s v="Nay"/>
    <x v="29"/>
    <n v="1"/>
  </r>
  <r>
    <n v="2"/>
    <n v="196"/>
    <s v="On Passage of the Bill S. 3576"/>
    <x v="14"/>
    <s v="Not Voting"/>
    <x v="29"/>
    <s v="ERROR"/>
  </r>
  <r>
    <n v="2"/>
    <n v="196"/>
    <s v="On Passage of the Bill S. 3576"/>
    <x v="15"/>
    <s v="Nay"/>
    <x v="29"/>
    <n v="1"/>
  </r>
  <r>
    <n v="2"/>
    <n v="196"/>
    <s v="On Passage of the Bill S. 3576"/>
    <x v="16"/>
    <s v="Nay"/>
    <x v="29"/>
    <n v="1"/>
  </r>
  <r>
    <n v="2"/>
    <n v="196"/>
    <s v="On Passage of the Bill S. 3576"/>
    <x v="17"/>
    <s v="Nay"/>
    <x v="29"/>
    <n v="1"/>
  </r>
  <r>
    <n v="2"/>
    <n v="196"/>
    <s v="On Passage of the Bill S. 3576"/>
    <x v="18"/>
    <s v="Nay"/>
    <x v="29"/>
    <n v="1"/>
  </r>
  <r>
    <n v="2"/>
    <n v="196"/>
    <s v="On Passage of the Bill S. 3576"/>
    <x v="19"/>
    <s v="Nay"/>
    <x v="29"/>
    <n v="1"/>
  </r>
  <r>
    <n v="2"/>
    <n v="196"/>
    <s v="On Passage of the Bill S. 3576"/>
    <x v="20"/>
    <s v="Nay"/>
    <x v="29"/>
    <n v="1"/>
  </r>
  <r>
    <n v="2"/>
    <n v="196"/>
    <s v="On Passage of the Bill S. 3576"/>
    <x v="21"/>
    <s v="Nay"/>
    <x v="29"/>
    <n v="1"/>
  </r>
  <r>
    <n v="2"/>
    <n v="196"/>
    <s v="On Passage of the Bill S. 3576"/>
    <x v="22"/>
    <s v="Nay"/>
    <x v="29"/>
    <n v="1"/>
  </r>
  <r>
    <n v="2"/>
    <n v="196"/>
    <s v="On Passage of the Bill S. 3576"/>
    <x v="23"/>
    <s v="Nay"/>
    <x v="29"/>
    <n v="1"/>
  </r>
  <r>
    <n v="2"/>
    <n v="196"/>
    <s v="On Passage of the Bill S. 3576"/>
    <x v="24"/>
    <s v="Nay"/>
    <x v="29"/>
    <n v="1"/>
  </r>
  <r>
    <n v="2"/>
    <n v="196"/>
    <s v="On Passage of the Bill S. 3576"/>
    <x v="25"/>
    <s v="Nay"/>
    <x v="29"/>
    <n v="1"/>
  </r>
  <r>
    <n v="2"/>
    <n v="196"/>
    <s v="On Passage of the Bill S. 3576"/>
    <x v="26"/>
    <s v="Nay"/>
    <x v="29"/>
    <n v="1"/>
  </r>
  <r>
    <n v="2"/>
    <n v="196"/>
    <s v="On Passage of the Bill S. 3576"/>
    <x v="27"/>
    <s v="Nay"/>
    <x v="29"/>
    <n v="1"/>
  </r>
  <r>
    <n v="2"/>
    <n v="196"/>
    <s v="On Passage of the Bill S. 3576"/>
    <x v="28"/>
    <s v="Yea"/>
    <x v="29"/>
    <n v="2"/>
  </r>
  <r>
    <n v="2"/>
    <n v="196"/>
    <s v="On Passage of the Bill S. 3576"/>
    <x v="29"/>
    <s v="Yea"/>
    <x v="29"/>
    <n v="2"/>
  </r>
  <r>
    <n v="2"/>
    <n v="196"/>
    <s v="On Passage of the Bill S. 3576"/>
    <x v="30"/>
    <s v="Nay"/>
    <x v="29"/>
    <n v="1"/>
  </r>
  <r>
    <n v="2"/>
    <n v="196"/>
    <s v="On Passage of the Bill S. 3576"/>
    <x v="32"/>
    <s v="Nay"/>
    <x v="29"/>
    <n v="1"/>
  </r>
  <r>
    <n v="2"/>
    <n v="196"/>
    <s v="On Passage of the Bill S. 3576"/>
    <x v="33"/>
    <s v="Nay"/>
    <x v="29"/>
    <n v="1"/>
  </r>
  <r>
    <n v="2"/>
    <n v="196"/>
    <s v="On Passage of the Bill S. 3576"/>
    <x v="34"/>
    <s v="Nay"/>
    <x v="29"/>
    <n v="1"/>
  </r>
  <r>
    <n v="2"/>
    <n v="196"/>
    <s v="On Passage of the Bill S. 3576"/>
    <x v="35"/>
    <s v="Nay"/>
    <x v="29"/>
    <n v="1"/>
  </r>
  <r>
    <n v="2"/>
    <n v="196"/>
    <s v="On Passage of the Bill S. 3576"/>
    <x v="36"/>
    <s v="Nay"/>
    <x v="29"/>
    <n v="1"/>
  </r>
  <r>
    <n v="2"/>
    <n v="196"/>
    <s v="On Passage of the Bill S. 3576"/>
    <x v="37"/>
    <s v="Yea"/>
    <x v="29"/>
    <n v="2"/>
  </r>
  <r>
    <n v="2"/>
    <n v="196"/>
    <s v="On Passage of the Bill S. 3576"/>
    <x v="38"/>
    <s v="Nay"/>
    <x v="29"/>
    <n v="1"/>
  </r>
  <r>
    <n v="2"/>
    <n v="196"/>
    <s v="On Passage of the Bill S. 3576"/>
    <x v="39"/>
    <s v="Nay"/>
    <x v="29"/>
    <n v="1"/>
  </r>
  <r>
    <n v="2"/>
    <n v="196"/>
    <s v="On Passage of the Bill S. 3576"/>
    <x v="40"/>
    <s v="Nay"/>
    <x v="29"/>
    <n v="1"/>
  </r>
  <r>
    <n v="2"/>
    <n v="196"/>
    <s v="On Passage of the Bill S. 3576"/>
    <x v="100"/>
    <s v="Not Voting"/>
    <x v="29"/>
    <s v="ERROR"/>
  </r>
  <r>
    <n v="2"/>
    <n v="196"/>
    <s v="On Passage of the Bill S. 3576"/>
    <x v="41"/>
    <s v="Nay"/>
    <x v="29"/>
    <n v="1"/>
  </r>
  <r>
    <n v="2"/>
    <n v="196"/>
    <s v="On Passage of the Bill S. 3576"/>
    <x v="42"/>
    <s v="Nay"/>
    <x v="29"/>
    <n v="1"/>
  </r>
  <r>
    <n v="2"/>
    <n v="196"/>
    <s v="On Passage of the Bill S. 3576"/>
    <x v="43"/>
    <s v="Not Voting"/>
    <x v="29"/>
    <s v="ERROR"/>
  </r>
  <r>
    <n v="2"/>
    <n v="196"/>
    <s v="On Passage of the Bill S. 3576"/>
    <x v="44"/>
    <s v="Nay"/>
    <x v="29"/>
    <n v="1"/>
  </r>
  <r>
    <n v="2"/>
    <n v="196"/>
    <s v="On Passage of the Bill S. 3576"/>
    <x v="45"/>
    <s v="Nay"/>
    <x v="29"/>
    <n v="1"/>
  </r>
  <r>
    <n v="2"/>
    <n v="196"/>
    <s v="On Passage of the Bill S. 3576"/>
    <x v="46"/>
    <s v="Nay"/>
    <x v="29"/>
    <n v="1"/>
  </r>
  <r>
    <n v="2"/>
    <n v="196"/>
    <s v="On Passage of the Bill S. 3576"/>
    <x v="47"/>
    <s v="Nay"/>
    <x v="29"/>
    <n v="1"/>
  </r>
  <r>
    <n v="2"/>
    <n v="196"/>
    <s v="On Passage of the Bill S. 3576"/>
    <x v="48"/>
    <s v="Nay"/>
    <x v="29"/>
    <n v="1"/>
  </r>
  <r>
    <n v="2"/>
    <n v="196"/>
    <s v="On Passage of the Bill S. 3576"/>
    <x v="49"/>
    <s v="Nay"/>
    <x v="29"/>
    <n v="1"/>
  </r>
  <r>
    <n v="2"/>
    <n v="196"/>
    <s v="On Passage of the Bill S. 3576"/>
    <x v="50"/>
    <s v="Not Voting"/>
    <x v="29"/>
    <s v="ERROR"/>
  </r>
  <r>
    <n v="2"/>
    <n v="196"/>
    <s v="On Passage of the Bill S. 3576"/>
    <x v="51"/>
    <s v="Nay"/>
    <x v="29"/>
    <n v="1"/>
  </r>
  <r>
    <n v="2"/>
    <n v="196"/>
    <s v="On Passage of the Bill S. 3576"/>
    <x v="52"/>
    <s v="Nay"/>
    <x v="29"/>
    <n v="1"/>
  </r>
  <r>
    <n v="2"/>
    <n v="196"/>
    <s v="On Passage of the Bill S. 3576"/>
    <x v="53"/>
    <s v="Nay"/>
    <x v="29"/>
    <n v="1"/>
  </r>
  <r>
    <n v="2"/>
    <n v="196"/>
    <s v="On Passage of the Bill S. 3576"/>
    <x v="54"/>
    <s v="Nay"/>
    <x v="29"/>
    <n v="1"/>
  </r>
  <r>
    <n v="2"/>
    <n v="196"/>
    <s v="On Passage of the Bill S. 3576"/>
    <x v="55"/>
    <s v="Nay"/>
    <x v="29"/>
    <n v="1"/>
  </r>
  <r>
    <n v="2"/>
    <n v="196"/>
    <s v="On Passage of the Bill S. 3576"/>
    <x v="56"/>
    <s v="Nay"/>
    <x v="29"/>
    <n v="1"/>
  </r>
  <r>
    <n v="2"/>
    <n v="196"/>
    <s v="On Passage of the Bill S. 3576"/>
    <x v="57"/>
    <s v="Yea"/>
    <x v="29"/>
    <n v="2"/>
  </r>
  <r>
    <n v="2"/>
    <n v="196"/>
    <s v="On Passage of the Bill S. 3576"/>
    <x v="58"/>
    <s v="Nay"/>
    <x v="29"/>
    <n v="1"/>
  </r>
  <r>
    <n v="2"/>
    <n v="196"/>
    <s v="On Passage of the Bill S. 3576"/>
    <x v="59"/>
    <s v="Nay"/>
    <x v="29"/>
    <n v="1"/>
  </r>
  <r>
    <n v="2"/>
    <n v="196"/>
    <s v="On Passage of the Bill S. 3576"/>
    <x v="60"/>
    <s v="Nay"/>
    <x v="29"/>
    <n v="1"/>
  </r>
  <r>
    <n v="2"/>
    <n v="196"/>
    <s v="On Passage of the Bill S. 3576"/>
    <x v="61"/>
    <s v="Nay"/>
    <x v="29"/>
    <n v="1"/>
  </r>
  <r>
    <n v="2"/>
    <n v="196"/>
    <s v="On Passage of the Bill S. 3576"/>
    <x v="62"/>
    <s v="Nay"/>
    <x v="29"/>
    <n v="1"/>
  </r>
  <r>
    <n v="2"/>
    <n v="196"/>
    <s v="On Passage of the Bill S. 3576"/>
    <x v="63"/>
    <s v="Nay"/>
    <x v="29"/>
    <n v="1"/>
  </r>
  <r>
    <n v="2"/>
    <n v="196"/>
    <s v="On Passage of the Bill S. 3576"/>
    <x v="64"/>
    <s v="Nay"/>
    <x v="29"/>
    <n v="1"/>
  </r>
  <r>
    <n v="2"/>
    <n v="196"/>
    <s v="On Passage of the Bill S. 3576"/>
    <x v="65"/>
    <s v="Nay"/>
    <x v="29"/>
    <n v="1"/>
  </r>
  <r>
    <n v="2"/>
    <n v="196"/>
    <s v="On Passage of the Bill S. 3576"/>
    <x v="66"/>
    <s v="Nay"/>
    <x v="29"/>
    <n v="1"/>
  </r>
  <r>
    <n v="2"/>
    <n v="196"/>
    <s v="On Passage of the Bill S. 3576"/>
    <x v="67"/>
    <s v="Nay"/>
    <x v="29"/>
    <n v="1"/>
  </r>
  <r>
    <n v="2"/>
    <n v="196"/>
    <s v="On Passage of the Bill S. 3576"/>
    <x v="68"/>
    <s v="Yea"/>
    <x v="29"/>
    <n v="2"/>
  </r>
  <r>
    <n v="2"/>
    <n v="196"/>
    <s v="On Passage of the Bill S. 3576"/>
    <x v="69"/>
    <s v="Nay"/>
    <x v="29"/>
    <n v="1"/>
  </r>
  <r>
    <n v="2"/>
    <n v="196"/>
    <s v="On Passage of the Bill S. 3576"/>
    <x v="70"/>
    <s v="Not Voting"/>
    <x v="29"/>
    <s v="ERROR"/>
  </r>
  <r>
    <n v="2"/>
    <n v="196"/>
    <s v="On Passage of the Bill S. 3576"/>
    <x v="71"/>
    <s v="Nay"/>
    <x v="29"/>
    <n v="1"/>
  </r>
  <r>
    <n v="2"/>
    <n v="196"/>
    <s v="On Passage of the Bill S. 3576"/>
    <x v="72"/>
    <s v="Nay"/>
    <x v="29"/>
    <n v="1"/>
  </r>
  <r>
    <n v="2"/>
    <n v="196"/>
    <s v="On Passage of the Bill S. 3576"/>
    <x v="73"/>
    <s v="Yea"/>
    <x v="29"/>
    <n v="2"/>
  </r>
  <r>
    <n v="2"/>
    <n v="196"/>
    <s v="On Passage of the Bill S. 3576"/>
    <x v="74"/>
    <s v="Nay"/>
    <x v="29"/>
    <n v="1"/>
  </r>
  <r>
    <n v="2"/>
    <n v="196"/>
    <s v="On Passage of the Bill S. 3576"/>
    <x v="75"/>
    <s v="Nay"/>
    <x v="29"/>
    <n v="1"/>
  </r>
  <r>
    <n v="2"/>
    <n v="196"/>
    <s v="On Passage of the Bill S. 3576"/>
    <x v="76"/>
    <s v="Nay"/>
    <x v="29"/>
    <n v="1"/>
  </r>
  <r>
    <n v="2"/>
    <n v="196"/>
    <s v="On Passage of the Bill S. 3576"/>
    <x v="77"/>
    <s v="Nay"/>
    <x v="29"/>
    <n v="1"/>
  </r>
  <r>
    <n v="2"/>
    <n v="196"/>
    <s v="On Passage of the Bill S. 3576"/>
    <x v="78"/>
    <s v="Yea"/>
    <x v="29"/>
    <n v="2"/>
  </r>
  <r>
    <n v="2"/>
    <n v="196"/>
    <s v="On Passage of the Bill S. 3576"/>
    <x v="79"/>
    <s v="Yea"/>
    <x v="29"/>
    <n v="2"/>
  </r>
  <r>
    <n v="2"/>
    <n v="196"/>
    <s v="On Passage of the Bill S. 3576"/>
    <x v="80"/>
    <s v="Nay"/>
    <x v="29"/>
    <n v="1"/>
  </r>
  <r>
    <n v="2"/>
    <n v="196"/>
    <s v="On Passage of the Bill S. 3576"/>
    <x v="81"/>
    <s v="Not Voting"/>
    <x v="29"/>
    <s v="ERROR"/>
  </r>
  <r>
    <n v="2"/>
    <n v="196"/>
    <s v="On Passage of the Bill S. 3576"/>
    <x v="82"/>
    <s v="Nay"/>
    <x v="29"/>
    <n v="1"/>
  </r>
  <r>
    <n v="2"/>
    <n v="196"/>
    <s v="On Passage of the Bill S. 3576"/>
    <x v="83"/>
    <s v="Nay"/>
    <x v="29"/>
    <n v="1"/>
  </r>
  <r>
    <n v="2"/>
    <n v="196"/>
    <s v="On Passage of the Bill S. 3576"/>
    <x v="84"/>
    <s v="Nay"/>
    <x v="29"/>
    <n v="1"/>
  </r>
  <r>
    <n v="2"/>
    <n v="196"/>
    <s v="On Passage of the Bill S. 3576"/>
    <x v="85"/>
    <s v="Nay"/>
    <x v="29"/>
    <n v="1"/>
  </r>
  <r>
    <n v="2"/>
    <n v="196"/>
    <s v="On Passage of the Bill S. 3576"/>
    <x v="86"/>
    <s v="Yea"/>
    <x v="29"/>
    <n v="2"/>
  </r>
  <r>
    <n v="2"/>
    <n v="196"/>
    <s v="On Passage of the Bill S. 3576"/>
    <x v="87"/>
    <s v="Nay"/>
    <x v="29"/>
    <n v="1"/>
  </r>
  <r>
    <n v="2"/>
    <n v="196"/>
    <s v="On Passage of the Bill S. 3576"/>
    <x v="88"/>
    <s v="Nay"/>
    <x v="29"/>
    <n v="1"/>
  </r>
  <r>
    <n v="2"/>
    <n v="196"/>
    <s v="On Passage of the Bill S. 3576"/>
    <x v="89"/>
    <s v="Nay"/>
    <x v="29"/>
    <n v="1"/>
  </r>
  <r>
    <n v="2"/>
    <n v="196"/>
    <s v="On Passage of the Bill S. 3576"/>
    <x v="90"/>
    <s v="Nay"/>
    <x v="29"/>
    <n v="1"/>
  </r>
  <r>
    <n v="2"/>
    <n v="196"/>
    <s v="On Passage of the Bill S. 3576"/>
    <x v="91"/>
    <s v="Yea"/>
    <x v="29"/>
    <n v="2"/>
  </r>
  <r>
    <n v="2"/>
    <n v="196"/>
    <s v="On Passage of the Bill S. 3576"/>
    <x v="92"/>
    <s v="Nay"/>
    <x v="29"/>
    <n v="1"/>
  </r>
  <r>
    <n v="2"/>
    <n v="196"/>
    <s v="On Passage of the Bill S. 3576"/>
    <x v="93"/>
    <s v="Nay"/>
    <x v="29"/>
    <n v="1"/>
  </r>
  <r>
    <n v="2"/>
    <n v="196"/>
    <s v="On Passage of the Bill S. 3576"/>
    <x v="94"/>
    <s v="Not Voting"/>
    <x v="29"/>
    <s v="ERROR"/>
  </r>
  <r>
    <n v="2"/>
    <n v="196"/>
    <s v="On Passage of the Bill S. 3576"/>
    <x v="95"/>
    <s v="Nay"/>
    <x v="29"/>
    <n v="1"/>
  </r>
  <r>
    <n v="2"/>
    <n v="196"/>
    <s v="On Passage of the Bill S. 3576"/>
    <x v="96"/>
    <s v="Nay"/>
    <x v="29"/>
    <n v="1"/>
  </r>
  <r>
    <n v="2"/>
    <n v="196"/>
    <s v="On Passage of the Bill S. 3576"/>
    <x v="97"/>
    <s v="Nay"/>
    <x v="29"/>
    <n v="1"/>
  </r>
  <r>
    <n v="2"/>
    <n v="196"/>
    <s v="On Passage of the Bill S. 3576"/>
    <x v="98"/>
    <s v="Nay"/>
    <x v="29"/>
    <n v="1"/>
  </r>
  <r>
    <n v="2"/>
    <n v="196"/>
    <s v="On Passage of the Bill S. 3576"/>
    <x v="99"/>
    <s v="Nay"/>
    <x v="29"/>
    <n v="1"/>
  </r>
  <r>
    <n v="2"/>
    <n v="221"/>
    <s v="On Passage of the Bill S. 3254"/>
    <x v="0"/>
    <s v="Yea"/>
    <x v="30"/>
    <n v="2"/>
  </r>
  <r>
    <n v="2"/>
    <n v="221"/>
    <s v="On Passage of the Bill S. 3254"/>
    <x v="1"/>
    <s v="Yea"/>
    <x v="30"/>
    <n v="2"/>
  </r>
  <r>
    <n v="2"/>
    <n v="221"/>
    <s v="On Passage of the Bill S. 3254"/>
    <x v="2"/>
    <s v="Yea"/>
    <x v="30"/>
    <n v="2"/>
  </r>
  <r>
    <n v="2"/>
    <n v="221"/>
    <s v="On Passage of the Bill S. 3254"/>
    <x v="3"/>
    <s v="Yea"/>
    <x v="30"/>
    <n v="2"/>
  </r>
  <r>
    <n v="2"/>
    <n v="221"/>
    <s v="On Passage of the Bill S. 3254"/>
    <x v="4"/>
    <s v="Yea"/>
    <x v="30"/>
    <n v="2"/>
  </r>
  <r>
    <n v="2"/>
    <n v="221"/>
    <s v="On Passage of the Bill S. 3254"/>
    <x v="5"/>
    <s v="Yea"/>
    <x v="30"/>
    <n v="2"/>
  </r>
  <r>
    <n v="2"/>
    <n v="221"/>
    <s v="On Passage of the Bill S. 3254"/>
    <x v="6"/>
    <s v="Yea"/>
    <x v="30"/>
    <n v="2"/>
  </r>
  <r>
    <n v="2"/>
    <n v="221"/>
    <s v="On Passage of the Bill S. 3254"/>
    <x v="7"/>
    <s v="Yea"/>
    <x v="30"/>
    <n v="2"/>
  </r>
  <r>
    <n v="2"/>
    <n v="221"/>
    <s v="On Passage of the Bill S. 3254"/>
    <x v="8"/>
    <s v="Yea"/>
    <x v="30"/>
    <n v="2"/>
  </r>
  <r>
    <n v="2"/>
    <n v="221"/>
    <s v="On Passage of the Bill S. 3254"/>
    <x v="9"/>
    <s v="Yea"/>
    <x v="30"/>
    <n v="2"/>
  </r>
  <r>
    <n v="2"/>
    <n v="221"/>
    <s v="On Passage of the Bill S. 3254"/>
    <x v="10"/>
    <s v="Yea"/>
    <x v="30"/>
    <n v="2"/>
  </r>
  <r>
    <n v="2"/>
    <n v="221"/>
    <s v="On Passage of the Bill S. 3254"/>
    <x v="11"/>
    <s v="Yea"/>
    <x v="30"/>
    <n v="2"/>
  </r>
  <r>
    <n v="2"/>
    <n v="221"/>
    <s v="On Passage of the Bill S. 3254"/>
    <x v="12"/>
    <s v="Yea"/>
    <x v="30"/>
    <n v="2"/>
  </r>
  <r>
    <n v="2"/>
    <n v="221"/>
    <s v="On Passage of the Bill S. 3254"/>
    <x v="13"/>
    <s v="Yea"/>
    <x v="30"/>
    <n v="2"/>
  </r>
  <r>
    <n v="2"/>
    <n v="221"/>
    <s v="On Passage of the Bill S. 3254"/>
    <x v="14"/>
    <s v="Yea"/>
    <x v="30"/>
    <n v="2"/>
  </r>
  <r>
    <n v="2"/>
    <n v="221"/>
    <s v="On Passage of the Bill S. 3254"/>
    <x v="15"/>
    <s v="Yea"/>
    <x v="30"/>
    <n v="2"/>
  </r>
  <r>
    <n v="2"/>
    <n v="221"/>
    <s v="On Passage of the Bill S. 3254"/>
    <x v="16"/>
    <s v="Yea"/>
    <x v="30"/>
    <n v="2"/>
  </r>
  <r>
    <n v="2"/>
    <n v="221"/>
    <s v="On Passage of the Bill S. 3254"/>
    <x v="17"/>
    <s v="Yea"/>
    <x v="30"/>
    <n v="2"/>
  </r>
  <r>
    <n v="2"/>
    <n v="221"/>
    <s v="On Passage of the Bill S. 3254"/>
    <x v="18"/>
    <s v="Yea"/>
    <x v="30"/>
    <n v="2"/>
  </r>
  <r>
    <n v="2"/>
    <n v="221"/>
    <s v="On Passage of the Bill S. 3254"/>
    <x v="19"/>
    <s v="Yea"/>
    <x v="30"/>
    <n v="2"/>
  </r>
  <r>
    <n v="2"/>
    <n v="221"/>
    <s v="On Passage of the Bill S. 3254"/>
    <x v="20"/>
    <s v="Yea"/>
    <x v="30"/>
    <n v="2"/>
  </r>
  <r>
    <n v="2"/>
    <n v="221"/>
    <s v="On Passage of the Bill S. 3254"/>
    <x v="21"/>
    <s v="Yea"/>
    <x v="30"/>
    <n v="2"/>
  </r>
  <r>
    <n v="2"/>
    <n v="221"/>
    <s v="On Passage of the Bill S. 3254"/>
    <x v="22"/>
    <s v="Yea"/>
    <x v="30"/>
    <n v="2"/>
  </r>
  <r>
    <n v="2"/>
    <n v="221"/>
    <s v="On Passage of the Bill S. 3254"/>
    <x v="23"/>
    <s v="Yea"/>
    <x v="30"/>
    <n v="2"/>
  </r>
  <r>
    <n v="2"/>
    <n v="221"/>
    <s v="On Passage of the Bill S. 3254"/>
    <x v="24"/>
    <s v="Yea"/>
    <x v="30"/>
    <n v="2"/>
  </r>
  <r>
    <n v="2"/>
    <n v="221"/>
    <s v="On Passage of the Bill S. 3254"/>
    <x v="25"/>
    <s v="Yea"/>
    <x v="30"/>
    <n v="2"/>
  </r>
  <r>
    <n v="2"/>
    <n v="221"/>
    <s v="On Passage of the Bill S. 3254"/>
    <x v="26"/>
    <s v="Yea"/>
    <x v="30"/>
    <n v="2"/>
  </r>
  <r>
    <n v="2"/>
    <n v="221"/>
    <s v="On Passage of the Bill S. 3254"/>
    <x v="27"/>
    <s v="Yea"/>
    <x v="30"/>
    <n v="2"/>
  </r>
  <r>
    <n v="2"/>
    <n v="221"/>
    <s v="On Passage of the Bill S. 3254"/>
    <x v="28"/>
    <s v="Yea"/>
    <x v="30"/>
    <n v="2"/>
  </r>
  <r>
    <n v="2"/>
    <n v="221"/>
    <s v="On Passage of the Bill S. 3254"/>
    <x v="29"/>
    <s v="Yea"/>
    <x v="30"/>
    <n v="2"/>
  </r>
  <r>
    <n v="2"/>
    <n v="221"/>
    <s v="On Passage of the Bill S. 3254"/>
    <x v="30"/>
    <s v="Yea"/>
    <x v="30"/>
    <n v="2"/>
  </r>
  <r>
    <n v="2"/>
    <n v="221"/>
    <s v="On Passage of the Bill S. 3254"/>
    <x v="32"/>
    <s v="Yea"/>
    <x v="30"/>
    <n v="2"/>
  </r>
  <r>
    <n v="2"/>
    <n v="221"/>
    <s v="On Passage of the Bill S. 3254"/>
    <x v="33"/>
    <s v="Yea"/>
    <x v="30"/>
    <n v="2"/>
  </r>
  <r>
    <n v="2"/>
    <n v="221"/>
    <s v="On Passage of the Bill S. 3254"/>
    <x v="34"/>
    <s v="Yea"/>
    <x v="30"/>
    <n v="2"/>
  </r>
  <r>
    <n v="2"/>
    <n v="221"/>
    <s v="On Passage of the Bill S. 3254"/>
    <x v="35"/>
    <s v="Yea"/>
    <x v="30"/>
    <n v="2"/>
  </r>
  <r>
    <n v="2"/>
    <n v="221"/>
    <s v="On Passage of the Bill S. 3254"/>
    <x v="36"/>
    <s v="Yea"/>
    <x v="30"/>
    <n v="2"/>
  </r>
  <r>
    <n v="2"/>
    <n v="221"/>
    <s v="On Passage of the Bill S. 3254"/>
    <x v="37"/>
    <s v="Yea"/>
    <x v="30"/>
    <n v="2"/>
  </r>
  <r>
    <n v="2"/>
    <n v="221"/>
    <s v="On Passage of the Bill S. 3254"/>
    <x v="38"/>
    <s v="Yea"/>
    <x v="30"/>
    <n v="2"/>
  </r>
  <r>
    <n v="2"/>
    <n v="221"/>
    <s v="On Passage of the Bill S. 3254"/>
    <x v="39"/>
    <s v="Yea"/>
    <x v="30"/>
    <n v="2"/>
  </r>
  <r>
    <n v="2"/>
    <n v="221"/>
    <s v="On Passage of the Bill S. 3254"/>
    <x v="40"/>
    <s v="Yea"/>
    <x v="30"/>
    <n v="2"/>
  </r>
  <r>
    <n v="2"/>
    <n v="221"/>
    <s v="On Passage of the Bill S. 3254"/>
    <x v="100"/>
    <s v="Yea"/>
    <x v="30"/>
    <n v="2"/>
  </r>
  <r>
    <n v="2"/>
    <n v="221"/>
    <s v="On Passage of the Bill S. 3254"/>
    <x v="41"/>
    <s v="Yea"/>
    <x v="30"/>
    <n v="2"/>
  </r>
  <r>
    <n v="2"/>
    <n v="221"/>
    <s v="On Passage of the Bill S. 3254"/>
    <x v="42"/>
    <s v="Yea"/>
    <x v="30"/>
    <n v="2"/>
  </r>
  <r>
    <n v="2"/>
    <n v="221"/>
    <s v="On Passage of the Bill S. 3254"/>
    <x v="43"/>
    <s v="Yea"/>
    <x v="30"/>
    <n v="2"/>
  </r>
  <r>
    <n v="2"/>
    <n v="221"/>
    <s v="On Passage of the Bill S. 3254"/>
    <x v="44"/>
    <s v="Yea"/>
    <x v="30"/>
    <n v="2"/>
  </r>
  <r>
    <n v="2"/>
    <n v="221"/>
    <s v="On Passage of the Bill S. 3254"/>
    <x v="45"/>
    <s v="Yea"/>
    <x v="30"/>
    <n v="2"/>
  </r>
  <r>
    <n v="2"/>
    <n v="221"/>
    <s v="On Passage of the Bill S. 3254"/>
    <x v="46"/>
    <s v="Yea"/>
    <x v="30"/>
    <n v="2"/>
  </r>
  <r>
    <n v="2"/>
    <n v="221"/>
    <s v="On Passage of the Bill S. 3254"/>
    <x v="47"/>
    <s v="Yea"/>
    <x v="30"/>
    <n v="2"/>
  </r>
  <r>
    <n v="2"/>
    <n v="221"/>
    <s v="On Passage of the Bill S. 3254"/>
    <x v="48"/>
    <s v="Yea"/>
    <x v="30"/>
    <n v="2"/>
  </r>
  <r>
    <n v="2"/>
    <n v="221"/>
    <s v="On Passage of the Bill S. 3254"/>
    <x v="49"/>
    <s v="Yea"/>
    <x v="30"/>
    <n v="2"/>
  </r>
  <r>
    <n v="2"/>
    <n v="221"/>
    <s v="On Passage of the Bill S. 3254"/>
    <x v="50"/>
    <s v="Not Voting"/>
    <x v="30"/>
    <s v="ERROR"/>
  </r>
  <r>
    <n v="2"/>
    <n v="221"/>
    <s v="On Passage of the Bill S. 3254"/>
    <x v="51"/>
    <s v="Yea"/>
    <x v="30"/>
    <n v="2"/>
  </r>
  <r>
    <n v="2"/>
    <n v="221"/>
    <s v="On Passage of the Bill S. 3254"/>
    <x v="52"/>
    <s v="Yea"/>
    <x v="30"/>
    <n v="2"/>
  </r>
  <r>
    <n v="2"/>
    <n v="221"/>
    <s v="On Passage of the Bill S. 3254"/>
    <x v="53"/>
    <s v="Yea"/>
    <x v="30"/>
    <n v="2"/>
  </r>
  <r>
    <n v="2"/>
    <n v="221"/>
    <s v="On Passage of the Bill S. 3254"/>
    <x v="54"/>
    <s v="Yea"/>
    <x v="30"/>
    <n v="2"/>
  </r>
  <r>
    <n v="2"/>
    <n v="221"/>
    <s v="On Passage of the Bill S. 3254"/>
    <x v="55"/>
    <s v="Yea"/>
    <x v="30"/>
    <n v="2"/>
  </r>
  <r>
    <n v="2"/>
    <n v="221"/>
    <s v="On Passage of the Bill S. 3254"/>
    <x v="56"/>
    <s v="Yea"/>
    <x v="30"/>
    <n v="2"/>
  </r>
  <r>
    <n v="2"/>
    <n v="221"/>
    <s v="On Passage of the Bill S. 3254"/>
    <x v="57"/>
    <s v="Yea"/>
    <x v="30"/>
    <n v="2"/>
  </r>
  <r>
    <n v="2"/>
    <n v="221"/>
    <s v="On Passage of the Bill S. 3254"/>
    <x v="58"/>
    <s v="Yea"/>
    <x v="30"/>
    <n v="2"/>
  </r>
  <r>
    <n v="2"/>
    <n v="221"/>
    <s v="On Passage of the Bill S. 3254"/>
    <x v="59"/>
    <s v="Yea"/>
    <x v="30"/>
    <n v="2"/>
  </r>
  <r>
    <n v="2"/>
    <n v="221"/>
    <s v="On Passage of the Bill S. 3254"/>
    <x v="60"/>
    <s v="Yea"/>
    <x v="30"/>
    <n v="2"/>
  </r>
  <r>
    <n v="2"/>
    <n v="221"/>
    <s v="On Passage of the Bill S. 3254"/>
    <x v="61"/>
    <s v="Yea"/>
    <x v="30"/>
    <n v="2"/>
  </r>
  <r>
    <n v="2"/>
    <n v="221"/>
    <s v="On Passage of the Bill S. 3254"/>
    <x v="62"/>
    <s v="Yea"/>
    <x v="30"/>
    <n v="2"/>
  </r>
  <r>
    <n v="2"/>
    <n v="221"/>
    <s v="On Passage of the Bill S. 3254"/>
    <x v="63"/>
    <s v="Yea"/>
    <x v="30"/>
    <n v="2"/>
  </r>
  <r>
    <n v="2"/>
    <n v="221"/>
    <s v="On Passage of the Bill S. 3254"/>
    <x v="64"/>
    <s v="Yea"/>
    <x v="30"/>
    <n v="2"/>
  </r>
  <r>
    <n v="2"/>
    <n v="221"/>
    <s v="On Passage of the Bill S. 3254"/>
    <x v="65"/>
    <s v="Yea"/>
    <x v="30"/>
    <n v="2"/>
  </r>
  <r>
    <n v="2"/>
    <n v="221"/>
    <s v="On Passage of the Bill S. 3254"/>
    <x v="66"/>
    <s v="Yea"/>
    <x v="30"/>
    <n v="2"/>
  </r>
  <r>
    <n v="2"/>
    <n v="221"/>
    <s v="On Passage of the Bill S. 3254"/>
    <x v="67"/>
    <s v="Yea"/>
    <x v="30"/>
    <n v="2"/>
  </r>
  <r>
    <n v="2"/>
    <n v="221"/>
    <s v="On Passage of the Bill S. 3254"/>
    <x v="68"/>
    <s v="Yea"/>
    <x v="30"/>
    <n v="2"/>
  </r>
  <r>
    <n v="2"/>
    <n v="221"/>
    <s v="On Passage of the Bill S. 3254"/>
    <x v="69"/>
    <s v="Yea"/>
    <x v="30"/>
    <n v="2"/>
  </r>
  <r>
    <n v="2"/>
    <n v="221"/>
    <s v="On Passage of the Bill S. 3254"/>
    <x v="70"/>
    <s v="Yea"/>
    <x v="30"/>
    <n v="2"/>
  </r>
  <r>
    <n v="2"/>
    <n v="221"/>
    <s v="On Passage of the Bill S. 3254"/>
    <x v="71"/>
    <s v="Yea"/>
    <x v="30"/>
    <n v="2"/>
  </r>
  <r>
    <n v="2"/>
    <n v="221"/>
    <s v="On Passage of the Bill S. 3254"/>
    <x v="72"/>
    <s v="Yea"/>
    <x v="30"/>
    <n v="2"/>
  </r>
  <r>
    <n v="2"/>
    <n v="221"/>
    <s v="On Passage of the Bill S. 3254"/>
    <x v="73"/>
    <s v="Yea"/>
    <x v="30"/>
    <n v="2"/>
  </r>
  <r>
    <n v="2"/>
    <n v="221"/>
    <s v="On Passage of the Bill S. 3254"/>
    <x v="74"/>
    <s v="Yea"/>
    <x v="30"/>
    <n v="2"/>
  </r>
  <r>
    <n v="2"/>
    <n v="221"/>
    <s v="On Passage of the Bill S. 3254"/>
    <x v="75"/>
    <s v="Yea"/>
    <x v="30"/>
    <n v="2"/>
  </r>
  <r>
    <n v="2"/>
    <n v="221"/>
    <s v="On Passage of the Bill S. 3254"/>
    <x v="76"/>
    <s v="Yea"/>
    <x v="30"/>
    <n v="2"/>
  </r>
  <r>
    <n v="2"/>
    <n v="221"/>
    <s v="On Passage of the Bill S. 3254"/>
    <x v="77"/>
    <s v="Yea"/>
    <x v="30"/>
    <n v="2"/>
  </r>
  <r>
    <n v="2"/>
    <n v="221"/>
    <s v="On Passage of the Bill S. 3254"/>
    <x v="78"/>
    <s v="Yea"/>
    <x v="30"/>
    <n v="2"/>
  </r>
  <r>
    <n v="2"/>
    <n v="221"/>
    <s v="On Passage of the Bill S. 3254"/>
    <x v="79"/>
    <s v="Yea"/>
    <x v="30"/>
    <n v="2"/>
  </r>
  <r>
    <n v="2"/>
    <n v="221"/>
    <s v="On Passage of the Bill S. 3254"/>
    <x v="80"/>
    <s v="Not Voting"/>
    <x v="30"/>
    <s v="ERROR"/>
  </r>
  <r>
    <n v="2"/>
    <n v="221"/>
    <s v="On Passage of the Bill S. 3254"/>
    <x v="81"/>
    <s v="Yea"/>
    <x v="30"/>
    <n v="2"/>
  </r>
  <r>
    <n v="2"/>
    <n v="221"/>
    <s v="On Passage of the Bill S. 3254"/>
    <x v="82"/>
    <s v="Yea"/>
    <x v="30"/>
    <n v="2"/>
  </r>
  <r>
    <n v="2"/>
    <n v="221"/>
    <s v="On Passage of the Bill S. 3254"/>
    <x v="83"/>
    <s v="Yea"/>
    <x v="30"/>
    <n v="2"/>
  </r>
  <r>
    <n v="2"/>
    <n v="221"/>
    <s v="On Passage of the Bill S. 3254"/>
    <x v="84"/>
    <s v="Yea"/>
    <x v="30"/>
    <n v="2"/>
  </r>
  <r>
    <n v="2"/>
    <n v="221"/>
    <s v="On Passage of the Bill S. 3254"/>
    <x v="85"/>
    <s v="Yea"/>
    <x v="30"/>
    <n v="2"/>
  </r>
  <r>
    <n v="2"/>
    <n v="221"/>
    <s v="On Passage of the Bill S. 3254"/>
    <x v="86"/>
    <s v="Yea"/>
    <x v="30"/>
    <n v="2"/>
  </r>
  <r>
    <n v="2"/>
    <n v="221"/>
    <s v="On Passage of the Bill S. 3254"/>
    <x v="87"/>
    <s v="Yea"/>
    <x v="30"/>
    <n v="2"/>
  </r>
  <r>
    <n v="2"/>
    <n v="221"/>
    <s v="On Passage of the Bill S. 3254"/>
    <x v="88"/>
    <s v="Yea"/>
    <x v="30"/>
    <n v="2"/>
  </r>
  <r>
    <n v="2"/>
    <n v="221"/>
    <s v="On Passage of the Bill S. 3254"/>
    <x v="89"/>
    <s v="Yea"/>
    <x v="30"/>
    <n v="2"/>
  </r>
  <r>
    <n v="2"/>
    <n v="221"/>
    <s v="On Passage of the Bill S. 3254"/>
    <x v="90"/>
    <s v="Yea"/>
    <x v="30"/>
    <n v="2"/>
  </r>
  <r>
    <n v="2"/>
    <n v="221"/>
    <s v="On Passage of the Bill S. 3254"/>
    <x v="91"/>
    <s v="Yea"/>
    <x v="30"/>
    <n v="2"/>
  </r>
  <r>
    <n v="2"/>
    <n v="221"/>
    <s v="On Passage of the Bill S. 3254"/>
    <x v="92"/>
    <s v="Yea"/>
    <x v="30"/>
    <n v="2"/>
  </r>
  <r>
    <n v="2"/>
    <n v="221"/>
    <s v="On Passage of the Bill S. 3254"/>
    <x v="93"/>
    <s v="Yea"/>
    <x v="30"/>
    <n v="2"/>
  </r>
  <r>
    <n v="2"/>
    <n v="221"/>
    <s v="On Passage of the Bill S. 3254"/>
    <x v="94"/>
    <s v="Yea"/>
    <x v="30"/>
    <n v="2"/>
  </r>
  <r>
    <n v="2"/>
    <n v="221"/>
    <s v="On Passage of the Bill S. 3254"/>
    <x v="95"/>
    <s v="Yea"/>
    <x v="30"/>
    <n v="2"/>
  </r>
  <r>
    <n v="2"/>
    <n v="221"/>
    <s v="On Passage of the Bill S. 3254"/>
    <x v="96"/>
    <s v="Yea"/>
    <x v="30"/>
    <n v="2"/>
  </r>
  <r>
    <n v="2"/>
    <n v="221"/>
    <s v="On Passage of the Bill S. 3254"/>
    <x v="97"/>
    <s v="Yea"/>
    <x v="30"/>
    <n v="2"/>
  </r>
  <r>
    <n v="2"/>
    <n v="221"/>
    <s v="On Passage of the Bill S. 3254"/>
    <x v="98"/>
    <s v="Yea"/>
    <x v="30"/>
    <n v="2"/>
  </r>
  <r>
    <n v="2"/>
    <n v="221"/>
    <s v="On Passage of the Bill S. 3254"/>
    <x v="99"/>
    <s v="Yea"/>
    <x v="30"/>
    <n v="2"/>
  </r>
  <r>
    <n v="2"/>
    <n v="223"/>
    <s v="On Passage of the Bill H.R. 6156"/>
    <x v="0"/>
    <s v="Yea"/>
    <x v="31"/>
    <n v="2"/>
  </r>
  <r>
    <n v="2"/>
    <n v="223"/>
    <s v="On Passage of the Bill H.R. 6156"/>
    <x v="1"/>
    <s v="Yea"/>
    <x v="31"/>
    <n v="2"/>
  </r>
  <r>
    <n v="2"/>
    <n v="223"/>
    <s v="On Passage of the Bill H.R. 6156"/>
    <x v="2"/>
    <s v="Yea"/>
    <x v="31"/>
    <n v="2"/>
  </r>
  <r>
    <n v="2"/>
    <n v="223"/>
    <s v="On Passage of the Bill H.R. 6156"/>
    <x v="3"/>
    <s v="Yea"/>
    <x v="31"/>
    <n v="2"/>
  </r>
  <r>
    <n v="2"/>
    <n v="223"/>
    <s v="On Passage of the Bill H.R. 6156"/>
    <x v="4"/>
    <s v="Yea"/>
    <x v="31"/>
    <n v="2"/>
  </r>
  <r>
    <n v="2"/>
    <n v="223"/>
    <s v="On Passage of the Bill H.R. 6156"/>
    <x v="5"/>
    <s v="Yea"/>
    <x v="31"/>
    <n v="2"/>
  </r>
  <r>
    <n v="2"/>
    <n v="223"/>
    <s v="On Passage of the Bill H.R. 6156"/>
    <x v="6"/>
    <s v="Yea"/>
    <x v="31"/>
    <n v="2"/>
  </r>
  <r>
    <n v="2"/>
    <n v="223"/>
    <s v="On Passage of the Bill H.R. 6156"/>
    <x v="7"/>
    <s v="Yea"/>
    <x v="31"/>
    <n v="2"/>
  </r>
  <r>
    <n v="2"/>
    <n v="223"/>
    <s v="On Passage of the Bill H.R. 6156"/>
    <x v="8"/>
    <s v="Yea"/>
    <x v="31"/>
    <n v="2"/>
  </r>
  <r>
    <n v="2"/>
    <n v="223"/>
    <s v="On Passage of the Bill H.R. 6156"/>
    <x v="9"/>
    <s v="Yea"/>
    <x v="31"/>
    <n v="2"/>
  </r>
  <r>
    <n v="2"/>
    <n v="223"/>
    <s v="On Passage of the Bill H.R. 6156"/>
    <x v="10"/>
    <s v="Yea"/>
    <x v="31"/>
    <n v="2"/>
  </r>
  <r>
    <n v="2"/>
    <n v="223"/>
    <s v="On Passage of the Bill H.R. 6156"/>
    <x v="11"/>
    <s v="Yea"/>
    <x v="31"/>
    <n v="2"/>
  </r>
  <r>
    <n v="2"/>
    <n v="223"/>
    <s v="On Passage of the Bill H.R. 6156"/>
    <x v="12"/>
    <s v="Yea"/>
    <x v="31"/>
    <n v="2"/>
  </r>
  <r>
    <n v="2"/>
    <n v="223"/>
    <s v="On Passage of the Bill H.R. 6156"/>
    <x v="13"/>
    <s v="Yea"/>
    <x v="31"/>
    <n v="2"/>
  </r>
  <r>
    <n v="2"/>
    <n v="223"/>
    <s v="On Passage of the Bill H.R. 6156"/>
    <x v="14"/>
    <s v="Yea"/>
    <x v="31"/>
    <n v="2"/>
  </r>
  <r>
    <n v="2"/>
    <n v="223"/>
    <s v="On Passage of the Bill H.R. 6156"/>
    <x v="15"/>
    <s v="Yea"/>
    <x v="31"/>
    <n v="2"/>
  </r>
  <r>
    <n v="2"/>
    <n v="223"/>
    <s v="On Passage of the Bill H.R. 6156"/>
    <x v="16"/>
    <s v="Yea"/>
    <x v="31"/>
    <n v="2"/>
  </r>
  <r>
    <n v="2"/>
    <n v="223"/>
    <s v="On Passage of the Bill H.R. 6156"/>
    <x v="17"/>
    <s v="Yea"/>
    <x v="31"/>
    <n v="2"/>
  </r>
  <r>
    <n v="2"/>
    <n v="223"/>
    <s v="On Passage of the Bill H.R. 6156"/>
    <x v="18"/>
    <s v="Yea"/>
    <x v="31"/>
    <n v="2"/>
  </r>
  <r>
    <n v="2"/>
    <n v="223"/>
    <s v="On Passage of the Bill H.R. 6156"/>
    <x v="19"/>
    <s v="Yea"/>
    <x v="31"/>
    <n v="2"/>
  </r>
  <r>
    <n v="2"/>
    <n v="223"/>
    <s v="On Passage of the Bill H.R. 6156"/>
    <x v="20"/>
    <s v="Yea"/>
    <x v="31"/>
    <n v="2"/>
  </r>
  <r>
    <n v="2"/>
    <n v="223"/>
    <s v="On Passage of the Bill H.R. 6156"/>
    <x v="21"/>
    <s v="Yea"/>
    <x v="31"/>
    <n v="2"/>
  </r>
  <r>
    <n v="2"/>
    <n v="223"/>
    <s v="On Passage of the Bill H.R. 6156"/>
    <x v="22"/>
    <s v="Yea"/>
    <x v="31"/>
    <n v="2"/>
  </r>
  <r>
    <n v="2"/>
    <n v="223"/>
    <s v="On Passage of the Bill H.R. 6156"/>
    <x v="23"/>
    <s v="Yea"/>
    <x v="31"/>
    <n v="2"/>
  </r>
  <r>
    <n v="2"/>
    <n v="223"/>
    <s v="On Passage of the Bill H.R. 6156"/>
    <x v="24"/>
    <s v="Not Voting"/>
    <x v="31"/>
    <s v="ERROR"/>
  </r>
  <r>
    <n v="2"/>
    <n v="223"/>
    <s v="On Passage of the Bill H.R. 6156"/>
    <x v="25"/>
    <s v="Yea"/>
    <x v="31"/>
    <n v="2"/>
  </r>
  <r>
    <n v="2"/>
    <n v="223"/>
    <s v="On Passage of the Bill H.R. 6156"/>
    <x v="26"/>
    <s v="Yea"/>
    <x v="31"/>
    <n v="2"/>
  </r>
  <r>
    <n v="2"/>
    <n v="223"/>
    <s v="On Passage of the Bill H.R. 6156"/>
    <x v="27"/>
    <s v="Yea"/>
    <x v="31"/>
    <n v="2"/>
  </r>
  <r>
    <n v="2"/>
    <n v="223"/>
    <s v="On Passage of the Bill H.R. 6156"/>
    <x v="28"/>
    <s v="Yea"/>
    <x v="31"/>
    <n v="2"/>
  </r>
  <r>
    <n v="2"/>
    <n v="223"/>
    <s v="On Passage of the Bill H.R. 6156"/>
    <x v="29"/>
    <s v="Yea"/>
    <x v="31"/>
    <n v="2"/>
  </r>
  <r>
    <n v="2"/>
    <n v="223"/>
    <s v="On Passage of the Bill H.R. 6156"/>
    <x v="30"/>
    <s v="Yea"/>
    <x v="31"/>
    <n v="2"/>
  </r>
  <r>
    <n v="2"/>
    <n v="223"/>
    <s v="On Passage of the Bill H.R. 6156"/>
    <x v="32"/>
    <s v="Yea"/>
    <x v="31"/>
    <n v="2"/>
  </r>
  <r>
    <n v="2"/>
    <n v="223"/>
    <s v="On Passage of the Bill H.R. 6156"/>
    <x v="33"/>
    <s v="Yea"/>
    <x v="31"/>
    <n v="2"/>
  </r>
  <r>
    <n v="2"/>
    <n v="223"/>
    <s v="On Passage of the Bill H.R. 6156"/>
    <x v="34"/>
    <s v="Yea"/>
    <x v="31"/>
    <n v="2"/>
  </r>
  <r>
    <n v="2"/>
    <n v="223"/>
    <s v="On Passage of the Bill H.R. 6156"/>
    <x v="35"/>
    <s v="Yea"/>
    <x v="31"/>
    <n v="2"/>
  </r>
  <r>
    <n v="2"/>
    <n v="223"/>
    <s v="On Passage of the Bill H.R. 6156"/>
    <x v="36"/>
    <s v="Yea"/>
    <x v="31"/>
    <n v="2"/>
  </r>
  <r>
    <n v="2"/>
    <n v="223"/>
    <s v="On Passage of the Bill H.R. 6156"/>
    <x v="37"/>
    <s v="Yea"/>
    <x v="31"/>
    <n v="2"/>
  </r>
  <r>
    <n v="2"/>
    <n v="223"/>
    <s v="On Passage of the Bill H.R. 6156"/>
    <x v="38"/>
    <s v="Yea"/>
    <x v="31"/>
    <n v="2"/>
  </r>
  <r>
    <n v="2"/>
    <n v="223"/>
    <s v="On Passage of the Bill H.R. 6156"/>
    <x v="39"/>
    <s v="Yea"/>
    <x v="31"/>
    <n v="2"/>
  </r>
  <r>
    <n v="2"/>
    <n v="223"/>
    <s v="On Passage of the Bill H.R. 6156"/>
    <x v="40"/>
    <s v="Yea"/>
    <x v="31"/>
    <n v="2"/>
  </r>
  <r>
    <n v="2"/>
    <n v="223"/>
    <s v="On Passage of the Bill H.R. 6156"/>
    <x v="100"/>
    <s v="Yea"/>
    <x v="31"/>
    <n v="2"/>
  </r>
  <r>
    <n v="2"/>
    <n v="223"/>
    <s v="On Passage of the Bill H.R. 6156"/>
    <x v="41"/>
    <s v="Yea"/>
    <x v="31"/>
    <n v="2"/>
  </r>
  <r>
    <n v="2"/>
    <n v="223"/>
    <s v="On Passage of the Bill H.R. 6156"/>
    <x v="42"/>
    <s v="Yea"/>
    <x v="31"/>
    <n v="2"/>
  </r>
  <r>
    <n v="2"/>
    <n v="223"/>
    <s v="On Passage of the Bill H.R. 6156"/>
    <x v="43"/>
    <s v="Yea"/>
    <x v="31"/>
    <n v="2"/>
  </r>
  <r>
    <n v="2"/>
    <n v="223"/>
    <s v="On Passage of the Bill H.R. 6156"/>
    <x v="44"/>
    <s v="Not Voting"/>
    <x v="31"/>
    <s v="ERROR"/>
  </r>
  <r>
    <n v="2"/>
    <n v="223"/>
    <s v="On Passage of the Bill H.R. 6156"/>
    <x v="45"/>
    <s v="Yea"/>
    <x v="31"/>
    <n v="2"/>
  </r>
  <r>
    <n v="2"/>
    <n v="223"/>
    <s v="On Passage of the Bill H.R. 6156"/>
    <x v="46"/>
    <s v="Yea"/>
    <x v="31"/>
    <n v="2"/>
  </r>
  <r>
    <n v="2"/>
    <n v="223"/>
    <s v="On Passage of the Bill H.R. 6156"/>
    <x v="47"/>
    <s v="Yea"/>
    <x v="31"/>
    <n v="2"/>
  </r>
  <r>
    <n v="2"/>
    <n v="223"/>
    <s v="On Passage of the Bill H.R. 6156"/>
    <x v="48"/>
    <s v="Yea"/>
    <x v="31"/>
    <n v="2"/>
  </r>
  <r>
    <n v="2"/>
    <n v="223"/>
    <s v="On Passage of the Bill H.R. 6156"/>
    <x v="49"/>
    <s v="Yea"/>
    <x v="31"/>
    <n v="2"/>
  </r>
  <r>
    <n v="2"/>
    <n v="223"/>
    <s v="On Passage of the Bill H.R. 6156"/>
    <x v="50"/>
    <s v="Not Voting"/>
    <x v="31"/>
    <s v="ERROR"/>
  </r>
  <r>
    <n v="2"/>
    <n v="223"/>
    <s v="On Passage of the Bill H.R. 6156"/>
    <x v="51"/>
    <s v="Yea"/>
    <x v="31"/>
    <n v="2"/>
  </r>
  <r>
    <n v="2"/>
    <n v="223"/>
    <s v="On Passage of the Bill H.R. 6156"/>
    <x v="52"/>
    <s v="Yea"/>
    <x v="31"/>
    <n v="2"/>
  </r>
  <r>
    <n v="2"/>
    <n v="223"/>
    <s v="On Passage of the Bill H.R. 6156"/>
    <x v="53"/>
    <s v="Yea"/>
    <x v="31"/>
    <n v="2"/>
  </r>
  <r>
    <n v="2"/>
    <n v="223"/>
    <s v="On Passage of the Bill H.R. 6156"/>
    <x v="54"/>
    <s v="Yea"/>
    <x v="31"/>
    <n v="2"/>
  </r>
  <r>
    <n v="2"/>
    <n v="223"/>
    <s v="On Passage of the Bill H.R. 6156"/>
    <x v="55"/>
    <s v="Yea"/>
    <x v="31"/>
    <n v="2"/>
  </r>
  <r>
    <n v="2"/>
    <n v="223"/>
    <s v="On Passage of the Bill H.R. 6156"/>
    <x v="56"/>
    <s v="Yea"/>
    <x v="31"/>
    <n v="2"/>
  </r>
  <r>
    <n v="2"/>
    <n v="223"/>
    <s v="On Passage of the Bill H.R. 6156"/>
    <x v="57"/>
    <s v="Yea"/>
    <x v="31"/>
    <n v="2"/>
  </r>
  <r>
    <n v="2"/>
    <n v="223"/>
    <s v="On Passage of the Bill H.R. 6156"/>
    <x v="58"/>
    <s v="Nay"/>
    <x v="31"/>
    <n v="1"/>
  </r>
  <r>
    <n v="2"/>
    <n v="223"/>
    <s v="On Passage of the Bill H.R. 6156"/>
    <x v="59"/>
    <s v="Yea"/>
    <x v="31"/>
    <n v="2"/>
  </r>
  <r>
    <n v="2"/>
    <n v="223"/>
    <s v="On Passage of the Bill H.R. 6156"/>
    <x v="60"/>
    <s v="Yea"/>
    <x v="31"/>
    <n v="2"/>
  </r>
  <r>
    <n v="2"/>
    <n v="223"/>
    <s v="On Passage of the Bill H.R. 6156"/>
    <x v="61"/>
    <s v="Yea"/>
    <x v="31"/>
    <n v="2"/>
  </r>
  <r>
    <n v="2"/>
    <n v="223"/>
    <s v="On Passage of the Bill H.R. 6156"/>
    <x v="62"/>
    <s v="Yea"/>
    <x v="31"/>
    <n v="2"/>
  </r>
  <r>
    <n v="2"/>
    <n v="223"/>
    <s v="On Passage of the Bill H.R. 6156"/>
    <x v="63"/>
    <s v="Yea"/>
    <x v="31"/>
    <n v="2"/>
  </r>
  <r>
    <n v="2"/>
    <n v="223"/>
    <s v="On Passage of the Bill H.R. 6156"/>
    <x v="64"/>
    <s v="Yea"/>
    <x v="31"/>
    <n v="2"/>
  </r>
  <r>
    <n v="2"/>
    <n v="223"/>
    <s v="On Passage of the Bill H.R. 6156"/>
    <x v="65"/>
    <s v="Yea"/>
    <x v="31"/>
    <n v="2"/>
  </r>
  <r>
    <n v="2"/>
    <n v="223"/>
    <s v="On Passage of the Bill H.R. 6156"/>
    <x v="66"/>
    <s v="Yea"/>
    <x v="31"/>
    <n v="2"/>
  </r>
  <r>
    <n v="2"/>
    <n v="223"/>
    <s v="On Passage of the Bill H.R. 6156"/>
    <x v="67"/>
    <s v="Yea"/>
    <x v="31"/>
    <n v="2"/>
  </r>
  <r>
    <n v="2"/>
    <n v="223"/>
    <s v="On Passage of the Bill H.R. 6156"/>
    <x v="68"/>
    <s v="Yea"/>
    <x v="31"/>
    <n v="2"/>
  </r>
  <r>
    <n v="2"/>
    <n v="223"/>
    <s v="On Passage of the Bill H.R. 6156"/>
    <x v="69"/>
    <s v="Yea"/>
    <x v="31"/>
    <n v="2"/>
  </r>
  <r>
    <n v="2"/>
    <n v="223"/>
    <s v="On Passage of the Bill H.R. 6156"/>
    <x v="70"/>
    <s v="Yea"/>
    <x v="31"/>
    <n v="2"/>
  </r>
  <r>
    <n v="2"/>
    <n v="223"/>
    <s v="On Passage of the Bill H.R. 6156"/>
    <x v="71"/>
    <s v="Yea"/>
    <x v="31"/>
    <n v="2"/>
  </r>
  <r>
    <n v="2"/>
    <n v="223"/>
    <s v="On Passage of the Bill H.R. 6156"/>
    <x v="72"/>
    <s v="Yea"/>
    <x v="31"/>
    <n v="2"/>
  </r>
  <r>
    <n v="2"/>
    <n v="223"/>
    <s v="On Passage of the Bill H.R. 6156"/>
    <x v="73"/>
    <s v="Yea"/>
    <x v="31"/>
    <n v="2"/>
  </r>
  <r>
    <n v="2"/>
    <n v="223"/>
    <s v="On Passage of the Bill H.R. 6156"/>
    <x v="74"/>
    <s v="Yea"/>
    <x v="31"/>
    <n v="2"/>
  </r>
  <r>
    <n v="2"/>
    <n v="223"/>
    <s v="On Passage of the Bill H.R. 6156"/>
    <x v="75"/>
    <s v="Yea"/>
    <x v="31"/>
    <n v="2"/>
  </r>
  <r>
    <n v="2"/>
    <n v="223"/>
    <s v="On Passage of the Bill H.R. 6156"/>
    <x v="76"/>
    <s v="Nay"/>
    <x v="31"/>
    <n v="1"/>
  </r>
  <r>
    <n v="2"/>
    <n v="223"/>
    <s v="On Passage of the Bill H.R. 6156"/>
    <x v="77"/>
    <s v="Yea"/>
    <x v="31"/>
    <n v="2"/>
  </r>
  <r>
    <n v="2"/>
    <n v="223"/>
    <s v="On Passage of the Bill H.R. 6156"/>
    <x v="78"/>
    <s v="Yea"/>
    <x v="31"/>
    <n v="2"/>
  </r>
  <r>
    <n v="2"/>
    <n v="223"/>
    <s v="On Passage of the Bill H.R. 6156"/>
    <x v="79"/>
    <s v="Yea"/>
    <x v="31"/>
    <n v="2"/>
  </r>
  <r>
    <n v="2"/>
    <n v="223"/>
    <s v="On Passage of the Bill H.R. 6156"/>
    <x v="80"/>
    <s v="Not Voting"/>
    <x v="31"/>
    <s v="ERROR"/>
  </r>
  <r>
    <n v="2"/>
    <n v="223"/>
    <s v="On Passage of the Bill H.R. 6156"/>
    <x v="81"/>
    <s v="Yea"/>
    <x v="31"/>
    <n v="2"/>
  </r>
  <r>
    <n v="2"/>
    <n v="223"/>
    <s v="On Passage of the Bill H.R. 6156"/>
    <x v="82"/>
    <s v="Nay"/>
    <x v="31"/>
    <n v="1"/>
  </r>
  <r>
    <n v="2"/>
    <n v="223"/>
    <s v="On Passage of the Bill H.R. 6156"/>
    <x v="83"/>
    <s v="Yea"/>
    <x v="31"/>
    <n v="2"/>
  </r>
  <r>
    <n v="2"/>
    <n v="223"/>
    <s v="On Passage of the Bill H.R. 6156"/>
    <x v="84"/>
    <s v="Yea"/>
    <x v="31"/>
    <n v="2"/>
  </r>
  <r>
    <n v="2"/>
    <n v="223"/>
    <s v="On Passage of the Bill H.R. 6156"/>
    <x v="85"/>
    <s v="Yea"/>
    <x v="31"/>
    <n v="2"/>
  </r>
  <r>
    <n v="2"/>
    <n v="223"/>
    <s v="On Passage of the Bill H.R. 6156"/>
    <x v="86"/>
    <s v="Yea"/>
    <x v="31"/>
    <n v="2"/>
  </r>
  <r>
    <n v="2"/>
    <n v="223"/>
    <s v="On Passage of the Bill H.R. 6156"/>
    <x v="87"/>
    <s v="Yea"/>
    <x v="31"/>
    <n v="2"/>
  </r>
  <r>
    <n v="2"/>
    <n v="223"/>
    <s v="On Passage of the Bill H.R. 6156"/>
    <x v="88"/>
    <s v="Yea"/>
    <x v="31"/>
    <n v="2"/>
  </r>
  <r>
    <n v="2"/>
    <n v="223"/>
    <s v="On Passage of the Bill H.R. 6156"/>
    <x v="89"/>
    <s v="Yea"/>
    <x v="31"/>
    <n v="2"/>
  </r>
  <r>
    <n v="2"/>
    <n v="223"/>
    <s v="On Passage of the Bill H.R. 6156"/>
    <x v="90"/>
    <s v="Yea"/>
    <x v="31"/>
    <n v="2"/>
  </r>
  <r>
    <n v="2"/>
    <n v="223"/>
    <s v="On Passage of the Bill H.R. 6156"/>
    <x v="91"/>
    <s v="Yea"/>
    <x v="31"/>
    <n v="2"/>
  </r>
  <r>
    <n v="2"/>
    <n v="223"/>
    <s v="On Passage of the Bill H.R. 6156"/>
    <x v="92"/>
    <s v="Yea"/>
    <x v="31"/>
    <n v="2"/>
  </r>
  <r>
    <n v="2"/>
    <n v="223"/>
    <s v="On Passage of the Bill H.R. 6156"/>
    <x v="93"/>
    <s v="Yea"/>
    <x v="31"/>
    <n v="2"/>
  </r>
  <r>
    <n v="2"/>
    <n v="223"/>
    <s v="On Passage of the Bill H.R. 6156"/>
    <x v="94"/>
    <s v="Yea"/>
    <x v="31"/>
    <n v="2"/>
  </r>
  <r>
    <n v="2"/>
    <n v="223"/>
    <s v="On Passage of the Bill H.R. 6156"/>
    <x v="95"/>
    <s v="Yea"/>
    <x v="31"/>
    <n v="2"/>
  </r>
  <r>
    <n v="2"/>
    <n v="223"/>
    <s v="On Passage of the Bill H.R. 6156"/>
    <x v="96"/>
    <s v="Yea"/>
    <x v="31"/>
    <n v="2"/>
  </r>
  <r>
    <n v="2"/>
    <n v="223"/>
    <s v="On Passage of the Bill H.R. 6156"/>
    <x v="97"/>
    <s v="Nay"/>
    <x v="31"/>
    <n v="1"/>
  </r>
  <r>
    <n v="2"/>
    <n v="223"/>
    <s v="On Passage of the Bill H.R. 6156"/>
    <x v="98"/>
    <s v="Yea"/>
    <x v="31"/>
    <n v="2"/>
  </r>
  <r>
    <n v="2"/>
    <n v="223"/>
    <s v="On Passage of the Bill H.R. 6156"/>
    <x v="99"/>
    <s v="Yea"/>
    <x v="31"/>
    <n v="2"/>
  </r>
  <r>
    <n v="2"/>
    <n v="236"/>
    <s v="On Passage of the Bill H.R. 5949"/>
    <x v="0"/>
    <s v="Nay"/>
    <x v="32"/>
    <n v="1"/>
  </r>
  <r>
    <n v="2"/>
    <n v="236"/>
    <s v="On Passage of the Bill H.R. 5949"/>
    <x v="1"/>
    <s v="Yea"/>
    <x v="32"/>
    <n v="2"/>
  </r>
  <r>
    <n v="2"/>
    <n v="236"/>
    <s v="On Passage of the Bill H.R. 5949"/>
    <x v="2"/>
    <s v="Yea"/>
    <x v="32"/>
    <n v="2"/>
  </r>
  <r>
    <n v="2"/>
    <n v="236"/>
    <s v="On Passage of the Bill H.R. 5949"/>
    <x v="3"/>
    <s v="Yea"/>
    <x v="32"/>
    <n v="2"/>
  </r>
  <r>
    <n v="2"/>
    <n v="236"/>
    <s v="On Passage of the Bill H.R. 5949"/>
    <x v="4"/>
    <s v="Nay"/>
    <x v="32"/>
    <n v="1"/>
  </r>
  <r>
    <n v="2"/>
    <n v="236"/>
    <s v="On Passage of the Bill H.R. 5949"/>
    <x v="5"/>
    <s v="Nay"/>
    <x v="32"/>
    <n v="1"/>
  </r>
  <r>
    <n v="2"/>
    <n v="236"/>
    <s v="On Passage of the Bill H.R. 5949"/>
    <x v="6"/>
    <s v="Yea"/>
    <x v="32"/>
    <n v="2"/>
  </r>
  <r>
    <n v="2"/>
    <n v="236"/>
    <s v="On Passage of the Bill H.R. 5949"/>
    <x v="7"/>
    <s v="Nay"/>
    <x v="32"/>
    <n v="1"/>
  </r>
  <r>
    <n v="2"/>
    <n v="236"/>
    <s v="On Passage of the Bill H.R. 5949"/>
    <x v="8"/>
    <s v="Yea"/>
    <x v="32"/>
    <n v="2"/>
  </r>
  <r>
    <n v="2"/>
    <n v="236"/>
    <s v="On Passage of the Bill H.R. 5949"/>
    <x v="9"/>
    <s v="Yea"/>
    <x v="32"/>
    <n v="2"/>
  </r>
  <r>
    <n v="2"/>
    <n v="236"/>
    <s v="On Passage of the Bill H.R. 5949"/>
    <x v="10"/>
    <s v="Yea"/>
    <x v="32"/>
    <n v="2"/>
  </r>
  <r>
    <n v="2"/>
    <n v="236"/>
    <s v="On Passage of the Bill H.R. 5949"/>
    <x v="11"/>
    <s v="Not Voting"/>
    <x v="32"/>
    <s v="ERROR"/>
  </r>
  <r>
    <n v="2"/>
    <n v="236"/>
    <s v="On Passage of the Bill H.R. 5949"/>
    <x v="12"/>
    <s v="Nay"/>
    <x v="32"/>
    <n v="1"/>
  </r>
  <r>
    <n v="2"/>
    <n v="236"/>
    <s v="On Passage of the Bill H.R. 5949"/>
    <x v="13"/>
    <s v="Yea"/>
    <x v="32"/>
    <n v="2"/>
  </r>
  <r>
    <n v="2"/>
    <n v="236"/>
    <s v="On Passage of the Bill H.R. 5949"/>
    <x v="14"/>
    <s v="Yea"/>
    <x v="32"/>
    <n v="2"/>
  </r>
  <r>
    <n v="2"/>
    <n v="236"/>
    <s v="On Passage of the Bill H.R. 5949"/>
    <x v="15"/>
    <s v="Nay"/>
    <x v="32"/>
    <n v="1"/>
  </r>
  <r>
    <n v="2"/>
    <n v="236"/>
    <s v="On Passage of the Bill H.R. 5949"/>
    <x v="16"/>
    <s v="Yea"/>
    <x v="32"/>
    <n v="2"/>
  </r>
  <r>
    <n v="2"/>
    <n v="236"/>
    <s v="On Passage of the Bill H.R. 5949"/>
    <x v="17"/>
    <s v="Yea"/>
    <x v="32"/>
    <n v="2"/>
  </r>
  <r>
    <n v="2"/>
    <n v="236"/>
    <s v="On Passage of the Bill H.R. 5949"/>
    <x v="18"/>
    <s v="Yea"/>
    <x v="32"/>
    <n v="2"/>
  </r>
  <r>
    <n v="2"/>
    <n v="236"/>
    <s v="On Passage of the Bill H.R. 5949"/>
    <x v="19"/>
    <s v="Yea"/>
    <x v="32"/>
    <n v="2"/>
  </r>
  <r>
    <n v="2"/>
    <n v="236"/>
    <s v="On Passage of the Bill H.R. 5949"/>
    <x v="20"/>
    <s v="Yea"/>
    <x v="32"/>
    <n v="2"/>
  </r>
  <r>
    <n v="2"/>
    <n v="236"/>
    <s v="On Passage of the Bill H.R. 5949"/>
    <x v="21"/>
    <s v="Yea"/>
    <x v="32"/>
    <n v="2"/>
  </r>
  <r>
    <n v="2"/>
    <n v="236"/>
    <s v="On Passage of the Bill H.R. 5949"/>
    <x v="22"/>
    <s v="Yea"/>
    <x v="32"/>
    <n v="2"/>
  </r>
  <r>
    <n v="2"/>
    <n v="236"/>
    <s v="On Passage of the Bill H.R. 5949"/>
    <x v="23"/>
    <s v="Yea"/>
    <x v="32"/>
    <n v="2"/>
  </r>
  <r>
    <n v="2"/>
    <n v="236"/>
    <s v="On Passage of the Bill H.R. 5949"/>
    <x v="24"/>
    <s v="Yea"/>
    <x v="32"/>
    <n v="2"/>
  </r>
  <r>
    <n v="2"/>
    <n v="236"/>
    <s v="On Passage of the Bill H.R. 5949"/>
    <x v="25"/>
    <s v="Nay"/>
    <x v="32"/>
    <n v="1"/>
  </r>
  <r>
    <n v="2"/>
    <n v="236"/>
    <s v="On Passage of the Bill H.R. 5949"/>
    <x v="26"/>
    <s v="Yea"/>
    <x v="32"/>
    <n v="2"/>
  </r>
  <r>
    <n v="2"/>
    <n v="236"/>
    <s v="On Passage of the Bill H.R. 5949"/>
    <x v="27"/>
    <s v="Yea"/>
    <x v="32"/>
    <n v="2"/>
  </r>
  <r>
    <n v="2"/>
    <n v="236"/>
    <s v="On Passage of the Bill H.R. 5949"/>
    <x v="28"/>
    <s v="Yea"/>
    <x v="32"/>
    <n v="2"/>
  </r>
  <r>
    <n v="2"/>
    <n v="236"/>
    <s v="On Passage of the Bill H.R. 5949"/>
    <x v="29"/>
    <s v="Not Voting"/>
    <x v="32"/>
    <s v="ERROR"/>
  </r>
  <r>
    <n v="2"/>
    <n v="236"/>
    <s v="On Passage of the Bill H.R. 5949"/>
    <x v="30"/>
    <s v="Nay"/>
    <x v="32"/>
    <n v="1"/>
  </r>
  <r>
    <n v="2"/>
    <n v="236"/>
    <s v="On Passage of the Bill H.R. 5949"/>
    <x v="32"/>
    <s v="Yea"/>
    <x v="32"/>
    <n v="2"/>
  </r>
  <r>
    <n v="2"/>
    <n v="236"/>
    <s v="On Passage of the Bill H.R. 5949"/>
    <x v="33"/>
    <s v="Yea"/>
    <x v="32"/>
    <n v="2"/>
  </r>
  <r>
    <n v="2"/>
    <n v="236"/>
    <s v="On Passage of the Bill H.R. 5949"/>
    <x v="34"/>
    <s v="Nay"/>
    <x v="32"/>
    <n v="1"/>
  </r>
  <r>
    <n v="2"/>
    <n v="236"/>
    <s v="On Passage of the Bill H.R. 5949"/>
    <x v="35"/>
    <s v="Yea"/>
    <x v="32"/>
    <n v="2"/>
  </r>
  <r>
    <n v="2"/>
    <n v="236"/>
    <s v="On Passage of the Bill H.R. 5949"/>
    <x v="36"/>
    <s v="Yea"/>
    <x v="32"/>
    <n v="2"/>
  </r>
  <r>
    <n v="2"/>
    <n v="236"/>
    <s v="On Passage of the Bill H.R. 5949"/>
    <x v="37"/>
    <s v="Yea"/>
    <x v="32"/>
    <n v="2"/>
  </r>
  <r>
    <n v="2"/>
    <n v="236"/>
    <s v="On Passage of the Bill H.R. 5949"/>
    <x v="38"/>
    <s v="Yea"/>
    <x v="32"/>
    <n v="2"/>
  </r>
  <r>
    <n v="2"/>
    <n v="236"/>
    <s v="On Passage of the Bill H.R. 5949"/>
    <x v="39"/>
    <s v="Nay"/>
    <x v="32"/>
    <n v="1"/>
  </r>
  <r>
    <n v="2"/>
    <n v="236"/>
    <s v="On Passage of the Bill H.R. 5949"/>
    <x v="40"/>
    <s v="Yea"/>
    <x v="32"/>
    <n v="2"/>
  </r>
  <r>
    <n v="2"/>
    <n v="236"/>
    <s v="On Passage of the Bill H.R. 5949"/>
    <x v="100"/>
    <s v="Yea"/>
    <x v="32"/>
    <n v="2"/>
  </r>
  <r>
    <n v="2"/>
    <n v="236"/>
    <s v="On Passage of the Bill H.R. 5949"/>
    <x v="41"/>
    <s v="Yea"/>
    <x v="32"/>
    <n v="2"/>
  </r>
  <r>
    <n v="2"/>
    <n v="236"/>
    <s v="On Passage of the Bill H.R. 5949"/>
    <x v="42"/>
    <s v="Yea"/>
    <x v="32"/>
    <n v="2"/>
  </r>
  <r>
    <n v="2"/>
    <n v="236"/>
    <s v="On Passage of the Bill H.R. 5949"/>
    <x v="43"/>
    <s v="Yea"/>
    <x v="32"/>
    <n v="2"/>
  </r>
  <r>
    <n v="2"/>
    <n v="236"/>
    <s v="On Passage of the Bill H.R. 5949"/>
    <x v="45"/>
    <s v="Yea"/>
    <x v="32"/>
    <n v="2"/>
  </r>
  <r>
    <n v="2"/>
    <n v="236"/>
    <s v="On Passage of the Bill H.R. 5949"/>
    <x v="46"/>
    <s v="Yea"/>
    <x v="32"/>
    <n v="2"/>
  </r>
  <r>
    <n v="2"/>
    <n v="236"/>
    <s v="On Passage of the Bill H.R. 5949"/>
    <x v="47"/>
    <s v="Yea"/>
    <x v="32"/>
    <n v="2"/>
  </r>
  <r>
    <n v="2"/>
    <n v="236"/>
    <s v="On Passage of the Bill H.R. 5949"/>
    <x v="48"/>
    <s v="Yea"/>
    <x v="32"/>
    <n v="2"/>
  </r>
  <r>
    <n v="2"/>
    <n v="236"/>
    <s v="On Passage of the Bill H.R. 5949"/>
    <x v="49"/>
    <s v="Yea"/>
    <x v="32"/>
    <n v="2"/>
  </r>
  <r>
    <n v="2"/>
    <n v="236"/>
    <s v="On Passage of the Bill H.R. 5949"/>
    <x v="50"/>
    <s v="Not Voting"/>
    <x v="32"/>
    <s v="ERROR"/>
  </r>
  <r>
    <n v="2"/>
    <n v="236"/>
    <s v="On Passage of the Bill H.R. 5949"/>
    <x v="51"/>
    <s v="Yea"/>
    <x v="32"/>
    <n v="2"/>
  </r>
  <r>
    <n v="2"/>
    <n v="236"/>
    <s v="On Passage of the Bill H.R. 5949"/>
    <x v="52"/>
    <s v="Yea"/>
    <x v="32"/>
    <n v="2"/>
  </r>
  <r>
    <n v="2"/>
    <n v="236"/>
    <s v="On Passage of the Bill H.R. 5949"/>
    <x v="53"/>
    <s v="Yea"/>
    <x v="32"/>
    <n v="2"/>
  </r>
  <r>
    <n v="2"/>
    <n v="236"/>
    <s v="On Passage of the Bill H.R. 5949"/>
    <x v="54"/>
    <s v="Yea"/>
    <x v="32"/>
    <n v="2"/>
  </r>
  <r>
    <n v="2"/>
    <n v="236"/>
    <s v="On Passage of the Bill H.R. 5949"/>
    <x v="55"/>
    <s v="Not Voting"/>
    <x v="32"/>
    <s v="ERROR"/>
  </r>
  <r>
    <n v="2"/>
    <n v="236"/>
    <s v="On Passage of the Bill H.R. 5949"/>
    <x v="56"/>
    <s v="Nay"/>
    <x v="32"/>
    <n v="1"/>
  </r>
  <r>
    <n v="2"/>
    <n v="236"/>
    <s v="On Passage of the Bill H.R. 5949"/>
    <x v="57"/>
    <s v="Nay"/>
    <x v="32"/>
    <n v="1"/>
  </r>
  <r>
    <n v="2"/>
    <n v="236"/>
    <s v="On Passage of the Bill H.R. 5949"/>
    <x v="58"/>
    <s v="Yea"/>
    <x v="32"/>
    <n v="2"/>
  </r>
  <r>
    <n v="2"/>
    <n v="236"/>
    <s v="On Passage of the Bill H.R. 5949"/>
    <x v="59"/>
    <s v="Yea"/>
    <x v="32"/>
    <n v="2"/>
  </r>
  <r>
    <n v="2"/>
    <n v="236"/>
    <s v="On Passage of the Bill H.R. 5949"/>
    <x v="60"/>
    <s v="Yea"/>
    <x v="32"/>
    <n v="2"/>
  </r>
  <r>
    <n v="2"/>
    <n v="236"/>
    <s v="On Passage of the Bill H.R. 5949"/>
    <x v="61"/>
    <s v="Yea"/>
    <x v="32"/>
    <n v="2"/>
  </r>
  <r>
    <n v="2"/>
    <n v="236"/>
    <s v="On Passage of the Bill H.R. 5949"/>
    <x v="62"/>
    <s v="Yea"/>
    <x v="32"/>
    <n v="2"/>
  </r>
  <r>
    <n v="2"/>
    <n v="236"/>
    <s v="On Passage of the Bill H.R. 5949"/>
    <x v="63"/>
    <s v="Yea"/>
    <x v="32"/>
    <n v="2"/>
  </r>
  <r>
    <n v="2"/>
    <n v="236"/>
    <s v="On Passage of the Bill H.R. 5949"/>
    <x v="64"/>
    <s v="Yea"/>
    <x v="32"/>
    <n v="2"/>
  </r>
  <r>
    <n v="2"/>
    <n v="236"/>
    <s v="On Passage of the Bill H.R. 5949"/>
    <x v="65"/>
    <s v="Nay"/>
    <x v="32"/>
    <n v="1"/>
  </r>
  <r>
    <n v="2"/>
    <n v="236"/>
    <s v="On Passage of the Bill H.R. 5949"/>
    <x v="66"/>
    <s v="Nay"/>
    <x v="32"/>
    <n v="1"/>
  </r>
  <r>
    <n v="2"/>
    <n v="236"/>
    <s v="On Passage of the Bill H.R. 5949"/>
    <x v="67"/>
    <s v="Yea"/>
    <x v="32"/>
    <n v="2"/>
  </r>
  <r>
    <n v="2"/>
    <n v="236"/>
    <s v="On Passage of the Bill H.R. 5949"/>
    <x v="68"/>
    <s v="Yea"/>
    <x v="32"/>
    <n v="2"/>
  </r>
  <r>
    <n v="2"/>
    <n v="236"/>
    <s v="On Passage of the Bill H.R. 5949"/>
    <x v="69"/>
    <s v="Nay"/>
    <x v="32"/>
    <n v="1"/>
  </r>
  <r>
    <n v="2"/>
    <n v="236"/>
    <s v="On Passage of the Bill H.R. 5949"/>
    <x v="70"/>
    <s v="Nay"/>
    <x v="32"/>
    <n v="1"/>
  </r>
  <r>
    <n v="2"/>
    <n v="236"/>
    <s v="On Passage of the Bill H.R. 5949"/>
    <x v="71"/>
    <s v="Yea"/>
    <x v="32"/>
    <n v="2"/>
  </r>
  <r>
    <n v="2"/>
    <n v="236"/>
    <s v="On Passage of the Bill H.R. 5949"/>
    <x v="72"/>
    <s v="Yea"/>
    <x v="32"/>
    <n v="2"/>
  </r>
  <r>
    <n v="2"/>
    <n v="236"/>
    <s v="On Passage of the Bill H.R. 5949"/>
    <x v="73"/>
    <s v="Nay"/>
    <x v="32"/>
    <n v="1"/>
  </r>
  <r>
    <n v="2"/>
    <n v="236"/>
    <s v="On Passage of the Bill H.R. 5949"/>
    <x v="74"/>
    <s v="Yea"/>
    <x v="32"/>
    <n v="2"/>
  </r>
  <r>
    <n v="2"/>
    <n v="236"/>
    <s v="On Passage of the Bill H.R. 5949"/>
    <x v="75"/>
    <s v="Yea"/>
    <x v="32"/>
    <n v="2"/>
  </r>
  <r>
    <n v="2"/>
    <n v="236"/>
    <s v="On Passage of the Bill H.R. 5949"/>
    <x v="76"/>
    <s v="Yea"/>
    <x v="32"/>
    <n v="2"/>
  </r>
  <r>
    <n v="2"/>
    <n v="236"/>
    <s v="On Passage of the Bill H.R. 5949"/>
    <x v="77"/>
    <s v="Yea"/>
    <x v="32"/>
    <n v="2"/>
  </r>
  <r>
    <n v="2"/>
    <n v="236"/>
    <s v="On Passage of the Bill H.R. 5949"/>
    <x v="78"/>
    <s v="Yea"/>
    <x v="32"/>
    <n v="2"/>
  </r>
  <r>
    <n v="2"/>
    <n v="236"/>
    <s v="On Passage of the Bill H.R. 5949"/>
    <x v="79"/>
    <s v="Yea"/>
    <x v="32"/>
    <n v="2"/>
  </r>
  <r>
    <n v="2"/>
    <n v="236"/>
    <s v="On Passage of the Bill H.R. 5949"/>
    <x v="80"/>
    <s v="Yea"/>
    <x v="32"/>
    <n v="2"/>
  </r>
  <r>
    <n v="2"/>
    <n v="236"/>
    <s v="On Passage of the Bill H.R. 5949"/>
    <x v="81"/>
    <s v="Yea"/>
    <x v="32"/>
    <n v="2"/>
  </r>
  <r>
    <n v="2"/>
    <n v="236"/>
    <s v="On Passage of the Bill H.R. 5949"/>
    <x v="82"/>
    <s v="Nay"/>
    <x v="32"/>
    <n v="1"/>
  </r>
  <r>
    <n v="2"/>
    <n v="236"/>
    <s v="On Passage of the Bill H.R. 5949"/>
    <x v="101"/>
    <s v="Nay"/>
    <x v="32"/>
    <n v="1"/>
  </r>
  <r>
    <n v="2"/>
    <n v="236"/>
    <s v="On Passage of the Bill H.R. 5949"/>
    <x v="83"/>
    <s v="Yea"/>
    <x v="32"/>
    <n v="2"/>
  </r>
  <r>
    <n v="2"/>
    <n v="236"/>
    <s v="On Passage of the Bill H.R. 5949"/>
    <x v="84"/>
    <s v="Yea"/>
    <x v="32"/>
    <n v="2"/>
  </r>
  <r>
    <n v="2"/>
    <n v="236"/>
    <s v="On Passage of the Bill H.R. 5949"/>
    <x v="85"/>
    <s v="Yea"/>
    <x v="32"/>
    <n v="2"/>
  </r>
  <r>
    <n v="2"/>
    <n v="236"/>
    <s v="On Passage of the Bill H.R. 5949"/>
    <x v="86"/>
    <s v="Yea"/>
    <x v="32"/>
    <n v="2"/>
  </r>
  <r>
    <n v="2"/>
    <n v="236"/>
    <s v="On Passage of the Bill H.R. 5949"/>
    <x v="87"/>
    <s v="Yea"/>
    <x v="32"/>
    <n v="2"/>
  </r>
  <r>
    <n v="2"/>
    <n v="236"/>
    <s v="On Passage of the Bill H.R. 5949"/>
    <x v="88"/>
    <s v="Yea"/>
    <x v="32"/>
    <n v="2"/>
  </r>
  <r>
    <n v="2"/>
    <n v="236"/>
    <s v="On Passage of the Bill H.R. 5949"/>
    <x v="89"/>
    <s v="Nay"/>
    <x v="32"/>
    <n v="1"/>
  </r>
  <r>
    <n v="2"/>
    <n v="236"/>
    <s v="On Passage of the Bill H.R. 5949"/>
    <x v="90"/>
    <s v="Yea"/>
    <x v="32"/>
    <n v="2"/>
  </r>
  <r>
    <n v="2"/>
    <n v="236"/>
    <s v="On Passage of the Bill H.R. 5949"/>
    <x v="91"/>
    <s v="Yea"/>
    <x v="32"/>
    <n v="2"/>
  </r>
  <r>
    <n v="2"/>
    <n v="236"/>
    <s v="On Passage of the Bill H.R. 5949"/>
    <x v="92"/>
    <s v="Nay"/>
    <x v="32"/>
    <n v="1"/>
  </r>
  <r>
    <n v="2"/>
    <n v="236"/>
    <s v="On Passage of the Bill H.R. 5949"/>
    <x v="93"/>
    <s v="Nay"/>
    <x v="32"/>
    <n v="1"/>
  </r>
  <r>
    <n v="2"/>
    <n v="236"/>
    <s v="On Passage of the Bill H.R. 5949"/>
    <x v="94"/>
    <s v="Yea"/>
    <x v="32"/>
    <n v="2"/>
  </r>
  <r>
    <n v="2"/>
    <n v="236"/>
    <s v="On Passage of the Bill H.R. 5949"/>
    <x v="95"/>
    <s v="Yea"/>
    <x v="32"/>
    <n v="2"/>
  </r>
  <r>
    <n v="2"/>
    <n v="236"/>
    <s v="On Passage of the Bill H.R. 5949"/>
    <x v="96"/>
    <s v="Yea"/>
    <x v="32"/>
    <n v="2"/>
  </r>
  <r>
    <n v="2"/>
    <n v="236"/>
    <s v="On Passage of the Bill H.R. 5949"/>
    <x v="97"/>
    <s v="Yea"/>
    <x v="32"/>
    <n v="2"/>
  </r>
  <r>
    <n v="2"/>
    <n v="236"/>
    <s v="On Passage of the Bill H.R. 5949"/>
    <x v="98"/>
    <s v="Yea"/>
    <x v="32"/>
    <n v="2"/>
  </r>
  <r>
    <n v="2"/>
    <n v="236"/>
    <s v="On Passage of the Bill H.R. 5949"/>
    <x v="99"/>
    <s v="Nay"/>
    <x v="32"/>
    <n v="1"/>
  </r>
  <r>
    <n v="2"/>
    <n v="248"/>
    <s v="On Passage of the Bill H.R. 1"/>
    <x v="0"/>
    <s v="Yea"/>
    <x v="33"/>
    <n v="2"/>
  </r>
  <r>
    <n v="2"/>
    <n v="248"/>
    <s v="On Passage of the Bill H.R. 1"/>
    <x v="1"/>
    <s v="Nay"/>
    <x v="33"/>
    <n v="1"/>
  </r>
  <r>
    <n v="2"/>
    <n v="248"/>
    <s v="On Passage of the Bill H.R. 1"/>
    <x v="2"/>
    <s v="Nay"/>
    <x v="33"/>
    <n v="1"/>
  </r>
  <r>
    <n v="2"/>
    <n v="248"/>
    <s v="On Passage of the Bill H.R. 1"/>
    <x v="3"/>
    <s v="Nay"/>
    <x v="33"/>
    <n v="1"/>
  </r>
  <r>
    <n v="2"/>
    <n v="248"/>
    <s v="On Passage of the Bill H.R. 1"/>
    <x v="4"/>
    <s v="Yea"/>
    <x v="33"/>
    <n v="2"/>
  </r>
  <r>
    <n v="2"/>
    <n v="248"/>
    <s v="On Passage of the Bill H.R. 1"/>
    <x v="5"/>
    <s v="Yea"/>
    <x v="33"/>
    <n v="2"/>
  </r>
  <r>
    <n v="2"/>
    <n v="248"/>
    <s v="On Passage of the Bill H.R. 1"/>
    <x v="6"/>
    <s v="Yea"/>
    <x v="33"/>
    <n v="2"/>
  </r>
  <r>
    <n v="2"/>
    <n v="248"/>
    <s v="On Passage of the Bill H.R. 1"/>
    <x v="7"/>
    <s v="Yea"/>
    <x v="33"/>
    <n v="2"/>
  </r>
  <r>
    <n v="2"/>
    <n v="248"/>
    <s v="On Passage of the Bill H.R. 1"/>
    <x v="8"/>
    <s v="Yea"/>
    <x v="33"/>
    <n v="2"/>
  </r>
  <r>
    <n v="2"/>
    <n v="248"/>
    <s v="On Passage of the Bill H.R. 1"/>
    <x v="9"/>
    <s v="Nay"/>
    <x v="33"/>
    <n v="1"/>
  </r>
  <r>
    <n v="2"/>
    <n v="248"/>
    <s v="On Passage of the Bill H.R. 1"/>
    <x v="10"/>
    <s v="Nay"/>
    <x v="33"/>
    <n v="1"/>
  </r>
  <r>
    <n v="2"/>
    <n v="248"/>
    <s v="On Passage of the Bill H.R. 1"/>
    <x v="11"/>
    <s v="Not Voting"/>
    <x v="33"/>
    <s v="ERROR"/>
  </r>
  <r>
    <n v="2"/>
    <n v="248"/>
    <s v="On Passage of the Bill H.R. 1"/>
    <x v="12"/>
    <s v="Yea"/>
    <x v="33"/>
    <n v="2"/>
  </r>
  <r>
    <n v="2"/>
    <n v="248"/>
    <s v="On Passage of the Bill H.R. 1"/>
    <x v="13"/>
    <s v="Yea"/>
    <x v="33"/>
    <n v="2"/>
  </r>
  <r>
    <n v="2"/>
    <n v="248"/>
    <s v="On Passage of the Bill H.R. 1"/>
    <x v="14"/>
    <s v="Nay"/>
    <x v="33"/>
    <n v="1"/>
  </r>
  <r>
    <n v="2"/>
    <n v="248"/>
    <s v="On Passage of the Bill H.R. 1"/>
    <x v="15"/>
    <s v="Yea"/>
    <x v="33"/>
    <n v="2"/>
  </r>
  <r>
    <n v="2"/>
    <n v="248"/>
    <s v="On Passage of the Bill H.R. 1"/>
    <x v="16"/>
    <s v="Yea"/>
    <x v="33"/>
    <n v="2"/>
  </r>
  <r>
    <n v="2"/>
    <n v="248"/>
    <s v="On Passage of the Bill H.R. 1"/>
    <x v="17"/>
    <s v="Yea"/>
    <x v="33"/>
    <n v="2"/>
  </r>
  <r>
    <n v="2"/>
    <n v="248"/>
    <s v="On Passage of the Bill H.R. 1"/>
    <x v="18"/>
    <s v="Yea"/>
    <x v="33"/>
    <n v="2"/>
  </r>
  <r>
    <n v="2"/>
    <n v="248"/>
    <s v="On Passage of the Bill H.R. 1"/>
    <x v="19"/>
    <s v="Nay"/>
    <x v="33"/>
    <n v="1"/>
  </r>
  <r>
    <n v="2"/>
    <n v="248"/>
    <s v="On Passage of the Bill H.R. 1"/>
    <x v="20"/>
    <s v="Nay"/>
    <x v="33"/>
    <n v="1"/>
  </r>
  <r>
    <n v="2"/>
    <n v="248"/>
    <s v="On Passage of the Bill H.R. 1"/>
    <x v="21"/>
    <s v="Nay"/>
    <x v="33"/>
    <n v="1"/>
  </r>
  <r>
    <n v="2"/>
    <n v="248"/>
    <s v="On Passage of the Bill H.R. 1"/>
    <x v="22"/>
    <s v="Yea"/>
    <x v="33"/>
    <n v="2"/>
  </r>
  <r>
    <n v="2"/>
    <n v="248"/>
    <s v="On Passage of the Bill H.R. 1"/>
    <x v="23"/>
    <s v="Yea"/>
    <x v="33"/>
    <n v="2"/>
  </r>
  <r>
    <n v="2"/>
    <n v="248"/>
    <s v="On Passage of the Bill H.R. 1"/>
    <x v="24"/>
    <s v="Yea"/>
    <x v="33"/>
    <n v="2"/>
  </r>
  <r>
    <n v="2"/>
    <n v="248"/>
    <s v="On Passage of the Bill H.R. 1"/>
    <x v="25"/>
    <s v="Yea"/>
    <x v="33"/>
    <n v="2"/>
  </r>
  <r>
    <n v="2"/>
    <n v="248"/>
    <s v="On Passage of the Bill H.R. 1"/>
    <x v="26"/>
    <s v="Nay"/>
    <x v="33"/>
    <n v="1"/>
  </r>
  <r>
    <n v="2"/>
    <n v="248"/>
    <s v="On Passage of the Bill H.R. 1"/>
    <x v="27"/>
    <s v="Nay"/>
    <x v="33"/>
    <n v="1"/>
  </r>
  <r>
    <n v="2"/>
    <n v="248"/>
    <s v="On Passage of the Bill H.R. 1"/>
    <x v="28"/>
    <s v="Nay"/>
    <x v="33"/>
    <n v="1"/>
  </r>
  <r>
    <n v="2"/>
    <n v="248"/>
    <s v="On Passage of the Bill H.R. 1"/>
    <x v="29"/>
    <s v="Not Voting"/>
    <x v="33"/>
    <s v="ERROR"/>
  </r>
  <r>
    <n v="2"/>
    <n v="248"/>
    <s v="On Passage of the Bill H.R. 1"/>
    <x v="30"/>
    <s v="Yea"/>
    <x v="33"/>
    <n v="2"/>
  </r>
  <r>
    <n v="2"/>
    <n v="248"/>
    <s v="On Passage of the Bill H.R. 1"/>
    <x v="32"/>
    <s v="Nay"/>
    <x v="33"/>
    <n v="1"/>
  </r>
  <r>
    <n v="2"/>
    <n v="248"/>
    <s v="On Passage of the Bill H.R. 1"/>
    <x v="33"/>
    <s v="Yea"/>
    <x v="33"/>
    <n v="2"/>
  </r>
  <r>
    <n v="2"/>
    <n v="248"/>
    <s v="On Passage of the Bill H.R. 1"/>
    <x v="34"/>
    <s v="Yea"/>
    <x v="33"/>
    <n v="2"/>
  </r>
  <r>
    <n v="2"/>
    <n v="248"/>
    <s v="On Passage of the Bill H.R. 1"/>
    <x v="35"/>
    <s v="Yea"/>
    <x v="33"/>
    <n v="2"/>
  </r>
  <r>
    <n v="2"/>
    <n v="248"/>
    <s v="On Passage of the Bill H.R. 1"/>
    <x v="36"/>
    <s v="Nay"/>
    <x v="33"/>
    <n v="1"/>
  </r>
  <r>
    <n v="2"/>
    <n v="248"/>
    <s v="On Passage of the Bill H.R. 1"/>
    <x v="37"/>
    <s v="Nay"/>
    <x v="33"/>
    <n v="1"/>
  </r>
  <r>
    <n v="2"/>
    <n v="248"/>
    <s v="On Passage of the Bill H.R. 1"/>
    <x v="38"/>
    <s v="Yea"/>
    <x v="33"/>
    <n v="2"/>
  </r>
  <r>
    <n v="2"/>
    <n v="248"/>
    <s v="On Passage of the Bill H.R. 1"/>
    <x v="39"/>
    <s v="Yea"/>
    <x v="33"/>
    <n v="2"/>
  </r>
  <r>
    <n v="2"/>
    <n v="248"/>
    <s v="On Passage of the Bill H.R. 1"/>
    <x v="40"/>
    <s v="Nay"/>
    <x v="33"/>
    <n v="1"/>
  </r>
  <r>
    <n v="2"/>
    <n v="248"/>
    <s v="On Passage of the Bill H.R. 1"/>
    <x v="100"/>
    <s v="Yea"/>
    <x v="33"/>
    <n v="2"/>
  </r>
  <r>
    <n v="2"/>
    <n v="248"/>
    <s v="On Passage of the Bill H.R. 1"/>
    <x v="41"/>
    <s v="Yea"/>
    <x v="33"/>
    <n v="2"/>
  </r>
  <r>
    <n v="2"/>
    <n v="248"/>
    <s v="On Passage of the Bill H.R. 1"/>
    <x v="42"/>
    <s v="Yea"/>
    <x v="33"/>
    <n v="2"/>
  </r>
  <r>
    <n v="2"/>
    <n v="248"/>
    <s v="On Passage of the Bill H.R. 1"/>
    <x v="43"/>
    <s v="Nay"/>
    <x v="33"/>
    <n v="1"/>
  </r>
  <r>
    <n v="2"/>
    <n v="248"/>
    <s v="On Passage of the Bill H.R. 1"/>
    <x v="45"/>
    <s v="Nay"/>
    <x v="33"/>
    <n v="1"/>
  </r>
  <r>
    <n v="2"/>
    <n v="248"/>
    <s v="On Passage of the Bill H.R. 1"/>
    <x v="46"/>
    <s v="Nay"/>
    <x v="33"/>
    <n v="1"/>
  </r>
  <r>
    <n v="2"/>
    <n v="248"/>
    <s v="On Passage of the Bill H.R. 1"/>
    <x v="47"/>
    <s v="Yea"/>
    <x v="33"/>
    <n v="2"/>
  </r>
  <r>
    <n v="2"/>
    <n v="248"/>
    <s v="On Passage of the Bill H.R. 1"/>
    <x v="48"/>
    <s v="Nay"/>
    <x v="33"/>
    <n v="1"/>
  </r>
  <r>
    <n v="2"/>
    <n v="248"/>
    <s v="On Passage of the Bill H.R. 1"/>
    <x v="49"/>
    <s v="Yea"/>
    <x v="33"/>
    <n v="2"/>
  </r>
  <r>
    <n v="2"/>
    <n v="248"/>
    <s v="On Passage of the Bill H.R. 1"/>
    <x v="50"/>
    <s v="Not Voting"/>
    <x v="33"/>
    <s v="ERROR"/>
  </r>
  <r>
    <n v="2"/>
    <n v="248"/>
    <s v="On Passage of the Bill H.R. 1"/>
    <x v="51"/>
    <s v="Yea"/>
    <x v="33"/>
    <n v="2"/>
  </r>
  <r>
    <n v="2"/>
    <n v="248"/>
    <s v="On Passage of the Bill H.R. 1"/>
    <x v="52"/>
    <s v="Yea"/>
    <x v="33"/>
    <n v="2"/>
  </r>
  <r>
    <n v="2"/>
    <n v="248"/>
    <s v="On Passage of the Bill H.R. 1"/>
    <x v="53"/>
    <s v="Nay"/>
    <x v="33"/>
    <n v="1"/>
  </r>
  <r>
    <n v="2"/>
    <n v="248"/>
    <s v="On Passage of the Bill H.R. 1"/>
    <x v="54"/>
    <s v="Yea"/>
    <x v="33"/>
    <n v="2"/>
  </r>
  <r>
    <n v="2"/>
    <n v="248"/>
    <s v="On Passage of the Bill H.R. 1"/>
    <x v="55"/>
    <s v="Not Voting"/>
    <x v="33"/>
    <s v="ERROR"/>
  </r>
  <r>
    <n v="2"/>
    <n v="248"/>
    <s v="On Passage of the Bill H.R. 1"/>
    <x v="56"/>
    <s v="Yea"/>
    <x v="33"/>
    <n v="2"/>
  </r>
  <r>
    <n v="2"/>
    <n v="248"/>
    <s v="On Passage of the Bill H.R. 1"/>
    <x v="57"/>
    <s v="Nay"/>
    <x v="33"/>
    <n v="1"/>
  </r>
  <r>
    <n v="2"/>
    <n v="248"/>
    <s v="On Passage of the Bill H.R. 1"/>
    <x v="58"/>
    <s v="Yea"/>
    <x v="33"/>
    <n v="2"/>
  </r>
  <r>
    <n v="2"/>
    <n v="248"/>
    <s v="On Passage of the Bill H.R. 1"/>
    <x v="59"/>
    <s v="Yea"/>
    <x v="33"/>
    <n v="2"/>
  </r>
  <r>
    <n v="2"/>
    <n v="248"/>
    <s v="On Passage of the Bill H.R. 1"/>
    <x v="60"/>
    <s v="Yea"/>
    <x v="33"/>
    <n v="2"/>
  </r>
  <r>
    <n v="2"/>
    <n v="248"/>
    <s v="On Passage of the Bill H.R. 1"/>
    <x v="61"/>
    <s v="Yea"/>
    <x v="33"/>
    <n v="2"/>
  </r>
  <r>
    <n v="2"/>
    <n v="248"/>
    <s v="On Passage of the Bill H.R. 1"/>
    <x v="62"/>
    <s v="Nay"/>
    <x v="33"/>
    <n v="1"/>
  </r>
  <r>
    <n v="2"/>
    <n v="248"/>
    <s v="On Passage of the Bill H.R. 1"/>
    <x v="63"/>
    <s v="Yea"/>
    <x v="33"/>
    <n v="2"/>
  </r>
  <r>
    <n v="2"/>
    <n v="248"/>
    <s v="On Passage of the Bill H.R. 1"/>
    <x v="64"/>
    <s v="Nay"/>
    <x v="33"/>
    <n v="1"/>
  </r>
  <r>
    <n v="2"/>
    <n v="248"/>
    <s v="On Passage of the Bill H.R. 1"/>
    <x v="65"/>
    <s v="Yea"/>
    <x v="33"/>
    <n v="2"/>
  </r>
  <r>
    <n v="2"/>
    <n v="248"/>
    <s v="On Passage of the Bill H.R. 1"/>
    <x v="66"/>
    <s v="Yea"/>
    <x v="33"/>
    <n v="2"/>
  </r>
  <r>
    <n v="2"/>
    <n v="248"/>
    <s v="On Passage of the Bill H.R. 1"/>
    <x v="67"/>
    <s v="Yea"/>
    <x v="33"/>
    <n v="2"/>
  </r>
  <r>
    <n v="2"/>
    <n v="248"/>
    <s v="On Passage of the Bill H.R. 1"/>
    <x v="68"/>
    <s v="Nay"/>
    <x v="33"/>
    <n v="1"/>
  </r>
  <r>
    <n v="2"/>
    <n v="248"/>
    <s v="On Passage of the Bill H.R. 1"/>
    <x v="69"/>
    <s v="Yea"/>
    <x v="33"/>
    <n v="2"/>
  </r>
  <r>
    <n v="2"/>
    <n v="248"/>
    <s v="On Passage of the Bill H.R. 1"/>
    <x v="70"/>
    <s v="Yea"/>
    <x v="33"/>
    <n v="2"/>
  </r>
  <r>
    <n v="2"/>
    <n v="248"/>
    <s v="On Passage of the Bill H.R. 1"/>
    <x v="71"/>
    <s v="Yea"/>
    <x v="33"/>
    <n v="2"/>
  </r>
  <r>
    <n v="2"/>
    <n v="248"/>
    <s v="On Passage of the Bill H.R. 1"/>
    <x v="72"/>
    <s v="Yea"/>
    <x v="33"/>
    <n v="2"/>
  </r>
  <r>
    <n v="2"/>
    <n v="248"/>
    <s v="On Passage of the Bill H.R. 1"/>
    <x v="73"/>
    <s v="Nay"/>
    <x v="33"/>
    <n v="1"/>
  </r>
  <r>
    <n v="2"/>
    <n v="248"/>
    <s v="On Passage of the Bill H.R. 1"/>
    <x v="74"/>
    <s v="Nay"/>
    <x v="33"/>
    <n v="1"/>
  </r>
  <r>
    <n v="2"/>
    <n v="248"/>
    <s v="On Passage of the Bill H.R. 1"/>
    <x v="75"/>
    <s v="Yea"/>
    <x v="33"/>
    <n v="2"/>
  </r>
  <r>
    <n v="2"/>
    <n v="248"/>
    <s v="On Passage of the Bill H.R. 1"/>
    <x v="76"/>
    <s v="Yea"/>
    <x v="33"/>
    <n v="2"/>
  </r>
  <r>
    <n v="2"/>
    <n v="248"/>
    <s v="On Passage of the Bill H.R. 1"/>
    <x v="77"/>
    <s v="Yea"/>
    <x v="33"/>
    <n v="2"/>
  </r>
  <r>
    <n v="2"/>
    <n v="248"/>
    <s v="On Passage of the Bill H.R. 1"/>
    <x v="78"/>
    <s v="Not Voting"/>
    <x v="33"/>
    <s v="ERROR"/>
  </r>
  <r>
    <n v="2"/>
    <n v="248"/>
    <s v="On Passage of the Bill H.R. 1"/>
    <x v="79"/>
    <s v="Nay"/>
    <x v="33"/>
    <n v="1"/>
  </r>
  <r>
    <n v="2"/>
    <n v="248"/>
    <s v="On Passage of the Bill H.R. 1"/>
    <x v="80"/>
    <s v="Yea"/>
    <x v="33"/>
    <n v="2"/>
  </r>
  <r>
    <n v="2"/>
    <n v="248"/>
    <s v="On Passage of the Bill H.R. 1"/>
    <x v="81"/>
    <s v="Nay"/>
    <x v="33"/>
    <n v="1"/>
  </r>
  <r>
    <n v="2"/>
    <n v="248"/>
    <s v="On Passage of the Bill H.R. 1"/>
    <x v="82"/>
    <s v="Yea"/>
    <x v="33"/>
    <n v="2"/>
  </r>
  <r>
    <n v="2"/>
    <n v="248"/>
    <s v="On Passage of the Bill H.R. 1"/>
    <x v="101"/>
    <s v="Yea"/>
    <x v="33"/>
    <n v="2"/>
  </r>
  <r>
    <n v="2"/>
    <n v="248"/>
    <s v="On Passage of the Bill H.R. 1"/>
    <x v="83"/>
    <s v="Yea"/>
    <x v="33"/>
    <n v="2"/>
  </r>
  <r>
    <n v="2"/>
    <n v="248"/>
    <s v="On Passage of the Bill H.R. 1"/>
    <x v="84"/>
    <s v="Nay"/>
    <x v="33"/>
    <n v="1"/>
  </r>
  <r>
    <n v="2"/>
    <n v="248"/>
    <s v="On Passage of the Bill H.R. 1"/>
    <x v="85"/>
    <s v="Yea"/>
    <x v="33"/>
    <n v="2"/>
  </r>
  <r>
    <n v="2"/>
    <n v="248"/>
    <s v="On Passage of the Bill H.R. 1"/>
    <x v="86"/>
    <s v="Yea"/>
    <x v="33"/>
    <n v="2"/>
  </r>
  <r>
    <n v="2"/>
    <n v="248"/>
    <s v="On Passage of the Bill H.R. 1"/>
    <x v="87"/>
    <s v="Yea"/>
    <x v="33"/>
    <n v="2"/>
  </r>
  <r>
    <n v="2"/>
    <n v="248"/>
    <s v="On Passage of the Bill H.R. 1"/>
    <x v="88"/>
    <s v="Yea"/>
    <x v="33"/>
    <n v="2"/>
  </r>
  <r>
    <n v="2"/>
    <n v="248"/>
    <s v="On Passage of the Bill H.R. 1"/>
    <x v="89"/>
    <s v="Yea"/>
    <x v="33"/>
    <n v="2"/>
  </r>
  <r>
    <n v="2"/>
    <n v="248"/>
    <s v="On Passage of the Bill H.R. 1"/>
    <x v="90"/>
    <s v="Nay"/>
    <x v="33"/>
    <n v="1"/>
  </r>
  <r>
    <n v="2"/>
    <n v="248"/>
    <s v="On Passage of the Bill H.R. 1"/>
    <x v="91"/>
    <s v="Nay"/>
    <x v="33"/>
    <n v="1"/>
  </r>
  <r>
    <n v="2"/>
    <n v="248"/>
    <s v="On Passage of the Bill H.R. 1"/>
    <x v="92"/>
    <s v="Yea"/>
    <x v="33"/>
    <n v="2"/>
  </r>
  <r>
    <n v="2"/>
    <n v="248"/>
    <s v="On Passage of the Bill H.R. 1"/>
    <x v="93"/>
    <s v="Yea"/>
    <x v="33"/>
    <n v="2"/>
  </r>
  <r>
    <n v="2"/>
    <n v="248"/>
    <s v="On Passage of the Bill H.R. 1"/>
    <x v="94"/>
    <s v="Yea"/>
    <x v="33"/>
    <n v="2"/>
  </r>
  <r>
    <n v="2"/>
    <n v="248"/>
    <s v="On Passage of the Bill H.R. 1"/>
    <x v="95"/>
    <s v="Not Voting"/>
    <x v="33"/>
    <s v="ERROR"/>
  </r>
  <r>
    <n v="2"/>
    <n v="248"/>
    <s v="On Passage of the Bill H.R. 1"/>
    <x v="96"/>
    <s v="Yea"/>
    <x v="33"/>
    <n v="2"/>
  </r>
  <r>
    <n v="2"/>
    <n v="248"/>
    <s v="On Passage of the Bill H.R. 1"/>
    <x v="97"/>
    <s v="Yea"/>
    <x v="33"/>
    <n v="2"/>
  </r>
  <r>
    <n v="2"/>
    <n v="248"/>
    <s v="On Passage of the Bill H.R. 1"/>
    <x v="98"/>
    <s v="Yea"/>
    <x v="33"/>
    <n v="2"/>
  </r>
  <r>
    <n v="2"/>
    <n v="248"/>
    <s v="On Passage of the Bill H.R. 1"/>
    <x v="99"/>
    <s v="Yea"/>
    <x v="33"/>
    <n v="2"/>
  </r>
  <r>
    <n v="2"/>
    <n v="251"/>
    <s v="On Passage of the Bill H.R. 8"/>
    <x v="0"/>
    <s v="Yea"/>
    <x v="34"/>
    <n v="2"/>
  </r>
  <r>
    <n v="2"/>
    <n v="251"/>
    <s v="On Passage of the Bill H.R. 8"/>
    <x v="1"/>
    <s v="Yea"/>
    <x v="34"/>
    <n v="2"/>
  </r>
  <r>
    <n v="2"/>
    <n v="251"/>
    <s v="On Passage of the Bill H.R. 8"/>
    <x v="2"/>
    <s v="Yea"/>
    <x v="34"/>
    <n v="2"/>
  </r>
  <r>
    <n v="2"/>
    <n v="251"/>
    <s v="On Passage of the Bill H.R. 8"/>
    <x v="3"/>
    <s v="Yea"/>
    <x v="34"/>
    <n v="2"/>
  </r>
  <r>
    <n v="2"/>
    <n v="251"/>
    <s v="On Passage of the Bill H.R. 8"/>
    <x v="4"/>
    <s v="Yea"/>
    <x v="34"/>
    <n v="2"/>
  </r>
  <r>
    <n v="2"/>
    <n v="251"/>
    <s v="On Passage of the Bill H.R. 8"/>
    <x v="5"/>
    <s v="Yea"/>
    <x v="34"/>
    <n v="2"/>
  </r>
  <r>
    <n v="2"/>
    <n v="251"/>
    <s v="On Passage of the Bill H.R. 8"/>
    <x v="6"/>
    <s v="Nay"/>
    <x v="34"/>
    <n v="1"/>
  </r>
  <r>
    <n v="2"/>
    <n v="251"/>
    <s v="On Passage of the Bill H.R. 8"/>
    <x v="7"/>
    <s v="Yea"/>
    <x v="34"/>
    <n v="2"/>
  </r>
  <r>
    <n v="2"/>
    <n v="251"/>
    <s v="On Passage of the Bill H.R. 8"/>
    <x v="8"/>
    <s v="Yea"/>
    <x v="34"/>
    <n v="2"/>
  </r>
  <r>
    <n v="2"/>
    <n v="251"/>
    <s v="On Passage of the Bill H.R. 8"/>
    <x v="9"/>
    <s v="Yea"/>
    <x v="34"/>
    <n v="2"/>
  </r>
  <r>
    <n v="2"/>
    <n v="251"/>
    <s v="On Passage of the Bill H.R. 8"/>
    <x v="10"/>
    <s v="Yea"/>
    <x v="34"/>
    <n v="2"/>
  </r>
  <r>
    <n v="2"/>
    <n v="251"/>
    <s v="On Passage of the Bill H.R. 8"/>
    <x v="11"/>
    <s v="Yea"/>
    <x v="34"/>
    <n v="2"/>
  </r>
  <r>
    <n v="2"/>
    <n v="251"/>
    <s v="On Passage of the Bill H.R. 8"/>
    <x v="12"/>
    <s v="Yea"/>
    <x v="34"/>
    <n v="2"/>
  </r>
  <r>
    <n v="2"/>
    <n v="251"/>
    <s v="On Passage of the Bill H.R. 8"/>
    <x v="13"/>
    <s v="Yea"/>
    <x v="34"/>
    <n v="2"/>
  </r>
  <r>
    <n v="2"/>
    <n v="251"/>
    <s v="On Passage of the Bill H.R. 8"/>
    <x v="14"/>
    <s v="Yea"/>
    <x v="34"/>
    <n v="2"/>
  </r>
  <r>
    <n v="2"/>
    <n v="251"/>
    <s v="On Passage of the Bill H.R. 8"/>
    <x v="15"/>
    <s v="Yea"/>
    <x v="34"/>
    <n v="2"/>
  </r>
  <r>
    <n v="2"/>
    <n v="251"/>
    <s v="On Passage of the Bill H.R. 8"/>
    <x v="16"/>
    <s v="Yea"/>
    <x v="34"/>
    <n v="2"/>
  </r>
  <r>
    <n v="2"/>
    <n v="251"/>
    <s v="On Passage of the Bill H.R. 8"/>
    <x v="17"/>
    <s v="Nay"/>
    <x v="34"/>
    <n v="1"/>
  </r>
  <r>
    <n v="2"/>
    <n v="251"/>
    <s v="On Passage of the Bill H.R. 8"/>
    <x v="18"/>
    <s v="Yea"/>
    <x v="34"/>
    <n v="2"/>
  </r>
  <r>
    <n v="2"/>
    <n v="251"/>
    <s v="On Passage of the Bill H.R. 8"/>
    <x v="19"/>
    <s v="Yea"/>
    <x v="34"/>
    <n v="2"/>
  </r>
  <r>
    <n v="2"/>
    <n v="251"/>
    <s v="On Passage of the Bill H.R. 8"/>
    <x v="20"/>
    <s v="Yea"/>
    <x v="34"/>
    <n v="2"/>
  </r>
  <r>
    <n v="2"/>
    <n v="251"/>
    <s v="On Passage of the Bill H.R. 8"/>
    <x v="21"/>
    <s v="Yea"/>
    <x v="34"/>
    <n v="2"/>
  </r>
  <r>
    <n v="2"/>
    <n v="251"/>
    <s v="On Passage of the Bill H.R. 8"/>
    <x v="22"/>
    <s v="Yea"/>
    <x v="34"/>
    <n v="2"/>
  </r>
  <r>
    <n v="2"/>
    <n v="251"/>
    <s v="On Passage of the Bill H.R. 8"/>
    <x v="23"/>
    <s v="Yea"/>
    <x v="34"/>
    <n v="2"/>
  </r>
  <r>
    <n v="2"/>
    <n v="251"/>
    <s v="On Passage of the Bill H.R. 8"/>
    <x v="24"/>
    <s v="Yea"/>
    <x v="34"/>
    <n v="2"/>
  </r>
  <r>
    <n v="2"/>
    <n v="251"/>
    <s v="On Passage of the Bill H.R. 8"/>
    <x v="25"/>
    <s v="Yea"/>
    <x v="34"/>
    <n v="2"/>
  </r>
  <r>
    <n v="2"/>
    <n v="251"/>
    <s v="On Passage of the Bill H.R. 8"/>
    <x v="26"/>
    <s v="Yea"/>
    <x v="34"/>
    <n v="2"/>
  </r>
  <r>
    <n v="2"/>
    <n v="251"/>
    <s v="On Passage of the Bill H.R. 8"/>
    <x v="27"/>
    <s v="Yea"/>
    <x v="34"/>
    <n v="2"/>
  </r>
  <r>
    <n v="2"/>
    <n v="251"/>
    <s v="On Passage of the Bill H.R. 8"/>
    <x v="28"/>
    <s v="Yea"/>
    <x v="34"/>
    <n v="2"/>
  </r>
  <r>
    <n v="2"/>
    <n v="251"/>
    <s v="On Passage of the Bill H.R. 8"/>
    <x v="29"/>
    <s v="Not Voting"/>
    <x v="34"/>
    <s v="ERROR"/>
  </r>
  <r>
    <n v="2"/>
    <n v="251"/>
    <s v="On Passage of the Bill H.R. 8"/>
    <x v="30"/>
    <s v="Yea"/>
    <x v="34"/>
    <n v="2"/>
  </r>
  <r>
    <n v="2"/>
    <n v="251"/>
    <s v="On Passage of the Bill H.R. 8"/>
    <x v="32"/>
    <s v="Yea"/>
    <x v="34"/>
    <n v="2"/>
  </r>
  <r>
    <n v="2"/>
    <n v="251"/>
    <s v="On Passage of the Bill H.R. 8"/>
    <x v="33"/>
    <s v="Yea"/>
    <x v="34"/>
    <n v="2"/>
  </r>
  <r>
    <n v="2"/>
    <n v="251"/>
    <s v="On Passage of the Bill H.R. 8"/>
    <x v="34"/>
    <s v="Yea"/>
    <x v="34"/>
    <n v="2"/>
  </r>
  <r>
    <n v="2"/>
    <n v="251"/>
    <s v="On Passage of the Bill H.R. 8"/>
    <x v="35"/>
    <s v="Yea"/>
    <x v="34"/>
    <n v="2"/>
  </r>
  <r>
    <n v="2"/>
    <n v="251"/>
    <s v="On Passage of the Bill H.R. 8"/>
    <x v="36"/>
    <s v="Yea"/>
    <x v="34"/>
    <n v="2"/>
  </r>
  <r>
    <n v="2"/>
    <n v="251"/>
    <s v="On Passage of the Bill H.R. 8"/>
    <x v="37"/>
    <s v="Nay"/>
    <x v="34"/>
    <n v="1"/>
  </r>
  <r>
    <n v="2"/>
    <n v="251"/>
    <s v="On Passage of the Bill H.R. 8"/>
    <x v="38"/>
    <s v="Yea"/>
    <x v="34"/>
    <n v="2"/>
  </r>
  <r>
    <n v="2"/>
    <n v="251"/>
    <s v="On Passage of the Bill H.R. 8"/>
    <x v="39"/>
    <s v="Nay"/>
    <x v="34"/>
    <n v="1"/>
  </r>
  <r>
    <n v="2"/>
    <n v="251"/>
    <s v="On Passage of the Bill H.R. 8"/>
    <x v="40"/>
    <s v="Yea"/>
    <x v="34"/>
    <n v="2"/>
  </r>
  <r>
    <n v="2"/>
    <n v="251"/>
    <s v="On Passage of the Bill H.R. 8"/>
    <x v="100"/>
    <s v="Yea"/>
    <x v="34"/>
    <n v="2"/>
  </r>
  <r>
    <n v="2"/>
    <n v="251"/>
    <s v="On Passage of the Bill H.R. 8"/>
    <x v="41"/>
    <s v="Yea"/>
    <x v="34"/>
    <n v="2"/>
  </r>
  <r>
    <n v="2"/>
    <n v="251"/>
    <s v="On Passage of the Bill H.R. 8"/>
    <x v="42"/>
    <s v="Yea"/>
    <x v="34"/>
    <n v="2"/>
  </r>
  <r>
    <n v="2"/>
    <n v="251"/>
    <s v="On Passage of the Bill H.R. 8"/>
    <x v="43"/>
    <s v="Yea"/>
    <x v="34"/>
    <n v="2"/>
  </r>
  <r>
    <n v="2"/>
    <n v="251"/>
    <s v="On Passage of the Bill H.R. 8"/>
    <x v="45"/>
    <s v="Yea"/>
    <x v="34"/>
    <n v="2"/>
  </r>
  <r>
    <n v="2"/>
    <n v="251"/>
    <s v="On Passage of the Bill H.R. 8"/>
    <x v="46"/>
    <s v="Yea"/>
    <x v="34"/>
    <n v="2"/>
  </r>
  <r>
    <n v="2"/>
    <n v="251"/>
    <s v="On Passage of the Bill H.R. 8"/>
    <x v="47"/>
    <s v="Yea"/>
    <x v="34"/>
    <n v="2"/>
  </r>
  <r>
    <n v="2"/>
    <n v="251"/>
    <s v="On Passage of the Bill H.R. 8"/>
    <x v="48"/>
    <s v="Yea"/>
    <x v="34"/>
    <n v="2"/>
  </r>
  <r>
    <n v="2"/>
    <n v="251"/>
    <s v="On Passage of the Bill H.R. 8"/>
    <x v="49"/>
    <s v="Yea"/>
    <x v="34"/>
    <n v="2"/>
  </r>
  <r>
    <n v="2"/>
    <n v="251"/>
    <s v="On Passage of the Bill H.R. 8"/>
    <x v="50"/>
    <s v="Not Voting"/>
    <x v="34"/>
    <s v="ERROR"/>
  </r>
  <r>
    <n v="2"/>
    <n v="251"/>
    <s v="On Passage of the Bill H.R. 8"/>
    <x v="51"/>
    <s v="Yea"/>
    <x v="34"/>
    <n v="2"/>
  </r>
  <r>
    <n v="2"/>
    <n v="251"/>
    <s v="On Passage of the Bill H.R. 8"/>
    <x v="52"/>
    <s v="Yea"/>
    <x v="34"/>
    <n v="2"/>
  </r>
  <r>
    <n v="2"/>
    <n v="251"/>
    <s v="On Passage of the Bill H.R. 8"/>
    <x v="53"/>
    <s v="Yea"/>
    <x v="34"/>
    <n v="2"/>
  </r>
  <r>
    <n v="2"/>
    <n v="251"/>
    <s v="On Passage of the Bill H.R. 8"/>
    <x v="54"/>
    <s v="Yea"/>
    <x v="34"/>
    <n v="2"/>
  </r>
  <r>
    <n v="2"/>
    <n v="251"/>
    <s v="On Passage of the Bill H.R. 8"/>
    <x v="55"/>
    <s v="Not Voting"/>
    <x v="34"/>
    <s v="ERROR"/>
  </r>
  <r>
    <n v="2"/>
    <n v="251"/>
    <s v="On Passage of the Bill H.R. 8"/>
    <x v="56"/>
    <s v="Yea"/>
    <x v="34"/>
    <n v="2"/>
  </r>
  <r>
    <n v="2"/>
    <n v="251"/>
    <s v="On Passage of the Bill H.R. 8"/>
    <x v="57"/>
    <s v="Nay"/>
    <x v="34"/>
    <n v="1"/>
  </r>
  <r>
    <n v="2"/>
    <n v="251"/>
    <s v="On Passage of the Bill H.R. 8"/>
    <x v="58"/>
    <s v="Yea"/>
    <x v="34"/>
    <n v="2"/>
  </r>
  <r>
    <n v="2"/>
    <n v="251"/>
    <s v="On Passage of the Bill H.R. 8"/>
    <x v="59"/>
    <s v="Yea"/>
    <x v="34"/>
    <n v="2"/>
  </r>
  <r>
    <n v="2"/>
    <n v="251"/>
    <s v="On Passage of the Bill H.R. 8"/>
    <x v="60"/>
    <s v="Yea"/>
    <x v="34"/>
    <n v="2"/>
  </r>
  <r>
    <n v="2"/>
    <n v="251"/>
    <s v="On Passage of the Bill H.R. 8"/>
    <x v="61"/>
    <s v="Yea"/>
    <x v="34"/>
    <n v="2"/>
  </r>
  <r>
    <n v="2"/>
    <n v="251"/>
    <s v="On Passage of the Bill H.R. 8"/>
    <x v="62"/>
    <s v="Yea"/>
    <x v="34"/>
    <n v="2"/>
  </r>
  <r>
    <n v="2"/>
    <n v="251"/>
    <s v="On Passage of the Bill H.R. 8"/>
    <x v="63"/>
    <s v="Yea"/>
    <x v="34"/>
    <n v="2"/>
  </r>
  <r>
    <n v="2"/>
    <n v="251"/>
    <s v="On Passage of the Bill H.R. 8"/>
    <x v="64"/>
    <s v="Yea"/>
    <x v="34"/>
    <n v="2"/>
  </r>
  <r>
    <n v="2"/>
    <n v="251"/>
    <s v="On Passage of the Bill H.R. 8"/>
    <x v="65"/>
    <s v="Yea"/>
    <x v="34"/>
    <n v="2"/>
  </r>
  <r>
    <n v="2"/>
    <n v="251"/>
    <s v="On Passage of the Bill H.R. 8"/>
    <x v="66"/>
    <s v="Yea"/>
    <x v="34"/>
    <n v="2"/>
  </r>
  <r>
    <n v="2"/>
    <n v="251"/>
    <s v="On Passage of the Bill H.R. 8"/>
    <x v="67"/>
    <s v="Yea"/>
    <x v="34"/>
    <n v="2"/>
  </r>
  <r>
    <n v="2"/>
    <n v="251"/>
    <s v="On Passage of the Bill H.R. 8"/>
    <x v="68"/>
    <s v="Yea"/>
    <x v="34"/>
    <n v="2"/>
  </r>
  <r>
    <n v="2"/>
    <n v="251"/>
    <s v="On Passage of the Bill H.R. 8"/>
    <x v="69"/>
    <s v="Yea"/>
    <x v="34"/>
    <n v="2"/>
  </r>
  <r>
    <n v="2"/>
    <n v="251"/>
    <s v="On Passage of the Bill H.R. 8"/>
    <x v="70"/>
    <s v="Yea"/>
    <x v="34"/>
    <n v="2"/>
  </r>
  <r>
    <n v="2"/>
    <n v="251"/>
    <s v="On Passage of the Bill H.R. 8"/>
    <x v="71"/>
    <s v="Yea"/>
    <x v="34"/>
    <n v="2"/>
  </r>
  <r>
    <n v="2"/>
    <n v="251"/>
    <s v="On Passage of the Bill H.R. 8"/>
    <x v="72"/>
    <s v="Yea"/>
    <x v="34"/>
    <n v="2"/>
  </r>
  <r>
    <n v="2"/>
    <n v="251"/>
    <s v="On Passage of the Bill H.R. 8"/>
    <x v="73"/>
    <s v="Nay"/>
    <x v="34"/>
    <n v="1"/>
  </r>
  <r>
    <n v="2"/>
    <n v="251"/>
    <s v="On Passage of the Bill H.R. 8"/>
    <x v="74"/>
    <s v="Yea"/>
    <x v="34"/>
    <n v="2"/>
  </r>
  <r>
    <n v="2"/>
    <n v="251"/>
    <s v="On Passage of the Bill H.R. 8"/>
    <x v="75"/>
    <s v="Yea"/>
    <x v="34"/>
    <n v="2"/>
  </r>
  <r>
    <n v="2"/>
    <n v="251"/>
    <s v="On Passage of the Bill H.R. 8"/>
    <x v="76"/>
    <s v="Yea"/>
    <x v="34"/>
    <n v="2"/>
  </r>
  <r>
    <n v="2"/>
    <n v="251"/>
    <s v="On Passage of the Bill H.R. 8"/>
    <x v="77"/>
    <s v="Yea"/>
    <x v="34"/>
    <n v="2"/>
  </r>
  <r>
    <n v="2"/>
    <n v="251"/>
    <s v="On Passage of the Bill H.R. 8"/>
    <x v="78"/>
    <s v="Yea"/>
    <x v="34"/>
    <n v="2"/>
  </r>
  <r>
    <n v="2"/>
    <n v="251"/>
    <s v="On Passage of the Bill H.R. 8"/>
    <x v="79"/>
    <s v="Yea"/>
    <x v="34"/>
    <n v="2"/>
  </r>
  <r>
    <n v="2"/>
    <n v="251"/>
    <s v="On Passage of the Bill H.R. 8"/>
    <x v="80"/>
    <s v="Yea"/>
    <x v="34"/>
    <n v="2"/>
  </r>
  <r>
    <n v="2"/>
    <n v="251"/>
    <s v="On Passage of the Bill H.R. 8"/>
    <x v="81"/>
    <s v="Nay"/>
    <x v="34"/>
    <n v="1"/>
  </r>
  <r>
    <n v="2"/>
    <n v="251"/>
    <s v="On Passage of the Bill H.R. 8"/>
    <x v="82"/>
    <s v="Yea"/>
    <x v="34"/>
    <n v="2"/>
  </r>
  <r>
    <n v="2"/>
    <n v="251"/>
    <s v="On Passage of the Bill H.R. 8"/>
    <x v="101"/>
    <s v="Yea"/>
    <x v="34"/>
    <n v="2"/>
  </r>
  <r>
    <n v="2"/>
    <n v="251"/>
    <s v="On Passage of the Bill H.R. 8"/>
    <x v="83"/>
    <s v="Yea"/>
    <x v="34"/>
    <n v="2"/>
  </r>
  <r>
    <n v="2"/>
    <n v="251"/>
    <s v="On Passage of the Bill H.R. 8"/>
    <x v="84"/>
    <s v="Yea"/>
    <x v="34"/>
    <n v="2"/>
  </r>
  <r>
    <n v="2"/>
    <n v="251"/>
    <s v="On Passage of the Bill H.R. 8"/>
    <x v="85"/>
    <s v="Yea"/>
    <x v="34"/>
    <n v="2"/>
  </r>
  <r>
    <n v="2"/>
    <n v="251"/>
    <s v="On Passage of the Bill H.R. 8"/>
    <x v="86"/>
    <s v="Nay"/>
    <x v="34"/>
    <n v="1"/>
  </r>
  <r>
    <n v="2"/>
    <n v="251"/>
    <s v="On Passage of the Bill H.R. 8"/>
    <x v="87"/>
    <s v="Yea"/>
    <x v="34"/>
    <n v="2"/>
  </r>
  <r>
    <n v="2"/>
    <n v="251"/>
    <s v="On Passage of the Bill H.R. 8"/>
    <x v="88"/>
    <s v="Yea"/>
    <x v="34"/>
    <n v="2"/>
  </r>
  <r>
    <n v="2"/>
    <n v="251"/>
    <s v="On Passage of the Bill H.R. 8"/>
    <x v="89"/>
    <s v="Yea"/>
    <x v="34"/>
    <n v="2"/>
  </r>
  <r>
    <n v="2"/>
    <n v="251"/>
    <s v="On Passage of the Bill H.R. 8"/>
    <x v="90"/>
    <s v="Yea"/>
    <x v="34"/>
    <n v="2"/>
  </r>
  <r>
    <n v="2"/>
    <n v="251"/>
    <s v="On Passage of the Bill H.R. 8"/>
    <x v="91"/>
    <s v="Yea"/>
    <x v="34"/>
    <n v="2"/>
  </r>
  <r>
    <n v="2"/>
    <n v="251"/>
    <s v="On Passage of the Bill H.R. 8"/>
    <x v="92"/>
    <s v="Yea"/>
    <x v="34"/>
    <n v="2"/>
  </r>
  <r>
    <n v="2"/>
    <n v="251"/>
    <s v="On Passage of the Bill H.R. 8"/>
    <x v="93"/>
    <s v="Yea"/>
    <x v="34"/>
    <n v="2"/>
  </r>
  <r>
    <n v="2"/>
    <n v="251"/>
    <s v="On Passage of the Bill H.R. 8"/>
    <x v="94"/>
    <s v="Yea"/>
    <x v="34"/>
    <n v="2"/>
  </r>
  <r>
    <n v="2"/>
    <n v="251"/>
    <s v="On Passage of the Bill H.R. 8"/>
    <x v="95"/>
    <s v="Yea"/>
    <x v="34"/>
    <n v="2"/>
  </r>
  <r>
    <n v="2"/>
    <n v="251"/>
    <s v="On Passage of the Bill H.R. 8"/>
    <x v="96"/>
    <s v="Yea"/>
    <x v="34"/>
    <n v="2"/>
  </r>
  <r>
    <n v="2"/>
    <n v="251"/>
    <s v="On Passage of the Bill H.R. 8"/>
    <x v="97"/>
    <s v="Yea"/>
    <x v="34"/>
    <n v="2"/>
  </r>
  <r>
    <n v="2"/>
    <n v="251"/>
    <s v="On Passage of the Bill H.R. 8"/>
    <x v="98"/>
    <s v="Yea"/>
    <x v="34"/>
    <n v="2"/>
  </r>
  <r>
    <n v="2"/>
    <n v="251"/>
    <s v="On Passage of the Bill H.R. 8"/>
    <x v="99"/>
    <s v="Yea"/>
    <x v="34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multipleFieldFilters="0">
  <location ref="A1:AJ104" firstHeaderRow="1" firstDataRow="2" firstDataCol="1"/>
  <pivotFields count="7">
    <pivotField showAll="0"/>
    <pivotField showAll="0"/>
    <pivotField showAll="0"/>
    <pivotField axis="axisRow" showAll="0">
      <items count="10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10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101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t="default"/>
      </items>
    </pivotField>
    <pivotField showAll="0"/>
    <pivotField axis="axisCol" showAll="0">
      <items count="36">
        <item x="6"/>
        <item x="7"/>
        <item x="8"/>
        <item x="9"/>
        <item x="10"/>
        <item x="11"/>
        <item x="12"/>
        <item x="13"/>
        <item x="14"/>
        <item x="0"/>
        <item x="15"/>
        <item x="16"/>
        <item x="17"/>
        <item x="18"/>
        <item x="1"/>
        <item x="2"/>
        <item x="3"/>
        <item x="4"/>
        <item x="5"/>
        <item x="25"/>
        <item x="26"/>
        <item x="19"/>
        <item x="27"/>
        <item x="28"/>
        <item x="29"/>
        <item x="30"/>
        <item x="31"/>
        <item x="32"/>
        <item x="33"/>
        <item x="34"/>
        <item x="20"/>
        <item x="21"/>
        <item x="22"/>
        <item x="23"/>
        <item x="24"/>
        <item t="default"/>
      </items>
    </pivotField>
    <pivotField dataField="1" showAll="0"/>
  </pivotFields>
  <rowFields count="1">
    <field x="3"/>
  </rowFields>
  <rowItems count="10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</rowItems>
  <colFields count="1">
    <field x="5"/>
  </colFields>
  <col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</colItems>
  <dataFields count="1">
    <dataField name="Max of numerical_vote" fld="6" subtotal="max" baseField="3" baseItem="0"/>
  </dataField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G3501" totalsRowShown="0">
  <autoFilter ref="A1:G3501"/>
  <tableColumns count="7">
    <tableColumn id="2" name="session"/>
    <tableColumn id="4" name="vote_number"/>
    <tableColumn id="6" name="vote_question_text"/>
    <tableColumn id="29" name="member_full"/>
    <tableColumn id="34" name="vote_cast"/>
    <tableColumn id="1" name="vote_id" dataDxfId="2">
      <calculatedColumnFormula>CONCATENATE(Table1[[#This Row],[session]],":",Table1[[#This Row],[vote_number]])</calculatedColumnFormula>
    </tableColumn>
    <tableColumn id="3" name="numerical_vote" dataDxfId="1">
      <calculatedColumnFormula>IF(EXACT(Table1[[#This Row],[vote_cast]], "Yea"), 2, IF(EXACT(Table1[[#This Row],[vote_cast]], "Nay"), 1, "ERROR"))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01"/>
  <sheetViews>
    <sheetView workbookViewId="0">
      <selection activeCell="J7" sqref="J7"/>
    </sheetView>
  </sheetViews>
  <sheetFormatPr defaultRowHeight="15" x14ac:dyDescent="0.25"/>
  <cols>
    <col min="1" max="1" width="13.28515625" customWidth="1"/>
    <col min="2" max="2" width="16.28515625" customWidth="1"/>
    <col min="3" max="3" width="33.42578125" customWidth="1"/>
    <col min="4" max="4" width="23.42578125" customWidth="1"/>
    <col min="5" max="5" width="13.5703125" customWidth="1"/>
  </cols>
  <sheetData>
    <row r="1" spans="1:7" x14ac:dyDescent="0.25">
      <c r="A1" t="s">
        <v>140</v>
      </c>
      <c r="B1" t="s">
        <v>141</v>
      </c>
      <c r="C1" t="s">
        <v>142</v>
      </c>
      <c r="D1" t="s">
        <v>143</v>
      </c>
      <c r="E1" t="s">
        <v>144</v>
      </c>
      <c r="F1" t="s">
        <v>145</v>
      </c>
      <c r="G1" t="s">
        <v>146</v>
      </c>
    </row>
    <row r="2" spans="1:7" x14ac:dyDescent="0.25">
      <c r="A2">
        <v>1</v>
      </c>
      <c r="B2">
        <v>19</v>
      </c>
      <c r="C2" t="s">
        <v>103</v>
      </c>
      <c r="D2" t="s">
        <v>0</v>
      </c>
      <c r="E2" t="s">
        <v>1</v>
      </c>
      <c r="F2" t="str">
        <f>CONCATENATE(Table1[[#This Row],[session]],":",Table1[[#This Row],[vote_number]])</f>
        <v>1:19</v>
      </c>
      <c r="G2">
        <f>IF(EXACT(Table1[[#This Row],[vote_cast]], "Yea"), 2, IF(EXACT(Table1[[#This Row],[vote_cast]], "Nay"), 1, "ERROR"))</f>
        <v>2</v>
      </c>
    </row>
    <row r="3" spans="1:7" x14ac:dyDescent="0.25">
      <c r="A3">
        <v>1</v>
      </c>
      <c r="B3">
        <v>19</v>
      </c>
      <c r="C3" t="s">
        <v>103</v>
      </c>
      <c r="D3" t="s">
        <v>2</v>
      </c>
      <c r="E3" t="s">
        <v>1</v>
      </c>
      <c r="F3" t="str">
        <f>CONCATENATE(Table1[[#This Row],[session]],":",Table1[[#This Row],[vote_number]])</f>
        <v>1:19</v>
      </c>
      <c r="G3">
        <f>IF(EXACT(Table1[[#This Row],[vote_cast]], "Yea"), 2, IF(EXACT(Table1[[#This Row],[vote_cast]], "Nay"), 1, "ERROR"))</f>
        <v>2</v>
      </c>
    </row>
    <row r="4" spans="1:7" x14ac:dyDescent="0.25">
      <c r="A4">
        <v>1</v>
      </c>
      <c r="B4">
        <v>19</v>
      </c>
      <c r="C4" t="s">
        <v>103</v>
      </c>
      <c r="D4" t="s">
        <v>3</v>
      </c>
      <c r="E4" t="s">
        <v>1</v>
      </c>
      <c r="F4" t="str">
        <f>CONCATENATE(Table1[[#This Row],[session]],":",Table1[[#This Row],[vote_number]])</f>
        <v>1:19</v>
      </c>
      <c r="G4">
        <f>IF(EXACT(Table1[[#This Row],[vote_cast]], "Yea"), 2, IF(EXACT(Table1[[#This Row],[vote_cast]], "Nay"), 1, "ERROR"))</f>
        <v>2</v>
      </c>
    </row>
    <row r="5" spans="1:7" x14ac:dyDescent="0.25">
      <c r="A5">
        <v>1</v>
      </c>
      <c r="B5">
        <v>19</v>
      </c>
      <c r="C5" t="s">
        <v>103</v>
      </c>
      <c r="D5" t="s">
        <v>4</v>
      </c>
      <c r="E5" t="s">
        <v>1</v>
      </c>
      <c r="F5" t="str">
        <f>CONCATENATE(Table1[[#This Row],[session]],":",Table1[[#This Row],[vote_number]])</f>
        <v>1:19</v>
      </c>
      <c r="G5">
        <f>IF(EXACT(Table1[[#This Row],[vote_cast]], "Yea"), 2, IF(EXACT(Table1[[#This Row],[vote_cast]], "Nay"), 1, "ERROR"))</f>
        <v>2</v>
      </c>
    </row>
    <row r="6" spans="1:7" x14ac:dyDescent="0.25">
      <c r="A6">
        <v>1</v>
      </c>
      <c r="B6">
        <v>19</v>
      </c>
      <c r="C6" t="s">
        <v>103</v>
      </c>
      <c r="D6" t="s">
        <v>5</v>
      </c>
      <c r="E6" t="s">
        <v>102</v>
      </c>
      <c r="F6" t="str">
        <f>CONCATENATE(Table1[[#This Row],[session]],":",Table1[[#This Row],[vote_number]])</f>
        <v>1:19</v>
      </c>
      <c r="G6">
        <f>IF(EXACT(Table1[[#This Row],[vote_cast]], "Yea"), 2, IF(EXACT(Table1[[#This Row],[vote_cast]], "Nay"), 1, "ERROR"))</f>
        <v>1</v>
      </c>
    </row>
    <row r="7" spans="1:7" x14ac:dyDescent="0.25">
      <c r="A7">
        <v>1</v>
      </c>
      <c r="B7">
        <v>19</v>
      </c>
      <c r="C7" t="s">
        <v>103</v>
      </c>
      <c r="D7" t="s">
        <v>6</v>
      </c>
      <c r="E7" t="s">
        <v>102</v>
      </c>
      <c r="F7" t="str">
        <f>CONCATENATE(Table1[[#This Row],[session]],":",Table1[[#This Row],[vote_number]])</f>
        <v>1:19</v>
      </c>
      <c r="G7">
        <f>IF(EXACT(Table1[[#This Row],[vote_cast]], "Yea"), 2, IF(EXACT(Table1[[#This Row],[vote_cast]], "Nay"), 1, "ERROR"))</f>
        <v>1</v>
      </c>
    </row>
    <row r="8" spans="1:7" x14ac:dyDescent="0.25">
      <c r="A8">
        <v>1</v>
      </c>
      <c r="B8">
        <v>19</v>
      </c>
      <c r="C8" t="s">
        <v>103</v>
      </c>
      <c r="D8" t="s">
        <v>7</v>
      </c>
      <c r="E8" t="s">
        <v>1</v>
      </c>
      <c r="F8" t="str">
        <f>CONCATENATE(Table1[[#This Row],[session]],":",Table1[[#This Row],[vote_number]])</f>
        <v>1:19</v>
      </c>
      <c r="G8">
        <f>IF(EXACT(Table1[[#This Row],[vote_cast]], "Yea"), 2, IF(EXACT(Table1[[#This Row],[vote_cast]], "Nay"), 1, "ERROR"))</f>
        <v>2</v>
      </c>
    </row>
    <row r="9" spans="1:7" x14ac:dyDescent="0.25">
      <c r="A9">
        <v>1</v>
      </c>
      <c r="B9">
        <v>19</v>
      </c>
      <c r="C9" t="s">
        <v>103</v>
      </c>
      <c r="D9" t="s">
        <v>8</v>
      </c>
      <c r="E9" t="s">
        <v>1</v>
      </c>
      <c r="F9" t="str">
        <f>CONCATENATE(Table1[[#This Row],[session]],":",Table1[[#This Row],[vote_number]])</f>
        <v>1:19</v>
      </c>
      <c r="G9">
        <f>IF(EXACT(Table1[[#This Row],[vote_cast]], "Yea"), 2, IF(EXACT(Table1[[#This Row],[vote_cast]], "Nay"), 1, "ERROR"))</f>
        <v>2</v>
      </c>
    </row>
    <row r="10" spans="1:7" x14ac:dyDescent="0.25">
      <c r="A10">
        <v>1</v>
      </c>
      <c r="B10">
        <v>19</v>
      </c>
      <c r="C10" t="s">
        <v>103</v>
      </c>
      <c r="D10" t="s">
        <v>9</v>
      </c>
      <c r="E10" t="s">
        <v>1</v>
      </c>
      <c r="F10" t="str">
        <f>CONCATENATE(Table1[[#This Row],[session]],":",Table1[[#This Row],[vote_number]])</f>
        <v>1:19</v>
      </c>
      <c r="G10">
        <f>IF(EXACT(Table1[[#This Row],[vote_cast]], "Yea"), 2, IF(EXACT(Table1[[#This Row],[vote_cast]], "Nay"), 1, "ERROR"))</f>
        <v>2</v>
      </c>
    </row>
    <row r="11" spans="1:7" x14ac:dyDescent="0.25">
      <c r="A11">
        <v>1</v>
      </c>
      <c r="B11">
        <v>19</v>
      </c>
      <c r="C11" t="s">
        <v>103</v>
      </c>
      <c r="D11" t="s">
        <v>10</v>
      </c>
      <c r="E11" t="s">
        <v>1</v>
      </c>
      <c r="F11" t="str">
        <f>CONCATENATE(Table1[[#This Row],[session]],":",Table1[[#This Row],[vote_number]])</f>
        <v>1:19</v>
      </c>
      <c r="G11">
        <f>IF(EXACT(Table1[[#This Row],[vote_cast]], "Yea"), 2, IF(EXACT(Table1[[#This Row],[vote_cast]], "Nay"), 1, "ERROR"))</f>
        <v>2</v>
      </c>
    </row>
    <row r="12" spans="1:7" x14ac:dyDescent="0.25">
      <c r="A12">
        <v>1</v>
      </c>
      <c r="B12">
        <v>19</v>
      </c>
      <c r="C12" t="s">
        <v>103</v>
      </c>
      <c r="D12" t="s">
        <v>11</v>
      </c>
      <c r="E12" t="s">
        <v>1</v>
      </c>
      <c r="F12" t="str">
        <f>CONCATENATE(Table1[[#This Row],[session]],":",Table1[[#This Row],[vote_number]])</f>
        <v>1:19</v>
      </c>
      <c r="G12">
        <f>IF(EXACT(Table1[[#This Row],[vote_cast]], "Yea"), 2, IF(EXACT(Table1[[#This Row],[vote_cast]], "Nay"), 1, "ERROR"))</f>
        <v>2</v>
      </c>
    </row>
    <row r="13" spans="1:7" x14ac:dyDescent="0.25">
      <c r="A13">
        <v>1</v>
      </c>
      <c r="B13">
        <v>19</v>
      </c>
      <c r="C13" t="s">
        <v>103</v>
      </c>
      <c r="D13" t="s">
        <v>12</v>
      </c>
      <c r="E13" t="s">
        <v>1</v>
      </c>
      <c r="F13" t="str">
        <f>CONCATENATE(Table1[[#This Row],[session]],":",Table1[[#This Row],[vote_number]])</f>
        <v>1:19</v>
      </c>
      <c r="G13">
        <f>IF(EXACT(Table1[[#This Row],[vote_cast]], "Yea"), 2, IF(EXACT(Table1[[#This Row],[vote_cast]], "Nay"), 1, "ERROR"))</f>
        <v>2</v>
      </c>
    </row>
    <row r="14" spans="1:7" x14ac:dyDescent="0.25">
      <c r="A14">
        <v>1</v>
      </c>
      <c r="B14">
        <v>19</v>
      </c>
      <c r="C14" t="s">
        <v>103</v>
      </c>
      <c r="D14" t="s">
        <v>13</v>
      </c>
      <c r="E14" t="s">
        <v>102</v>
      </c>
      <c r="F14" t="str">
        <f>CONCATENATE(Table1[[#This Row],[session]],":",Table1[[#This Row],[vote_number]])</f>
        <v>1:19</v>
      </c>
      <c r="G14">
        <f>IF(EXACT(Table1[[#This Row],[vote_cast]], "Yea"), 2, IF(EXACT(Table1[[#This Row],[vote_cast]], "Nay"), 1, "ERROR"))</f>
        <v>1</v>
      </c>
    </row>
    <row r="15" spans="1:7" x14ac:dyDescent="0.25">
      <c r="A15">
        <v>1</v>
      </c>
      <c r="B15">
        <v>19</v>
      </c>
      <c r="C15" t="s">
        <v>103</v>
      </c>
      <c r="D15" t="s">
        <v>14</v>
      </c>
      <c r="E15" t="s">
        <v>1</v>
      </c>
      <c r="F15" t="str">
        <f>CONCATENATE(Table1[[#This Row],[session]],":",Table1[[#This Row],[vote_number]])</f>
        <v>1:19</v>
      </c>
      <c r="G15">
        <f>IF(EXACT(Table1[[#This Row],[vote_cast]], "Yea"), 2, IF(EXACT(Table1[[#This Row],[vote_cast]], "Nay"), 1, "ERROR"))</f>
        <v>2</v>
      </c>
    </row>
    <row r="16" spans="1:7" x14ac:dyDescent="0.25">
      <c r="A16">
        <v>1</v>
      </c>
      <c r="B16">
        <v>19</v>
      </c>
      <c r="C16" t="s">
        <v>103</v>
      </c>
      <c r="D16" t="s">
        <v>15</v>
      </c>
      <c r="E16" t="s">
        <v>1</v>
      </c>
      <c r="F16" t="str">
        <f>CONCATENATE(Table1[[#This Row],[session]],":",Table1[[#This Row],[vote_number]])</f>
        <v>1:19</v>
      </c>
      <c r="G16">
        <f>IF(EXACT(Table1[[#This Row],[vote_cast]], "Yea"), 2, IF(EXACT(Table1[[#This Row],[vote_cast]], "Nay"), 1, "ERROR"))</f>
        <v>2</v>
      </c>
    </row>
    <row r="17" spans="1:7" x14ac:dyDescent="0.25">
      <c r="A17">
        <v>1</v>
      </c>
      <c r="B17">
        <v>19</v>
      </c>
      <c r="C17" t="s">
        <v>103</v>
      </c>
      <c r="D17" t="s">
        <v>16</v>
      </c>
      <c r="E17" t="s">
        <v>1</v>
      </c>
      <c r="F17" t="str">
        <f>CONCATENATE(Table1[[#This Row],[session]],":",Table1[[#This Row],[vote_number]])</f>
        <v>1:19</v>
      </c>
      <c r="G17">
        <f>IF(EXACT(Table1[[#This Row],[vote_cast]], "Yea"), 2, IF(EXACT(Table1[[#This Row],[vote_cast]], "Nay"), 1, "ERROR"))</f>
        <v>2</v>
      </c>
    </row>
    <row r="18" spans="1:7" x14ac:dyDescent="0.25">
      <c r="A18">
        <v>1</v>
      </c>
      <c r="B18">
        <v>19</v>
      </c>
      <c r="C18" t="s">
        <v>103</v>
      </c>
      <c r="D18" t="s">
        <v>17</v>
      </c>
      <c r="E18" t="s">
        <v>1</v>
      </c>
      <c r="F18" t="str">
        <f>CONCATENATE(Table1[[#This Row],[session]],":",Table1[[#This Row],[vote_number]])</f>
        <v>1:19</v>
      </c>
      <c r="G18">
        <f>IF(EXACT(Table1[[#This Row],[vote_cast]], "Yea"), 2, IF(EXACT(Table1[[#This Row],[vote_cast]], "Nay"), 1, "ERROR"))</f>
        <v>2</v>
      </c>
    </row>
    <row r="19" spans="1:7" x14ac:dyDescent="0.25">
      <c r="A19">
        <v>1</v>
      </c>
      <c r="B19">
        <v>19</v>
      </c>
      <c r="C19" t="s">
        <v>103</v>
      </c>
      <c r="D19" t="s">
        <v>18</v>
      </c>
      <c r="E19" t="s">
        <v>1</v>
      </c>
      <c r="F19" t="str">
        <f>CONCATENATE(Table1[[#This Row],[session]],":",Table1[[#This Row],[vote_number]])</f>
        <v>1:19</v>
      </c>
      <c r="G19">
        <f>IF(EXACT(Table1[[#This Row],[vote_cast]], "Yea"), 2, IF(EXACT(Table1[[#This Row],[vote_cast]], "Nay"), 1, "ERROR"))</f>
        <v>2</v>
      </c>
    </row>
    <row r="20" spans="1:7" x14ac:dyDescent="0.25">
      <c r="A20">
        <v>1</v>
      </c>
      <c r="B20">
        <v>19</v>
      </c>
      <c r="C20" t="s">
        <v>103</v>
      </c>
      <c r="D20" t="s">
        <v>19</v>
      </c>
      <c r="E20" t="s">
        <v>1</v>
      </c>
      <c r="F20" t="str">
        <f>CONCATENATE(Table1[[#This Row],[session]],":",Table1[[#This Row],[vote_number]])</f>
        <v>1:19</v>
      </c>
      <c r="G20">
        <f>IF(EXACT(Table1[[#This Row],[vote_cast]], "Yea"), 2, IF(EXACT(Table1[[#This Row],[vote_cast]], "Nay"), 1, "ERROR"))</f>
        <v>2</v>
      </c>
    </row>
    <row r="21" spans="1:7" x14ac:dyDescent="0.25">
      <c r="A21">
        <v>1</v>
      </c>
      <c r="B21">
        <v>19</v>
      </c>
      <c r="C21" t="s">
        <v>103</v>
      </c>
      <c r="D21" t="s">
        <v>20</v>
      </c>
      <c r="E21" t="s">
        <v>1</v>
      </c>
      <c r="F21" t="str">
        <f>CONCATENATE(Table1[[#This Row],[session]],":",Table1[[#This Row],[vote_number]])</f>
        <v>1:19</v>
      </c>
      <c r="G21">
        <f>IF(EXACT(Table1[[#This Row],[vote_cast]], "Yea"), 2, IF(EXACT(Table1[[#This Row],[vote_cast]], "Nay"), 1, "ERROR"))</f>
        <v>2</v>
      </c>
    </row>
    <row r="22" spans="1:7" x14ac:dyDescent="0.25">
      <c r="A22">
        <v>1</v>
      </c>
      <c r="B22">
        <v>19</v>
      </c>
      <c r="C22" t="s">
        <v>103</v>
      </c>
      <c r="D22" t="s">
        <v>21</v>
      </c>
      <c r="E22" t="s">
        <v>1</v>
      </c>
      <c r="F22" t="str">
        <f>CONCATENATE(Table1[[#This Row],[session]],":",Table1[[#This Row],[vote_number]])</f>
        <v>1:19</v>
      </c>
      <c r="G22">
        <f>IF(EXACT(Table1[[#This Row],[vote_cast]], "Yea"), 2, IF(EXACT(Table1[[#This Row],[vote_cast]], "Nay"), 1, "ERROR"))</f>
        <v>2</v>
      </c>
    </row>
    <row r="23" spans="1:7" x14ac:dyDescent="0.25">
      <c r="A23">
        <v>1</v>
      </c>
      <c r="B23">
        <v>19</v>
      </c>
      <c r="C23" t="s">
        <v>103</v>
      </c>
      <c r="D23" t="s">
        <v>22</v>
      </c>
      <c r="E23" t="s">
        <v>1</v>
      </c>
      <c r="F23" t="str">
        <f>CONCATENATE(Table1[[#This Row],[session]],":",Table1[[#This Row],[vote_number]])</f>
        <v>1:19</v>
      </c>
      <c r="G23">
        <f>IF(EXACT(Table1[[#This Row],[vote_cast]], "Yea"), 2, IF(EXACT(Table1[[#This Row],[vote_cast]], "Nay"), 1, "ERROR"))</f>
        <v>2</v>
      </c>
    </row>
    <row r="24" spans="1:7" x14ac:dyDescent="0.25">
      <c r="A24">
        <v>1</v>
      </c>
      <c r="B24">
        <v>19</v>
      </c>
      <c r="C24" t="s">
        <v>103</v>
      </c>
      <c r="D24" t="s">
        <v>23</v>
      </c>
      <c r="E24" t="s">
        <v>1</v>
      </c>
      <c r="F24" t="str">
        <f>CONCATENATE(Table1[[#This Row],[session]],":",Table1[[#This Row],[vote_number]])</f>
        <v>1:19</v>
      </c>
      <c r="G24">
        <f>IF(EXACT(Table1[[#This Row],[vote_cast]], "Yea"), 2, IF(EXACT(Table1[[#This Row],[vote_cast]], "Nay"), 1, "ERROR"))</f>
        <v>2</v>
      </c>
    </row>
    <row r="25" spans="1:7" x14ac:dyDescent="0.25">
      <c r="A25">
        <v>1</v>
      </c>
      <c r="B25">
        <v>19</v>
      </c>
      <c r="C25" t="s">
        <v>103</v>
      </c>
      <c r="D25" t="s">
        <v>24</v>
      </c>
      <c r="E25" t="s">
        <v>1</v>
      </c>
      <c r="F25" t="str">
        <f>CONCATENATE(Table1[[#This Row],[session]],":",Table1[[#This Row],[vote_number]])</f>
        <v>1:19</v>
      </c>
      <c r="G25">
        <f>IF(EXACT(Table1[[#This Row],[vote_cast]], "Yea"), 2, IF(EXACT(Table1[[#This Row],[vote_cast]], "Nay"), 1, "ERROR"))</f>
        <v>2</v>
      </c>
    </row>
    <row r="26" spans="1:7" x14ac:dyDescent="0.25">
      <c r="A26">
        <v>1</v>
      </c>
      <c r="B26">
        <v>19</v>
      </c>
      <c r="C26" t="s">
        <v>103</v>
      </c>
      <c r="D26" t="s">
        <v>25</v>
      </c>
      <c r="E26" t="s">
        <v>1</v>
      </c>
      <c r="F26" t="str">
        <f>CONCATENATE(Table1[[#This Row],[session]],":",Table1[[#This Row],[vote_number]])</f>
        <v>1:19</v>
      </c>
      <c r="G26">
        <f>IF(EXACT(Table1[[#This Row],[vote_cast]], "Yea"), 2, IF(EXACT(Table1[[#This Row],[vote_cast]], "Nay"), 1, "ERROR"))</f>
        <v>2</v>
      </c>
    </row>
    <row r="27" spans="1:7" x14ac:dyDescent="0.25">
      <c r="A27">
        <v>1</v>
      </c>
      <c r="B27">
        <v>19</v>
      </c>
      <c r="C27" t="s">
        <v>103</v>
      </c>
      <c r="D27" t="s">
        <v>26</v>
      </c>
      <c r="E27" t="s">
        <v>1</v>
      </c>
      <c r="F27" t="str">
        <f>CONCATENATE(Table1[[#This Row],[session]],":",Table1[[#This Row],[vote_number]])</f>
        <v>1:19</v>
      </c>
      <c r="G27">
        <f>IF(EXACT(Table1[[#This Row],[vote_cast]], "Yea"), 2, IF(EXACT(Table1[[#This Row],[vote_cast]], "Nay"), 1, "ERROR"))</f>
        <v>2</v>
      </c>
    </row>
    <row r="28" spans="1:7" x14ac:dyDescent="0.25">
      <c r="A28">
        <v>1</v>
      </c>
      <c r="B28">
        <v>19</v>
      </c>
      <c r="C28" t="s">
        <v>103</v>
      </c>
      <c r="D28" t="s">
        <v>27</v>
      </c>
      <c r="E28" t="s">
        <v>1</v>
      </c>
      <c r="F28" t="str">
        <f>CONCATENATE(Table1[[#This Row],[session]],":",Table1[[#This Row],[vote_number]])</f>
        <v>1:19</v>
      </c>
      <c r="G28">
        <f>IF(EXACT(Table1[[#This Row],[vote_cast]], "Yea"), 2, IF(EXACT(Table1[[#This Row],[vote_cast]], "Nay"), 1, "ERROR"))</f>
        <v>2</v>
      </c>
    </row>
    <row r="29" spans="1:7" x14ac:dyDescent="0.25">
      <c r="A29">
        <v>1</v>
      </c>
      <c r="B29">
        <v>19</v>
      </c>
      <c r="C29" t="s">
        <v>103</v>
      </c>
      <c r="D29" t="s">
        <v>28</v>
      </c>
      <c r="E29" t="s">
        <v>1</v>
      </c>
      <c r="F29" t="str">
        <f>CONCATENATE(Table1[[#This Row],[session]],":",Table1[[#This Row],[vote_number]])</f>
        <v>1:19</v>
      </c>
      <c r="G29">
        <f>IF(EXACT(Table1[[#This Row],[vote_cast]], "Yea"), 2, IF(EXACT(Table1[[#This Row],[vote_cast]], "Nay"), 1, "ERROR"))</f>
        <v>2</v>
      </c>
    </row>
    <row r="30" spans="1:7" x14ac:dyDescent="0.25">
      <c r="A30">
        <v>1</v>
      </c>
      <c r="B30">
        <v>19</v>
      </c>
      <c r="C30" t="s">
        <v>103</v>
      </c>
      <c r="D30" t="s">
        <v>29</v>
      </c>
      <c r="E30" t="s">
        <v>1</v>
      </c>
      <c r="F30" t="str">
        <f>CONCATENATE(Table1[[#This Row],[session]],":",Table1[[#This Row],[vote_number]])</f>
        <v>1:19</v>
      </c>
      <c r="G30">
        <f>IF(EXACT(Table1[[#This Row],[vote_cast]], "Yea"), 2, IF(EXACT(Table1[[#This Row],[vote_cast]], "Nay"), 1, "ERROR"))</f>
        <v>2</v>
      </c>
    </row>
    <row r="31" spans="1:7" x14ac:dyDescent="0.25">
      <c r="A31">
        <v>1</v>
      </c>
      <c r="B31">
        <v>19</v>
      </c>
      <c r="C31" t="s">
        <v>103</v>
      </c>
      <c r="D31" t="s">
        <v>30</v>
      </c>
      <c r="E31" t="s">
        <v>1</v>
      </c>
      <c r="F31" t="str">
        <f>CONCATENATE(Table1[[#This Row],[session]],":",Table1[[#This Row],[vote_number]])</f>
        <v>1:19</v>
      </c>
      <c r="G31">
        <f>IF(EXACT(Table1[[#This Row],[vote_cast]], "Yea"), 2, IF(EXACT(Table1[[#This Row],[vote_cast]], "Nay"), 1, "ERROR"))</f>
        <v>2</v>
      </c>
    </row>
    <row r="32" spans="1:7" x14ac:dyDescent="0.25">
      <c r="A32">
        <v>1</v>
      </c>
      <c r="B32">
        <v>19</v>
      </c>
      <c r="C32" t="s">
        <v>103</v>
      </c>
      <c r="D32" t="s">
        <v>31</v>
      </c>
      <c r="E32" t="s">
        <v>1</v>
      </c>
      <c r="F32" t="str">
        <f>CONCATENATE(Table1[[#This Row],[session]],":",Table1[[#This Row],[vote_number]])</f>
        <v>1:19</v>
      </c>
      <c r="G32">
        <f>IF(EXACT(Table1[[#This Row],[vote_cast]], "Yea"), 2, IF(EXACT(Table1[[#This Row],[vote_cast]], "Nay"), 1, "ERROR"))</f>
        <v>2</v>
      </c>
    </row>
    <row r="33" spans="1:7" x14ac:dyDescent="0.25">
      <c r="A33">
        <v>1</v>
      </c>
      <c r="B33">
        <v>19</v>
      </c>
      <c r="C33" t="s">
        <v>103</v>
      </c>
      <c r="D33" t="s">
        <v>32</v>
      </c>
      <c r="E33" t="s">
        <v>1</v>
      </c>
      <c r="F33" t="str">
        <f>CONCATENATE(Table1[[#This Row],[session]],":",Table1[[#This Row],[vote_number]])</f>
        <v>1:19</v>
      </c>
      <c r="G33">
        <f>IF(EXACT(Table1[[#This Row],[vote_cast]], "Yea"), 2, IF(EXACT(Table1[[#This Row],[vote_cast]], "Nay"), 1, "ERROR"))</f>
        <v>2</v>
      </c>
    </row>
    <row r="34" spans="1:7" x14ac:dyDescent="0.25">
      <c r="A34">
        <v>1</v>
      </c>
      <c r="B34">
        <v>19</v>
      </c>
      <c r="C34" t="s">
        <v>103</v>
      </c>
      <c r="D34" t="s">
        <v>33</v>
      </c>
      <c r="E34" t="s">
        <v>1</v>
      </c>
      <c r="F34" t="str">
        <f>CONCATENATE(Table1[[#This Row],[session]],":",Table1[[#This Row],[vote_number]])</f>
        <v>1:19</v>
      </c>
      <c r="G34">
        <f>IF(EXACT(Table1[[#This Row],[vote_cast]], "Yea"), 2, IF(EXACT(Table1[[#This Row],[vote_cast]], "Nay"), 1, "ERROR"))</f>
        <v>2</v>
      </c>
    </row>
    <row r="35" spans="1:7" x14ac:dyDescent="0.25">
      <c r="A35">
        <v>1</v>
      </c>
      <c r="B35">
        <v>19</v>
      </c>
      <c r="C35" t="s">
        <v>103</v>
      </c>
      <c r="D35" t="s">
        <v>34</v>
      </c>
      <c r="E35" t="s">
        <v>1</v>
      </c>
      <c r="F35" t="str">
        <f>CONCATENATE(Table1[[#This Row],[session]],":",Table1[[#This Row],[vote_number]])</f>
        <v>1:19</v>
      </c>
      <c r="G35">
        <f>IF(EXACT(Table1[[#This Row],[vote_cast]], "Yea"), 2, IF(EXACT(Table1[[#This Row],[vote_cast]], "Nay"), 1, "ERROR"))</f>
        <v>2</v>
      </c>
    </row>
    <row r="36" spans="1:7" x14ac:dyDescent="0.25">
      <c r="A36">
        <v>1</v>
      </c>
      <c r="B36">
        <v>19</v>
      </c>
      <c r="C36" t="s">
        <v>103</v>
      </c>
      <c r="D36" t="s">
        <v>36</v>
      </c>
      <c r="E36" t="s">
        <v>1</v>
      </c>
      <c r="F36" t="str">
        <f>CONCATENATE(Table1[[#This Row],[session]],":",Table1[[#This Row],[vote_number]])</f>
        <v>1:19</v>
      </c>
      <c r="G36">
        <f>IF(EXACT(Table1[[#This Row],[vote_cast]], "Yea"), 2, IF(EXACT(Table1[[#This Row],[vote_cast]], "Nay"), 1, "ERROR"))</f>
        <v>2</v>
      </c>
    </row>
    <row r="37" spans="1:7" x14ac:dyDescent="0.25">
      <c r="A37">
        <v>1</v>
      </c>
      <c r="B37">
        <v>19</v>
      </c>
      <c r="C37" t="s">
        <v>103</v>
      </c>
      <c r="D37" t="s">
        <v>37</v>
      </c>
      <c r="E37" t="s">
        <v>1</v>
      </c>
      <c r="F37" t="str">
        <f>CONCATENATE(Table1[[#This Row],[session]],":",Table1[[#This Row],[vote_number]])</f>
        <v>1:19</v>
      </c>
      <c r="G37">
        <f>IF(EXACT(Table1[[#This Row],[vote_cast]], "Yea"), 2, IF(EXACT(Table1[[#This Row],[vote_cast]], "Nay"), 1, "ERROR"))</f>
        <v>2</v>
      </c>
    </row>
    <row r="38" spans="1:7" x14ac:dyDescent="0.25">
      <c r="A38">
        <v>1</v>
      </c>
      <c r="B38">
        <v>19</v>
      </c>
      <c r="C38" t="s">
        <v>103</v>
      </c>
      <c r="D38" t="s">
        <v>38</v>
      </c>
      <c r="E38" t="s">
        <v>1</v>
      </c>
      <c r="F38" t="str">
        <f>CONCATENATE(Table1[[#This Row],[session]],":",Table1[[#This Row],[vote_number]])</f>
        <v>1:19</v>
      </c>
      <c r="G38">
        <f>IF(EXACT(Table1[[#This Row],[vote_cast]], "Yea"), 2, IF(EXACT(Table1[[#This Row],[vote_cast]], "Nay"), 1, "ERROR"))</f>
        <v>2</v>
      </c>
    </row>
    <row r="39" spans="1:7" x14ac:dyDescent="0.25">
      <c r="A39">
        <v>1</v>
      </c>
      <c r="B39">
        <v>19</v>
      </c>
      <c r="C39" t="s">
        <v>103</v>
      </c>
      <c r="D39" t="s">
        <v>39</v>
      </c>
      <c r="E39" t="s">
        <v>1</v>
      </c>
      <c r="F39" t="str">
        <f>CONCATENATE(Table1[[#This Row],[session]],":",Table1[[#This Row],[vote_number]])</f>
        <v>1:19</v>
      </c>
      <c r="G39">
        <f>IF(EXACT(Table1[[#This Row],[vote_cast]], "Yea"), 2, IF(EXACT(Table1[[#This Row],[vote_cast]], "Nay"), 1, "ERROR"))</f>
        <v>2</v>
      </c>
    </row>
    <row r="40" spans="1:7" x14ac:dyDescent="0.25">
      <c r="A40">
        <v>1</v>
      </c>
      <c r="B40">
        <v>19</v>
      </c>
      <c r="C40" t="s">
        <v>103</v>
      </c>
      <c r="D40" t="s">
        <v>40</v>
      </c>
      <c r="E40" t="s">
        <v>1</v>
      </c>
      <c r="F40" t="str">
        <f>CONCATENATE(Table1[[#This Row],[session]],":",Table1[[#This Row],[vote_number]])</f>
        <v>1:19</v>
      </c>
      <c r="G40">
        <f>IF(EXACT(Table1[[#This Row],[vote_cast]], "Yea"), 2, IF(EXACT(Table1[[#This Row],[vote_cast]], "Nay"), 1, "ERROR"))</f>
        <v>2</v>
      </c>
    </row>
    <row r="41" spans="1:7" x14ac:dyDescent="0.25">
      <c r="A41">
        <v>1</v>
      </c>
      <c r="B41">
        <v>19</v>
      </c>
      <c r="C41" t="s">
        <v>103</v>
      </c>
      <c r="D41" t="s">
        <v>41</v>
      </c>
      <c r="E41" t="s">
        <v>102</v>
      </c>
      <c r="F41" t="str">
        <f>CONCATENATE(Table1[[#This Row],[session]],":",Table1[[#This Row],[vote_number]])</f>
        <v>1:19</v>
      </c>
      <c r="G41">
        <f>IF(EXACT(Table1[[#This Row],[vote_cast]], "Yea"), 2, IF(EXACT(Table1[[#This Row],[vote_cast]], "Nay"), 1, "ERROR"))</f>
        <v>1</v>
      </c>
    </row>
    <row r="42" spans="1:7" x14ac:dyDescent="0.25">
      <c r="A42">
        <v>1</v>
      </c>
      <c r="B42">
        <v>19</v>
      </c>
      <c r="C42" t="s">
        <v>103</v>
      </c>
      <c r="D42" t="s">
        <v>42</v>
      </c>
      <c r="E42" t="s">
        <v>1</v>
      </c>
      <c r="F42" t="str">
        <f>CONCATENATE(Table1[[#This Row],[session]],":",Table1[[#This Row],[vote_number]])</f>
        <v>1:19</v>
      </c>
      <c r="G42">
        <f>IF(EXACT(Table1[[#This Row],[vote_cast]], "Yea"), 2, IF(EXACT(Table1[[#This Row],[vote_cast]], "Nay"), 1, "ERROR"))</f>
        <v>2</v>
      </c>
    </row>
    <row r="43" spans="1:7" x14ac:dyDescent="0.25">
      <c r="A43">
        <v>1</v>
      </c>
      <c r="B43">
        <v>19</v>
      </c>
      <c r="C43" t="s">
        <v>103</v>
      </c>
      <c r="D43" t="s">
        <v>43</v>
      </c>
      <c r="E43" t="s">
        <v>1</v>
      </c>
      <c r="F43" t="str">
        <f>CONCATENATE(Table1[[#This Row],[session]],":",Table1[[#This Row],[vote_number]])</f>
        <v>1:19</v>
      </c>
      <c r="G43">
        <f>IF(EXACT(Table1[[#This Row],[vote_cast]], "Yea"), 2, IF(EXACT(Table1[[#This Row],[vote_cast]], "Nay"), 1, "ERROR"))</f>
        <v>2</v>
      </c>
    </row>
    <row r="44" spans="1:7" x14ac:dyDescent="0.25">
      <c r="A44">
        <v>1</v>
      </c>
      <c r="B44">
        <v>19</v>
      </c>
      <c r="C44" t="s">
        <v>103</v>
      </c>
      <c r="D44" t="s">
        <v>44</v>
      </c>
      <c r="E44" t="s">
        <v>1</v>
      </c>
      <c r="F44" t="str">
        <f>CONCATENATE(Table1[[#This Row],[session]],":",Table1[[#This Row],[vote_number]])</f>
        <v>1:19</v>
      </c>
      <c r="G44">
        <f>IF(EXACT(Table1[[#This Row],[vote_cast]], "Yea"), 2, IF(EXACT(Table1[[#This Row],[vote_cast]], "Nay"), 1, "ERROR"))</f>
        <v>2</v>
      </c>
    </row>
    <row r="45" spans="1:7" x14ac:dyDescent="0.25">
      <c r="A45">
        <v>1</v>
      </c>
      <c r="B45">
        <v>19</v>
      </c>
      <c r="C45" t="s">
        <v>103</v>
      </c>
      <c r="D45" t="s">
        <v>45</v>
      </c>
      <c r="E45" t="s">
        <v>1</v>
      </c>
      <c r="F45" t="str">
        <f>CONCATENATE(Table1[[#This Row],[session]],":",Table1[[#This Row],[vote_number]])</f>
        <v>1:19</v>
      </c>
      <c r="G45">
        <f>IF(EXACT(Table1[[#This Row],[vote_cast]], "Yea"), 2, IF(EXACT(Table1[[#This Row],[vote_cast]], "Nay"), 1, "ERROR"))</f>
        <v>2</v>
      </c>
    </row>
    <row r="46" spans="1:7" x14ac:dyDescent="0.25">
      <c r="A46">
        <v>1</v>
      </c>
      <c r="B46">
        <v>19</v>
      </c>
      <c r="C46" t="s">
        <v>103</v>
      </c>
      <c r="D46" t="s">
        <v>46</v>
      </c>
      <c r="E46" t="s">
        <v>1</v>
      </c>
      <c r="F46" t="str">
        <f>CONCATENATE(Table1[[#This Row],[session]],":",Table1[[#This Row],[vote_number]])</f>
        <v>1:19</v>
      </c>
      <c r="G46">
        <f>IF(EXACT(Table1[[#This Row],[vote_cast]], "Yea"), 2, IF(EXACT(Table1[[#This Row],[vote_cast]], "Nay"), 1, "ERROR"))</f>
        <v>2</v>
      </c>
    </row>
    <row r="47" spans="1:7" x14ac:dyDescent="0.25">
      <c r="A47">
        <v>1</v>
      </c>
      <c r="B47">
        <v>19</v>
      </c>
      <c r="C47" t="s">
        <v>103</v>
      </c>
      <c r="D47" t="s">
        <v>47</v>
      </c>
      <c r="E47" t="s">
        <v>1</v>
      </c>
      <c r="F47" t="str">
        <f>CONCATENATE(Table1[[#This Row],[session]],":",Table1[[#This Row],[vote_number]])</f>
        <v>1:19</v>
      </c>
      <c r="G47">
        <f>IF(EXACT(Table1[[#This Row],[vote_cast]], "Yea"), 2, IF(EXACT(Table1[[#This Row],[vote_cast]], "Nay"), 1, "ERROR"))</f>
        <v>2</v>
      </c>
    </row>
    <row r="48" spans="1:7" x14ac:dyDescent="0.25">
      <c r="A48">
        <v>1</v>
      </c>
      <c r="B48">
        <v>19</v>
      </c>
      <c r="C48" t="s">
        <v>103</v>
      </c>
      <c r="D48" t="s">
        <v>48</v>
      </c>
      <c r="E48" t="s">
        <v>1</v>
      </c>
      <c r="F48" t="str">
        <f>CONCATENATE(Table1[[#This Row],[session]],":",Table1[[#This Row],[vote_number]])</f>
        <v>1:19</v>
      </c>
      <c r="G48">
        <f>IF(EXACT(Table1[[#This Row],[vote_cast]], "Yea"), 2, IF(EXACT(Table1[[#This Row],[vote_cast]], "Nay"), 1, "ERROR"))</f>
        <v>2</v>
      </c>
    </row>
    <row r="49" spans="1:7" x14ac:dyDescent="0.25">
      <c r="A49">
        <v>1</v>
      </c>
      <c r="B49">
        <v>19</v>
      </c>
      <c r="C49" t="s">
        <v>103</v>
      </c>
      <c r="D49" t="s">
        <v>49</v>
      </c>
      <c r="E49" t="s">
        <v>1</v>
      </c>
      <c r="F49" t="str">
        <f>CONCATENATE(Table1[[#This Row],[session]],":",Table1[[#This Row],[vote_number]])</f>
        <v>1:19</v>
      </c>
      <c r="G49">
        <f>IF(EXACT(Table1[[#This Row],[vote_cast]], "Yea"), 2, IF(EXACT(Table1[[#This Row],[vote_cast]], "Nay"), 1, "ERROR"))</f>
        <v>2</v>
      </c>
    </row>
    <row r="50" spans="1:7" x14ac:dyDescent="0.25">
      <c r="A50">
        <v>1</v>
      </c>
      <c r="B50">
        <v>19</v>
      </c>
      <c r="C50" t="s">
        <v>103</v>
      </c>
      <c r="D50" t="s">
        <v>50</v>
      </c>
      <c r="E50" t="s">
        <v>1</v>
      </c>
      <c r="F50" t="str">
        <f>CONCATENATE(Table1[[#This Row],[session]],":",Table1[[#This Row],[vote_number]])</f>
        <v>1:19</v>
      </c>
      <c r="G50">
        <f>IF(EXACT(Table1[[#This Row],[vote_cast]], "Yea"), 2, IF(EXACT(Table1[[#This Row],[vote_cast]], "Nay"), 1, "ERROR"))</f>
        <v>2</v>
      </c>
    </row>
    <row r="51" spans="1:7" x14ac:dyDescent="0.25">
      <c r="A51">
        <v>1</v>
      </c>
      <c r="B51">
        <v>19</v>
      </c>
      <c r="C51" t="s">
        <v>103</v>
      </c>
      <c r="D51" t="s">
        <v>51</v>
      </c>
      <c r="E51" t="s">
        <v>35</v>
      </c>
      <c r="F51" t="str">
        <f>CONCATENATE(Table1[[#This Row],[session]],":",Table1[[#This Row],[vote_number]])</f>
        <v>1:19</v>
      </c>
      <c r="G51" t="str">
        <f>IF(EXACT(Table1[[#This Row],[vote_cast]], "Yea"), 2, IF(EXACT(Table1[[#This Row],[vote_cast]], "Nay"), 1, "ERROR"))</f>
        <v>ERROR</v>
      </c>
    </row>
    <row r="52" spans="1:7" x14ac:dyDescent="0.25">
      <c r="A52">
        <v>1</v>
      </c>
      <c r="B52">
        <v>19</v>
      </c>
      <c r="C52" t="s">
        <v>103</v>
      </c>
      <c r="D52" t="s">
        <v>52</v>
      </c>
      <c r="E52" t="s">
        <v>1</v>
      </c>
      <c r="F52" t="str">
        <f>CONCATENATE(Table1[[#This Row],[session]],":",Table1[[#This Row],[vote_number]])</f>
        <v>1:19</v>
      </c>
      <c r="G52">
        <f>IF(EXACT(Table1[[#This Row],[vote_cast]], "Yea"), 2, IF(EXACT(Table1[[#This Row],[vote_cast]], "Nay"), 1, "ERROR"))</f>
        <v>2</v>
      </c>
    </row>
    <row r="53" spans="1:7" x14ac:dyDescent="0.25">
      <c r="A53">
        <v>1</v>
      </c>
      <c r="B53">
        <v>19</v>
      </c>
      <c r="C53" t="s">
        <v>103</v>
      </c>
      <c r="D53" t="s">
        <v>53</v>
      </c>
      <c r="E53" t="s">
        <v>1</v>
      </c>
      <c r="F53" t="str">
        <f>CONCATENATE(Table1[[#This Row],[session]],":",Table1[[#This Row],[vote_number]])</f>
        <v>1:19</v>
      </c>
      <c r="G53">
        <f>IF(EXACT(Table1[[#This Row],[vote_cast]], "Yea"), 2, IF(EXACT(Table1[[#This Row],[vote_cast]], "Nay"), 1, "ERROR"))</f>
        <v>2</v>
      </c>
    </row>
    <row r="54" spans="1:7" x14ac:dyDescent="0.25">
      <c r="A54">
        <v>1</v>
      </c>
      <c r="B54">
        <v>19</v>
      </c>
      <c r="C54" t="s">
        <v>103</v>
      </c>
      <c r="D54" t="s">
        <v>54</v>
      </c>
      <c r="E54" t="s">
        <v>1</v>
      </c>
      <c r="F54" t="str">
        <f>CONCATENATE(Table1[[#This Row],[session]],":",Table1[[#This Row],[vote_number]])</f>
        <v>1:19</v>
      </c>
      <c r="G54">
        <f>IF(EXACT(Table1[[#This Row],[vote_cast]], "Yea"), 2, IF(EXACT(Table1[[#This Row],[vote_cast]], "Nay"), 1, "ERROR"))</f>
        <v>2</v>
      </c>
    </row>
    <row r="55" spans="1:7" x14ac:dyDescent="0.25">
      <c r="A55">
        <v>1</v>
      </c>
      <c r="B55">
        <v>19</v>
      </c>
      <c r="C55" t="s">
        <v>103</v>
      </c>
      <c r="D55" t="s">
        <v>55</v>
      </c>
      <c r="E55" t="s">
        <v>1</v>
      </c>
      <c r="F55" t="str">
        <f>CONCATENATE(Table1[[#This Row],[session]],":",Table1[[#This Row],[vote_number]])</f>
        <v>1:19</v>
      </c>
      <c r="G55">
        <f>IF(EXACT(Table1[[#This Row],[vote_cast]], "Yea"), 2, IF(EXACT(Table1[[#This Row],[vote_cast]], "Nay"), 1, "ERROR"))</f>
        <v>2</v>
      </c>
    </row>
    <row r="56" spans="1:7" x14ac:dyDescent="0.25">
      <c r="A56">
        <v>1</v>
      </c>
      <c r="B56">
        <v>19</v>
      </c>
      <c r="C56" t="s">
        <v>103</v>
      </c>
      <c r="D56" t="s">
        <v>56</v>
      </c>
      <c r="E56" t="s">
        <v>1</v>
      </c>
      <c r="F56" t="str">
        <f>CONCATENATE(Table1[[#This Row],[session]],":",Table1[[#This Row],[vote_number]])</f>
        <v>1:19</v>
      </c>
      <c r="G56">
        <f>IF(EXACT(Table1[[#This Row],[vote_cast]], "Yea"), 2, IF(EXACT(Table1[[#This Row],[vote_cast]], "Nay"), 1, "ERROR"))</f>
        <v>2</v>
      </c>
    </row>
    <row r="57" spans="1:7" x14ac:dyDescent="0.25">
      <c r="A57">
        <v>1</v>
      </c>
      <c r="B57">
        <v>19</v>
      </c>
      <c r="C57" t="s">
        <v>103</v>
      </c>
      <c r="D57" t="s">
        <v>57</v>
      </c>
      <c r="E57" t="s">
        <v>102</v>
      </c>
      <c r="F57" t="str">
        <f>CONCATENATE(Table1[[#This Row],[session]],":",Table1[[#This Row],[vote_number]])</f>
        <v>1:19</v>
      </c>
      <c r="G57">
        <f>IF(EXACT(Table1[[#This Row],[vote_cast]], "Yea"), 2, IF(EXACT(Table1[[#This Row],[vote_cast]], "Nay"), 1, "ERROR"))</f>
        <v>1</v>
      </c>
    </row>
    <row r="58" spans="1:7" x14ac:dyDescent="0.25">
      <c r="A58">
        <v>1</v>
      </c>
      <c r="B58">
        <v>19</v>
      </c>
      <c r="C58" t="s">
        <v>103</v>
      </c>
      <c r="D58" t="s">
        <v>58</v>
      </c>
      <c r="E58" t="s">
        <v>1</v>
      </c>
      <c r="F58" t="str">
        <f>CONCATENATE(Table1[[#This Row],[session]],":",Table1[[#This Row],[vote_number]])</f>
        <v>1:19</v>
      </c>
      <c r="G58">
        <f>IF(EXACT(Table1[[#This Row],[vote_cast]], "Yea"), 2, IF(EXACT(Table1[[#This Row],[vote_cast]], "Nay"), 1, "ERROR"))</f>
        <v>2</v>
      </c>
    </row>
    <row r="59" spans="1:7" x14ac:dyDescent="0.25">
      <c r="A59">
        <v>1</v>
      </c>
      <c r="B59">
        <v>19</v>
      </c>
      <c r="C59" t="s">
        <v>103</v>
      </c>
      <c r="D59" t="s">
        <v>59</v>
      </c>
      <c r="E59" t="s">
        <v>102</v>
      </c>
      <c r="F59" t="str">
        <f>CONCATENATE(Table1[[#This Row],[session]],":",Table1[[#This Row],[vote_number]])</f>
        <v>1:19</v>
      </c>
      <c r="G59">
        <f>IF(EXACT(Table1[[#This Row],[vote_cast]], "Yea"), 2, IF(EXACT(Table1[[#This Row],[vote_cast]], "Nay"), 1, "ERROR"))</f>
        <v>1</v>
      </c>
    </row>
    <row r="60" spans="1:7" x14ac:dyDescent="0.25">
      <c r="A60">
        <v>1</v>
      </c>
      <c r="B60">
        <v>19</v>
      </c>
      <c r="C60" t="s">
        <v>103</v>
      </c>
      <c r="D60" t="s">
        <v>60</v>
      </c>
      <c r="E60" t="s">
        <v>1</v>
      </c>
      <c r="F60" t="str">
        <f>CONCATENATE(Table1[[#This Row],[session]],":",Table1[[#This Row],[vote_number]])</f>
        <v>1:19</v>
      </c>
      <c r="G60">
        <f>IF(EXACT(Table1[[#This Row],[vote_cast]], "Yea"), 2, IF(EXACT(Table1[[#This Row],[vote_cast]], "Nay"), 1, "ERROR"))</f>
        <v>2</v>
      </c>
    </row>
    <row r="61" spans="1:7" x14ac:dyDescent="0.25">
      <c r="A61">
        <v>1</v>
      </c>
      <c r="B61">
        <v>19</v>
      </c>
      <c r="C61" t="s">
        <v>103</v>
      </c>
      <c r="D61" t="s">
        <v>61</v>
      </c>
      <c r="E61" t="s">
        <v>1</v>
      </c>
      <c r="F61" t="str">
        <f>CONCATENATE(Table1[[#This Row],[session]],":",Table1[[#This Row],[vote_number]])</f>
        <v>1:19</v>
      </c>
      <c r="G61">
        <f>IF(EXACT(Table1[[#This Row],[vote_cast]], "Yea"), 2, IF(EXACT(Table1[[#This Row],[vote_cast]], "Nay"), 1, "ERROR"))</f>
        <v>2</v>
      </c>
    </row>
    <row r="62" spans="1:7" x14ac:dyDescent="0.25">
      <c r="A62">
        <v>1</v>
      </c>
      <c r="B62">
        <v>19</v>
      </c>
      <c r="C62" t="s">
        <v>103</v>
      </c>
      <c r="D62" t="s">
        <v>62</v>
      </c>
      <c r="E62" t="s">
        <v>1</v>
      </c>
      <c r="F62" t="str">
        <f>CONCATENATE(Table1[[#This Row],[session]],":",Table1[[#This Row],[vote_number]])</f>
        <v>1:19</v>
      </c>
      <c r="G62">
        <f>IF(EXACT(Table1[[#This Row],[vote_cast]], "Yea"), 2, IF(EXACT(Table1[[#This Row],[vote_cast]], "Nay"), 1, "ERROR"))</f>
        <v>2</v>
      </c>
    </row>
    <row r="63" spans="1:7" x14ac:dyDescent="0.25">
      <c r="A63">
        <v>1</v>
      </c>
      <c r="B63">
        <v>19</v>
      </c>
      <c r="C63" t="s">
        <v>103</v>
      </c>
      <c r="D63" t="s">
        <v>63</v>
      </c>
      <c r="E63" t="s">
        <v>1</v>
      </c>
      <c r="F63" t="str">
        <f>CONCATENATE(Table1[[#This Row],[session]],":",Table1[[#This Row],[vote_number]])</f>
        <v>1:19</v>
      </c>
      <c r="G63">
        <f>IF(EXACT(Table1[[#This Row],[vote_cast]], "Yea"), 2, IF(EXACT(Table1[[#This Row],[vote_cast]], "Nay"), 1, "ERROR"))</f>
        <v>2</v>
      </c>
    </row>
    <row r="64" spans="1:7" x14ac:dyDescent="0.25">
      <c r="A64">
        <v>1</v>
      </c>
      <c r="B64">
        <v>19</v>
      </c>
      <c r="C64" t="s">
        <v>103</v>
      </c>
      <c r="D64" t="s">
        <v>64</v>
      </c>
      <c r="E64" t="s">
        <v>1</v>
      </c>
      <c r="F64" t="str">
        <f>CONCATENATE(Table1[[#This Row],[session]],":",Table1[[#This Row],[vote_number]])</f>
        <v>1:19</v>
      </c>
      <c r="G64">
        <f>IF(EXACT(Table1[[#This Row],[vote_cast]], "Yea"), 2, IF(EXACT(Table1[[#This Row],[vote_cast]], "Nay"), 1, "ERROR"))</f>
        <v>2</v>
      </c>
    </row>
    <row r="65" spans="1:7" x14ac:dyDescent="0.25">
      <c r="A65">
        <v>1</v>
      </c>
      <c r="B65">
        <v>19</v>
      </c>
      <c r="C65" t="s">
        <v>103</v>
      </c>
      <c r="D65" t="s">
        <v>65</v>
      </c>
      <c r="E65" t="s">
        <v>1</v>
      </c>
      <c r="F65" t="str">
        <f>CONCATENATE(Table1[[#This Row],[session]],":",Table1[[#This Row],[vote_number]])</f>
        <v>1:19</v>
      </c>
      <c r="G65">
        <f>IF(EXACT(Table1[[#This Row],[vote_cast]], "Yea"), 2, IF(EXACT(Table1[[#This Row],[vote_cast]], "Nay"), 1, "ERROR"))</f>
        <v>2</v>
      </c>
    </row>
    <row r="66" spans="1:7" x14ac:dyDescent="0.25">
      <c r="A66">
        <v>1</v>
      </c>
      <c r="B66">
        <v>19</v>
      </c>
      <c r="C66" t="s">
        <v>103</v>
      </c>
      <c r="D66" t="s">
        <v>66</v>
      </c>
      <c r="E66" t="s">
        <v>1</v>
      </c>
      <c r="F66" t="str">
        <f>CONCATENATE(Table1[[#This Row],[session]],":",Table1[[#This Row],[vote_number]])</f>
        <v>1:19</v>
      </c>
      <c r="G66">
        <f>IF(EXACT(Table1[[#This Row],[vote_cast]], "Yea"), 2, IF(EXACT(Table1[[#This Row],[vote_cast]], "Nay"), 1, "ERROR"))</f>
        <v>2</v>
      </c>
    </row>
    <row r="67" spans="1:7" x14ac:dyDescent="0.25">
      <c r="A67">
        <v>1</v>
      </c>
      <c r="B67">
        <v>19</v>
      </c>
      <c r="C67" t="s">
        <v>103</v>
      </c>
      <c r="D67" t="s">
        <v>67</v>
      </c>
      <c r="E67" t="s">
        <v>1</v>
      </c>
      <c r="F67" t="str">
        <f>CONCATENATE(Table1[[#This Row],[session]],":",Table1[[#This Row],[vote_number]])</f>
        <v>1:19</v>
      </c>
      <c r="G67">
        <f>IF(EXACT(Table1[[#This Row],[vote_cast]], "Yea"), 2, IF(EXACT(Table1[[#This Row],[vote_cast]], "Nay"), 1, "ERROR"))</f>
        <v>2</v>
      </c>
    </row>
    <row r="68" spans="1:7" x14ac:dyDescent="0.25">
      <c r="A68">
        <v>1</v>
      </c>
      <c r="B68">
        <v>19</v>
      </c>
      <c r="C68" t="s">
        <v>103</v>
      </c>
      <c r="D68" t="s">
        <v>68</v>
      </c>
      <c r="E68" t="s">
        <v>102</v>
      </c>
      <c r="F68" t="str">
        <f>CONCATENATE(Table1[[#This Row],[session]],":",Table1[[#This Row],[vote_number]])</f>
        <v>1:19</v>
      </c>
      <c r="G68">
        <f>IF(EXACT(Table1[[#This Row],[vote_cast]], "Yea"), 2, IF(EXACT(Table1[[#This Row],[vote_cast]], "Nay"), 1, "ERROR"))</f>
        <v>1</v>
      </c>
    </row>
    <row r="69" spans="1:7" x14ac:dyDescent="0.25">
      <c r="A69">
        <v>1</v>
      </c>
      <c r="B69">
        <v>19</v>
      </c>
      <c r="C69" t="s">
        <v>103</v>
      </c>
      <c r="D69" t="s">
        <v>69</v>
      </c>
      <c r="E69" t="s">
        <v>1</v>
      </c>
      <c r="F69" t="str">
        <f>CONCATENATE(Table1[[#This Row],[session]],":",Table1[[#This Row],[vote_number]])</f>
        <v>1:19</v>
      </c>
      <c r="G69">
        <f>IF(EXACT(Table1[[#This Row],[vote_cast]], "Yea"), 2, IF(EXACT(Table1[[#This Row],[vote_cast]], "Nay"), 1, "ERROR"))</f>
        <v>2</v>
      </c>
    </row>
    <row r="70" spans="1:7" x14ac:dyDescent="0.25">
      <c r="A70">
        <v>1</v>
      </c>
      <c r="B70">
        <v>19</v>
      </c>
      <c r="C70" t="s">
        <v>103</v>
      </c>
      <c r="D70" t="s">
        <v>70</v>
      </c>
      <c r="E70" t="s">
        <v>1</v>
      </c>
      <c r="F70" t="str">
        <f>CONCATENATE(Table1[[#This Row],[session]],":",Table1[[#This Row],[vote_number]])</f>
        <v>1:19</v>
      </c>
      <c r="G70">
        <f>IF(EXACT(Table1[[#This Row],[vote_cast]], "Yea"), 2, IF(EXACT(Table1[[#This Row],[vote_cast]], "Nay"), 1, "ERROR"))</f>
        <v>2</v>
      </c>
    </row>
    <row r="71" spans="1:7" x14ac:dyDescent="0.25">
      <c r="A71">
        <v>1</v>
      </c>
      <c r="B71">
        <v>19</v>
      </c>
      <c r="C71" t="s">
        <v>103</v>
      </c>
      <c r="D71" t="s">
        <v>71</v>
      </c>
      <c r="E71" t="s">
        <v>1</v>
      </c>
      <c r="F71" t="str">
        <f>CONCATENATE(Table1[[#This Row],[session]],":",Table1[[#This Row],[vote_number]])</f>
        <v>1:19</v>
      </c>
      <c r="G71">
        <f>IF(EXACT(Table1[[#This Row],[vote_cast]], "Yea"), 2, IF(EXACT(Table1[[#This Row],[vote_cast]], "Nay"), 1, "ERROR"))</f>
        <v>2</v>
      </c>
    </row>
    <row r="72" spans="1:7" x14ac:dyDescent="0.25">
      <c r="A72">
        <v>1</v>
      </c>
      <c r="B72">
        <v>19</v>
      </c>
      <c r="C72" t="s">
        <v>103</v>
      </c>
      <c r="D72" t="s">
        <v>72</v>
      </c>
      <c r="E72" t="s">
        <v>102</v>
      </c>
      <c r="F72" t="str">
        <f>CONCATENATE(Table1[[#This Row],[session]],":",Table1[[#This Row],[vote_number]])</f>
        <v>1:19</v>
      </c>
      <c r="G72">
        <f>IF(EXACT(Table1[[#This Row],[vote_cast]], "Yea"), 2, IF(EXACT(Table1[[#This Row],[vote_cast]], "Nay"), 1, "ERROR"))</f>
        <v>1</v>
      </c>
    </row>
    <row r="73" spans="1:7" x14ac:dyDescent="0.25">
      <c r="A73">
        <v>1</v>
      </c>
      <c r="B73">
        <v>19</v>
      </c>
      <c r="C73" t="s">
        <v>103</v>
      </c>
      <c r="D73" t="s">
        <v>73</v>
      </c>
      <c r="E73" t="s">
        <v>1</v>
      </c>
      <c r="F73" t="str">
        <f>CONCATENATE(Table1[[#This Row],[session]],":",Table1[[#This Row],[vote_number]])</f>
        <v>1:19</v>
      </c>
      <c r="G73">
        <f>IF(EXACT(Table1[[#This Row],[vote_cast]], "Yea"), 2, IF(EXACT(Table1[[#This Row],[vote_cast]], "Nay"), 1, "ERROR"))</f>
        <v>2</v>
      </c>
    </row>
    <row r="74" spans="1:7" x14ac:dyDescent="0.25">
      <c r="A74">
        <v>1</v>
      </c>
      <c r="B74">
        <v>19</v>
      </c>
      <c r="C74" t="s">
        <v>103</v>
      </c>
      <c r="D74" t="s">
        <v>74</v>
      </c>
      <c r="E74" t="s">
        <v>1</v>
      </c>
      <c r="F74" t="str">
        <f>CONCATENATE(Table1[[#This Row],[session]],":",Table1[[#This Row],[vote_number]])</f>
        <v>1:19</v>
      </c>
      <c r="G74">
        <f>IF(EXACT(Table1[[#This Row],[vote_cast]], "Yea"), 2, IF(EXACT(Table1[[#This Row],[vote_cast]], "Nay"), 1, "ERROR"))</f>
        <v>2</v>
      </c>
    </row>
    <row r="75" spans="1:7" x14ac:dyDescent="0.25">
      <c r="A75">
        <v>1</v>
      </c>
      <c r="B75">
        <v>19</v>
      </c>
      <c r="C75" t="s">
        <v>103</v>
      </c>
      <c r="D75" t="s">
        <v>75</v>
      </c>
      <c r="E75" t="s">
        <v>102</v>
      </c>
      <c r="F75" t="str">
        <f>CONCATENATE(Table1[[#This Row],[session]],":",Table1[[#This Row],[vote_number]])</f>
        <v>1:19</v>
      </c>
      <c r="G75">
        <f>IF(EXACT(Table1[[#This Row],[vote_cast]], "Yea"), 2, IF(EXACT(Table1[[#This Row],[vote_cast]], "Nay"), 1, "ERROR"))</f>
        <v>1</v>
      </c>
    </row>
    <row r="76" spans="1:7" x14ac:dyDescent="0.25">
      <c r="A76">
        <v>1</v>
      </c>
      <c r="B76">
        <v>19</v>
      </c>
      <c r="C76" t="s">
        <v>103</v>
      </c>
      <c r="D76" t="s">
        <v>76</v>
      </c>
      <c r="E76" t="s">
        <v>1</v>
      </c>
      <c r="F76" t="str">
        <f>CONCATENATE(Table1[[#This Row],[session]],":",Table1[[#This Row],[vote_number]])</f>
        <v>1:19</v>
      </c>
      <c r="G76">
        <f>IF(EXACT(Table1[[#This Row],[vote_cast]], "Yea"), 2, IF(EXACT(Table1[[#This Row],[vote_cast]], "Nay"), 1, "ERROR"))</f>
        <v>2</v>
      </c>
    </row>
    <row r="77" spans="1:7" x14ac:dyDescent="0.25">
      <c r="A77">
        <v>1</v>
      </c>
      <c r="B77">
        <v>19</v>
      </c>
      <c r="C77" t="s">
        <v>103</v>
      </c>
      <c r="D77" t="s">
        <v>77</v>
      </c>
      <c r="E77" t="s">
        <v>35</v>
      </c>
      <c r="F77" t="str">
        <f>CONCATENATE(Table1[[#This Row],[session]],":",Table1[[#This Row],[vote_number]])</f>
        <v>1:19</v>
      </c>
      <c r="G77" t="str">
        <f>IF(EXACT(Table1[[#This Row],[vote_cast]], "Yea"), 2, IF(EXACT(Table1[[#This Row],[vote_cast]], "Nay"), 1, "ERROR"))</f>
        <v>ERROR</v>
      </c>
    </row>
    <row r="78" spans="1:7" x14ac:dyDescent="0.25">
      <c r="A78">
        <v>1</v>
      </c>
      <c r="B78">
        <v>19</v>
      </c>
      <c r="C78" t="s">
        <v>103</v>
      </c>
      <c r="D78" t="s">
        <v>78</v>
      </c>
      <c r="E78" t="s">
        <v>1</v>
      </c>
      <c r="F78" t="str">
        <f>CONCATENATE(Table1[[#This Row],[session]],":",Table1[[#This Row],[vote_number]])</f>
        <v>1:19</v>
      </c>
      <c r="G78">
        <f>IF(EXACT(Table1[[#This Row],[vote_cast]], "Yea"), 2, IF(EXACT(Table1[[#This Row],[vote_cast]], "Nay"), 1, "ERROR"))</f>
        <v>2</v>
      </c>
    </row>
    <row r="79" spans="1:7" x14ac:dyDescent="0.25">
      <c r="A79">
        <v>1</v>
      </c>
      <c r="B79">
        <v>19</v>
      </c>
      <c r="C79" t="s">
        <v>103</v>
      </c>
      <c r="D79" t="s">
        <v>79</v>
      </c>
      <c r="E79" t="s">
        <v>1</v>
      </c>
      <c r="F79" t="str">
        <f>CONCATENATE(Table1[[#This Row],[session]],":",Table1[[#This Row],[vote_number]])</f>
        <v>1:19</v>
      </c>
      <c r="G79">
        <f>IF(EXACT(Table1[[#This Row],[vote_cast]], "Yea"), 2, IF(EXACT(Table1[[#This Row],[vote_cast]], "Nay"), 1, "ERROR"))</f>
        <v>2</v>
      </c>
    </row>
    <row r="80" spans="1:7" x14ac:dyDescent="0.25">
      <c r="A80">
        <v>1</v>
      </c>
      <c r="B80">
        <v>19</v>
      </c>
      <c r="C80" t="s">
        <v>103</v>
      </c>
      <c r="D80" t="s">
        <v>80</v>
      </c>
      <c r="E80" t="s">
        <v>1</v>
      </c>
      <c r="F80" t="str">
        <f>CONCATENATE(Table1[[#This Row],[session]],":",Table1[[#This Row],[vote_number]])</f>
        <v>1:19</v>
      </c>
      <c r="G80">
        <f>IF(EXACT(Table1[[#This Row],[vote_cast]], "Yea"), 2, IF(EXACT(Table1[[#This Row],[vote_cast]], "Nay"), 1, "ERROR"))</f>
        <v>2</v>
      </c>
    </row>
    <row r="81" spans="1:7" x14ac:dyDescent="0.25">
      <c r="A81">
        <v>1</v>
      </c>
      <c r="B81">
        <v>19</v>
      </c>
      <c r="C81" t="s">
        <v>103</v>
      </c>
      <c r="D81" t="s">
        <v>81</v>
      </c>
      <c r="E81" t="s">
        <v>1</v>
      </c>
      <c r="F81" t="str">
        <f>CONCATENATE(Table1[[#This Row],[session]],":",Table1[[#This Row],[vote_number]])</f>
        <v>1:19</v>
      </c>
      <c r="G81">
        <f>IF(EXACT(Table1[[#This Row],[vote_cast]], "Yea"), 2, IF(EXACT(Table1[[#This Row],[vote_cast]], "Nay"), 1, "ERROR"))</f>
        <v>2</v>
      </c>
    </row>
    <row r="82" spans="1:7" x14ac:dyDescent="0.25">
      <c r="A82">
        <v>1</v>
      </c>
      <c r="B82">
        <v>19</v>
      </c>
      <c r="C82" t="s">
        <v>103</v>
      </c>
      <c r="D82" t="s">
        <v>82</v>
      </c>
      <c r="E82" t="s">
        <v>1</v>
      </c>
      <c r="F82" t="str">
        <f>CONCATENATE(Table1[[#This Row],[session]],":",Table1[[#This Row],[vote_number]])</f>
        <v>1:19</v>
      </c>
      <c r="G82">
        <f>IF(EXACT(Table1[[#This Row],[vote_cast]], "Yea"), 2, IF(EXACT(Table1[[#This Row],[vote_cast]], "Nay"), 1, "ERROR"))</f>
        <v>2</v>
      </c>
    </row>
    <row r="83" spans="1:7" x14ac:dyDescent="0.25">
      <c r="A83">
        <v>1</v>
      </c>
      <c r="B83">
        <v>19</v>
      </c>
      <c r="C83" t="s">
        <v>103</v>
      </c>
      <c r="D83" t="s">
        <v>83</v>
      </c>
      <c r="E83" t="s">
        <v>1</v>
      </c>
      <c r="F83" t="str">
        <f>CONCATENATE(Table1[[#This Row],[session]],":",Table1[[#This Row],[vote_number]])</f>
        <v>1:19</v>
      </c>
      <c r="G83">
        <f>IF(EXACT(Table1[[#This Row],[vote_cast]], "Yea"), 2, IF(EXACT(Table1[[#This Row],[vote_cast]], "Nay"), 1, "ERROR"))</f>
        <v>2</v>
      </c>
    </row>
    <row r="84" spans="1:7" x14ac:dyDescent="0.25">
      <c r="A84">
        <v>1</v>
      </c>
      <c r="B84">
        <v>19</v>
      </c>
      <c r="C84" t="s">
        <v>103</v>
      </c>
      <c r="D84" t="s">
        <v>84</v>
      </c>
      <c r="E84" t="s">
        <v>102</v>
      </c>
      <c r="F84" t="str">
        <f>CONCATENATE(Table1[[#This Row],[session]],":",Table1[[#This Row],[vote_number]])</f>
        <v>1:19</v>
      </c>
      <c r="G84">
        <f>IF(EXACT(Table1[[#This Row],[vote_cast]], "Yea"), 2, IF(EXACT(Table1[[#This Row],[vote_cast]], "Nay"), 1, "ERROR"))</f>
        <v>1</v>
      </c>
    </row>
    <row r="85" spans="1:7" x14ac:dyDescent="0.25">
      <c r="A85">
        <v>1</v>
      </c>
      <c r="B85">
        <v>19</v>
      </c>
      <c r="C85" t="s">
        <v>103</v>
      </c>
      <c r="D85" t="s">
        <v>85</v>
      </c>
      <c r="E85" t="s">
        <v>1</v>
      </c>
      <c r="F85" t="str">
        <f>CONCATENATE(Table1[[#This Row],[session]],":",Table1[[#This Row],[vote_number]])</f>
        <v>1:19</v>
      </c>
      <c r="G85">
        <f>IF(EXACT(Table1[[#This Row],[vote_cast]], "Yea"), 2, IF(EXACT(Table1[[#This Row],[vote_cast]], "Nay"), 1, "ERROR"))</f>
        <v>2</v>
      </c>
    </row>
    <row r="86" spans="1:7" x14ac:dyDescent="0.25">
      <c r="A86">
        <v>1</v>
      </c>
      <c r="B86">
        <v>19</v>
      </c>
      <c r="C86" t="s">
        <v>103</v>
      </c>
      <c r="D86" t="s">
        <v>86</v>
      </c>
      <c r="E86" t="s">
        <v>1</v>
      </c>
      <c r="F86" t="str">
        <f>CONCATENATE(Table1[[#This Row],[session]],":",Table1[[#This Row],[vote_number]])</f>
        <v>1:19</v>
      </c>
      <c r="G86">
        <f>IF(EXACT(Table1[[#This Row],[vote_cast]], "Yea"), 2, IF(EXACT(Table1[[#This Row],[vote_cast]], "Nay"), 1, "ERROR"))</f>
        <v>2</v>
      </c>
    </row>
    <row r="87" spans="1:7" x14ac:dyDescent="0.25">
      <c r="A87">
        <v>1</v>
      </c>
      <c r="B87">
        <v>19</v>
      </c>
      <c r="C87" t="s">
        <v>103</v>
      </c>
      <c r="D87" t="s">
        <v>87</v>
      </c>
      <c r="E87" t="s">
        <v>1</v>
      </c>
      <c r="F87" t="str">
        <f>CONCATENATE(Table1[[#This Row],[session]],":",Table1[[#This Row],[vote_number]])</f>
        <v>1:19</v>
      </c>
      <c r="G87">
        <f>IF(EXACT(Table1[[#This Row],[vote_cast]], "Yea"), 2, IF(EXACT(Table1[[#This Row],[vote_cast]], "Nay"), 1, "ERROR"))</f>
        <v>2</v>
      </c>
    </row>
    <row r="88" spans="1:7" x14ac:dyDescent="0.25">
      <c r="A88">
        <v>1</v>
      </c>
      <c r="B88">
        <v>19</v>
      </c>
      <c r="C88" t="s">
        <v>103</v>
      </c>
      <c r="D88" t="s">
        <v>88</v>
      </c>
      <c r="E88" t="s">
        <v>1</v>
      </c>
      <c r="F88" t="str">
        <f>CONCATENATE(Table1[[#This Row],[session]],":",Table1[[#This Row],[vote_number]])</f>
        <v>1:19</v>
      </c>
      <c r="G88">
        <f>IF(EXACT(Table1[[#This Row],[vote_cast]], "Yea"), 2, IF(EXACT(Table1[[#This Row],[vote_cast]], "Nay"), 1, "ERROR"))</f>
        <v>2</v>
      </c>
    </row>
    <row r="89" spans="1:7" x14ac:dyDescent="0.25">
      <c r="A89">
        <v>1</v>
      </c>
      <c r="B89">
        <v>19</v>
      </c>
      <c r="C89" t="s">
        <v>103</v>
      </c>
      <c r="D89" t="s">
        <v>89</v>
      </c>
      <c r="E89" t="s">
        <v>1</v>
      </c>
      <c r="F89" t="str">
        <f>CONCATENATE(Table1[[#This Row],[session]],":",Table1[[#This Row],[vote_number]])</f>
        <v>1:19</v>
      </c>
      <c r="G89">
        <f>IF(EXACT(Table1[[#This Row],[vote_cast]], "Yea"), 2, IF(EXACT(Table1[[#This Row],[vote_cast]], "Nay"), 1, "ERROR"))</f>
        <v>2</v>
      </c>
    </row>
    <row r="90" spans="1:7" x14ac:dyDescent="0.25">
      <c r="A90">
        <v>1</v>
      </c>
      <c r="B90">
        <v>19</v>
      </c>
      <c r="C90" t="s">
        <v>103</v>
      </c>
      <c r="D90" t="s">
        <v>90</v>
      </c>
      <c r="E90" t="s">
        <v>1</v>
      </c>
      <c r="F90" t="str">
        <f>CONCATENATE(Table1[[#This Row],[session]],":",Table1[[#This Row],[vote_number]])</f>
        <v>1:19</v>
      </c>
      <c r="G90">
        <f>IF(EXACT(Table1[[#This Row],[vote_cast]], "Yea"), 2, IF(EXACT(Table1[[#This Row],[vote_cast]], "Nay"), 1, "ERROR"))</f>
        <v>2</v>
      </c>
    </row>
    <row r="91" spans="1:7" x14ac:dyDescent="0.25">
      <c r="A91">
        <v>1</v>
      </c>
      <c r="B91">
        <v>19</v>
      </c>
      <c r="C91" t="s">
        <v>103</v>
      </c>
      <c r="D91" t="s">
        <v>91</v>
      </c>
      <c r="E91" t="s">
        <v>102</v>
      </c>
      <c r="F91" t="str">
        <f>CONCATENATE(Table1[[#This Row],[session]],":",Table1[[#This Row],[vote_number]])</f>
        <v>1:19</v>
      </c>
      <c r="G91">
        <f>IF(EXACT(Table1[[#This Row],[vote_cast]], "Yea"), 2, IF(EXACT(Table1[[#This Row],[vote_cast]], "Nay"), 1, "ERROR"))</f>
        <v>1</v>
      </c>
    </row>
    <row r="92" spans="1:7" x14ac:dyDescent="0.25">
      <c r="A92">
        <v>1</v>
      </c>
      <c r="B92">
        <v>19</v>
      </c>
      <c r="C92" t="s">
        <v>103</v>
      </c>
      <c r="D92" t="s">
        <v>92</v>
      </c>
      <c r="E92" t="s">
        <v>1</v>
      </c>
      <c r="F92" t="str">
        <f>CONCATENATE(Table1[[#This Row],[session]],":",Table1[[#This Row],[vote_number]])</f>
        <v>1:19</v>
      </c>
      <c r="G92">
        <f>IF(EXACT(Table1[[#This Row],[vote_cast]], "Yea"), 2, IF(EXACT(Table1[[#This Row],[vote_cast]], "Nay"), 1, "ERROR"))</f>
        <v>2</v>
      </c>
    </row>
    <row r="93" spans="1:7" x14ac:dyDescent="0.25">
      <c r="A93">
        <v>1</v>
      </c>
      <c r="B93">
        <v>19</v>
      </c>
      <c r="C93" t="s">
        <v>103</v>
      </c>
      <c r="D93" t="s">
        <v>93</v>
      </c>
      <c r="E93" t="s">
        <v>1</v>
      </c>
      <c r="F93" t="str">
        <f>CONCATENATE(Table1[[#This Row],[session]],":",Table1[[#This Row],[vote_number]])</f>
        <v>1:19</v>
      </c>
      <c r="G93">
        <f>IF(EXACT(Table1[[#This Row],[vote_cast]], "Yea"), 2, IF(EXACT(Table1[[#This Row],[vote_cast]], "Nay"), 1, "ERROR"))</f>
        <v>2</v>
      </c>
    </row>
    <row r="94" spans="1:7" x14ac:dyDescent="0.25">
      <c r="A94">
        <v>1</v>
      </c>
      <c r="B94">
        <v>19</v>
      </c>
      <c r="C94" t="s">
        <v>103</v>
      </c>
      <c r="D94" t="s">
        <v>94</v>
      </c>
      <c r="E94" t="s">
        <v>1</v>
      </c>
      <c r="F94" t="str">
        <f>CONCATENATE(Table1[[#This Row],[session]],":",Table1[[#This Row],[vote_number]])</f>
        <v>1:19</v>
      </c>
      <c r="G94">
        <f>IF(EXACT(Table1[[#This Row],[vote_cast]], "Yea"), 2, IF(EXACT(Table1[[#This Row],[vote_cast]], "Nay"), 1, "ERROR"))</f>
        <v>2</v>
      </c>
    </row>
    <row r="95" spans="1:7" x14ac:dyDescent="0.25">
      <c r="A95">
        <v>1</v>
      </c>
      <c r="B95">
        <v>19</v>
      </c>
      <c r="C95" t="s">
        <v>103</v>
      </c>
      <c r="D95" t="s">
        <v>95</v>
      </c>
      <c r="E95" t="s">
        <v>102</v>
      </c>
      <c r="F95" t="str">
        <f>CONCATENATE(Table1[[#This Row],[session]],":",Table1[[#This Row],[vote_number]])</f>
        <v>1:19</v>
      </c>
      <c r="G95">
        <f>IF(EXACT(Table1[[#This Row],[vote_cast]], "Yea"), 2, IF(EXACT(Table1[[#This Row],[vote_cast]], "Nay"), 1, "ERROR"))</f>
        <v>1</v>
      </c>
    </row>
    <row r="96" spans="1:7" x14ac:dyDescent="0.25">
      <c r="A96">
        <v>1</v>
      </c>
      <c r="B96">
        <v>19</v>
      </c>
      <c r="C96" t="s">
        <v>103</v>
      </c>
      <c r="D96" t="s">
        <v>96</v>
      </c>
      <c r="E96" t="s">
        <v>1</v>
      </c>
      <c r="F96" t="str">
        <f>CONCATENATE(Table1[[#This Row],[session]],":",Table1[[#This Row],[vote_number]])</f>
        <v>1:19</v>
      </c>
      <c r="G96">
        <f>IF(EXACT(Table1[[#This Row],[vote_cast]], "Yea"), 2, IF(EXACT(Table1[[#This Row],[vote_cast]], "Nay"), 1, "ERROR"))</f>
        <v>2</v>
      </c>
    </row>
    <row r="97" spans="1:7" x14ac:dyDescent="0.25">
      <c r="A97">
        <v>1</v>
      </c>
      <c r="B97">
        <v>19</v>
      </c>
      <c r="C97" t="s">
        <v>103</v>
      </c>
      <c r="D97" t="s">
        <v>97</v>
      </c>
      <c r="E97" t="s">
        <v>1</v>
      </c>
      <c r="F97" t="str">
        <f>CONCATENATE(Table1[[#This Row],[session]],":",Table1[[#This Row],[vote_number]])</f>
        <v>1:19</v>
      </c>
      <c r="G97">
        <f>IF(EXACT(Table1[[#This Row],[vote_cast]], "Yea"), 2, IF(EXACT(Table1[[#This Row],[vote_cast]], "Nay"), 1, "ERROR"))</f>
        <v>2</v>
      </c>
    </row>
    <row r="98" spans="1:7" x14ac:dyDescent="0.25">
      <c r="A98">
        <v>1</v>
      </c>
      <c r="B98">
        <v>19</v>
      </c>
      <c r="C98" t="s">
        <v>103</v>
      </c>
      <c r="D98" t="s">
        <v>98</v>
      </c>
      <c r="E98" t="s">
        <v>1</v>
      </c>
      <c r="F98" t="str">
        <f>CONCATENATE(Table1[[#This Row],[session]],":",Table1[[#This Row],[vote_number]])</f>
        <v>1:19</v>
      </c>
      <c r="G98">
        <f>IF(EXACT(Table1[[#This Row],[vote_cast]], "Yea"), 2, IF(EXACT(Table1[[#This Row],[vote_cast]], "Nay"), 1, "ERROR"))</f>
        <v>2</v>
      </c>
    </row>
    <row r="99" spans="1:7" x14ac:dyDescent="0.25">
      <c r="A99">
        <v>1</v>
      </c>
      <c r="B99">
        <v>19</v>
      </c>
      <c r="C99" t="s">
        <v>103</v>
      </c>
      <c r="D99" t="s">
        <v>99</v>
      </c>
      <c r="E99" t="s">
        <v>1</v>
      </c>
      <c r="F99" t="str">
        <f>CONCATENATE(Table1[[#This Row],[session]],":",Table1[[#This Row],[vote_number]])</f>
        <v>1:19</v>
      </c>
      <c r="G99">
        <f>IF(EXACT(Table1[[#This Row],[vote_cast]], "Yea"), 2, IF(EXACT(Table1[[#This Row],[vote_cast]], "Nay"), 1, "ERROR"))</f>
        <v>2</v>
      </c>
    </row>
    <row r="100" spans="1:7" x14ac:dyDescent="0.25">
      <c r="A100">
        <v>1</v>
      </c>
      <c r="B100">
        <v>19</v>
      </c>
      <c r="C100" t="s">
        <v>103</v>
      </c>
      <c r="D100" t="s">
        <v>100</v>
      </c>
      <c r="E100" t="s">
        <v>1</v>
      </c>
      <c r="F100" t="str">
        <f>CONCATENATE(Table1[[#This Row],[session]],":",Table1[[#This Row],[vote_number]])</f>
        <v>1:19</v>
      </c>
      <c r="G100">
        <f>IF(EXACT(Table1[[#This Row],[vote_cast]], "Yea"), 2, IF(EXACT(Table1[[#This Row],[vote_cast]], "Nay"), 1, "ERROR"))</f>
        <v>2</v>
      </c>
    </row>
    <row r="101" spans="1:7" x14ac:dyDescent="0.25">
      <c r="A101">
        <v>1</v>
      </c>
      <c r="B101">
        <v>19</v>
      </c>
      <c r="C101" t="s">
        <v>103</v>
      </c>
      <c r="D101" t="s">
        <v>101</v>
      </c>
      <c r="E101" t="s">
        <v>1</v>
      </c>
      <c r="F101" t="str">
        <f>CONCATENATE(Table1[[#This Row],[session]],":",Table1[[#This Row],[vote_number]])</f>
        <v>1:19</v>
      </c>
      <c r="G101">
        <f>IF(EXACT(Table1[[#This Row],[vote_cast]], "Yea"), 2, IF(EXACT(Table1[[#This Row],[vote_cast]], "Nay"), 1, "ERROR"))</f>
        <v>2</v>
      </c>
    </row>
    <row r="102" spans="1:7" x14ac:dyDescent="0.25">
      <c r="A102">
        <v>1</v>
      </c>
      <c r="B102">
        <v>25</v>
      </c>
      <c r="C102" t="s">
        <v>104</v>
      </c>
      <c r="D102" t="s">
        <v>0</v>
      </c>
      <c r="E102" t="s">
        <v>1</v>
      </c>
      <c r="F102" t="str">
        <f>CONCATENATE(Table1[[#This Row],[session]],":",Table1[[#This Row],[vote_number]])</f>
        <v>1:25</v>
      </c>
      <c r="G102">
        <f>IF(EXACT(Table1[[#This Row],[vote_cast]], "Yea"), 2, IF(EXACT(Table1[[#This Row],[vote_cast]], "Nay"), 1, "ERROR"))</f>
        <v>2</v>
      </c>
    </row>
    <row r="103" spans="1:7" x14ac:dyDescent="0.25">
      <c r="A103">
        <v>1</v>
      </c>
      <c r="B103">
        <v>25</v>
      </c>
      <c r="C103" t="s">
        <v>104</v>
      </c>
      <c r="D103" t="s">
        <v>2</v>
      </c>
      <c r="E103" t="s">
        <v>1</v>
      </c>
      <c r="F103" t="str">
        <f>CONCATENATE(Table1[[#This Row],[session]],":",Table1[[#This Row],[vote_number]])</f>
        <v>1:25</v>
      </c>
      <c r="G103">
        <f>IF(EXACT(Table1[[#This Row],[vote_cast]], "Yea"), 2, IF(EXACT(Table1[[#This Row],[vote_cast]], "Nay"), 1, "ERROR"))</f>
        <v>2</v>
      </c>
    </row>
    <row r="104" spans="1:7" x14ac:dyDescent="0.25">
      <c r="A104">
        <v>1</v>
      </c>
      <c r="B104">
        <v>25</v>
      </c>
      <c r="C104" t="s">
        <v>104</v>
      </c>
      <c r="D104" t="s">
        <v>3</v>
      </c>
      <c r="E104" t="s">
        <v>1</v>
      </c>
      <c r="F104" t="str">
        <f>CONCATENATE(Table1[[#This Row],[session]],":",Table1[[#This Row],[vote_number]])</f>
        <v>1:25</v>
      </c>
      <c r="G104">
        <f>IF(EXACT(Table1[[#This Row],[vote_cast]], "Yea"), 2, IF(EXACT(Table1[[#This Row],[vote_cast]], "Nay"), 1, "ERROR"))</f>
        <v>2</v>
      </c>
    </row>
    <row r="105" spans="1:7" x14ac:dyDescent="0.25">
      <c r="A105">
        <v>1</v>
      </c>
      <c r="B105">
        <v>25</v>
      </c>
      <c r="C105" t="s">
        <v>104</v>
      </c>
      <c r="D105" t="s">
        <v>4</v>
      </c>
      <c r="E105" t="s">
        <v>1</v>
      </c>
      <c r="F105" t="str">
        <f>CONCATENATE(Table1[[#This Row],[session]],":",Table1[[#This Row],[vote_number]])</f>
        <v>1:25</v>
      </c>
      <c r="G105">
        <f>IF(EXACT(Table1[[#This Row],[vote_cast]], "Yea"), 2, IF(EXACT(Table1[[#This Row],[vote_cast]], "Nay"), 1, "ERROR"))</f>
        <v>2</v>
      </c>
    </row>
    <row r="106" spans="1:7" x14ac:dyDescent="0.25">
      <c r="A106">
        <v>1</v>
      </c>
      <c r="B106">
        <v>25</v>
      </c>
      <c r="C106" t="s">
        <v>104</v>
      </c>
      <c r="D106" t="s">
        <v>5</v>
      </c>
      <c r="E106" t="s">
        <v>1</v>
      </c>
      <c r="F106" t="str">
        <f>CONCATENATE(Table1[[#This Row],[session]],":",Table1[[#This Row],[vote_number]])</f>
        <v>1:25</v>
      </c>
      <c r="G106">
        <f>IF(EXACT(Table1[[#This Row],[vote_cast]], "Yea"), 2, IF(EXACT(Table1[[#This Row],[vote_cast]], "Nay"), 1, "ERROR"))</f>
        <v>2</v>
      </c>
    </row>
    <row r="107" spans="1:7" x14ac:dyDescent="0.25">
      <c r="A107">
        <v>1</v>
      </c>
      <c r="B107">
        <v>25</v>
      </c>
      <c r="C107" t="s">
        <v>104</v>
      </c>
      <c r="D107" t="s">
        <v>6</v>
      </c>
      <c r="E107" t="s">
        <v>1</v>
      </c>
      <c r="F107" t="str">
        <f>CONCATENATE(Table1[[#This Row],[session]],":",Table1[[#This Row],[vote_number]])</f>
        <v>1:25</v>
      </c>
      <c r="G107">
        <f>IF(EXACT(Table1[[#This Row],[vote_cast]], "Yea"), 2, IF(EXACT(Table1[[#This Row],[vote_cast]], "Nay"), 1, "ERROR"))</f>
        <v>2</v>
      </c>
    </row>
    <row r="108" spans="1:7" x14ac:dyDescent="0.25">
      <c r="A108">
        <v>1</v>
      </c>
      <c r="B108">
        <v>25</v>
      </c>
      <c r="C108" t="s">
        <v>104</v>
      </c>
      <c r="D108" t="s">
        <v>7</v>
      </c>
      <c r="E108" t="s">
        <v>1</v>
      </c>
      <c r="F108" t="str">
        <f>CONCATENATE(Table1[[#This Row],[session]],":",Table1[[#This Row],[vote_number]])</f>
        <v>1:25</v>
      </c>
      <c r="G108">
        <f>IF(EXACT(Table1[[#This Row],[vote_cast]], "Yea"), 2, IF(EXACT(Table1[[#This Row],[vote_cast]], "Nay"), 1, "ERROR"))</f>
        <v>2</v>
      </c>
    </row>
    <row r="109" spans="1:7" x14ac:dyDescent="0.25">
      <c r="A109">
        <v>1</v>
      </c>
      <c r="B109">
        <v>25</v>
      </c>
      <c r="C109" t="s">
        <v>104</v>
      </c>
      <c r="D109" t="s">
        <v>8</v>
      </c>
      <c r="E109" t="s">
        <v>1</v>
      </c>
      <c r="F109" t="str">
        <f>CONCATENATE(Table1[[#This Row],[session]],":",Table1[[#This Row],[vote_number]])</f>
        <v>1:25</v>
      </c>
      <c r="G109">
        <f>IF(EXACT(Table1[[#This Row],[vote_cast]], "Yea"), 2, IF(EXACT(Table1[[#This Row],[vote_cast]], "Nay"), 1, "ERROR"))</f>
        <v>2</v>
      </c>
    </row>
    <row r="110" spans="1:7" x14ac:dyDescent="0.25">
      <c r="A110">
        <v>1</v>
      </c>
      <c r="B110">
        <v>25</v>
      </c>
      <c r="C110" t="s">
        <v>104</v>
      </c>
      <c r="D110" t="s">
        <v>9</v>
      </c>
      <c r="E110" t="s">
        <v>1</v>
      </c>
      <c r="F110" t="str">
        <f>CONCATENATE(Table1[[#This Row],[session]],":",Table1[[#This Row],[vote_number]])</f>
        <v>1:25</v>
      </c>
      <c r="G110">
        <f>IF(EXACT(Table1[[#This Row],[vote_cast]], "Yea"), 2, IF(EXACT(Table1[[#This Row],[vote_cast]], "Nay"), 1, "ERROR"))</f>
        <v>2</v>
      </c>
    </row>
    <row r="111" spans="1:7" x14ac:dyDescent="0.25">
      <c r="A111">
        <v>1</v>
      </c>
      <c r="B111">
        <v>25</v>
      </c>
      <c r="C111" t="s">
        <v>104</v>
      </c>
      <c r="D111" t="s">
        <v>10</v>
      </c>
      <c r="E111" t="s">
        <v>1</v>
      </c>
      <c r="F111" t="str">
        <f>CONCATENATE(Table1[[#This Row],[session]],":",Table1[[#This Row],[vote_number]])</f>
        <v>1:25</v>
      </c>
      <c r="G111">
        <f>IF(EXACT(Table1[[#This Row],[vote_cast]], "Yea"), 2, IF(EXACT(Table1[[#This Row],[vote_cast]], "Nay"), 1, "ERROR"))</f>
        <v>2</v>
      </c>
    </row>
    <row r="112" spans="1:7" x14ac:dyDescent="0.25">
      <c r="A112">
        <v>1</v>
      </c>
      <c r="B112">
        <v>25</v>
      </c>
      <c r="C112" t="s">
        <v>104</v>
      </c>
      <c r="D112" t="s">
        <v>11</v>
      </c>
      <c r="E112" t="s">
        <v>1</v>
      </c>
      <c r="F112" t="str">
        <f>CONCATENATE(Table1[[#This Row],[session]],":",Table1[[#This Row],[vote_number]])</f>
        <v>1:25</v>
      </c>
      <c r="G112">
        <f>IF(EXACT(Table1[[#This Row],[vote_cast]], "Yea"), 2, IF(EXACT(Table1[[#This Row],[vote_cast]], "Nay"), 1, "ERROR"))</f>
        <v>2</v>
      </c>
    </row>
    <row r="113" spans="1:7" x14ac:dyDescent="0.25">
      <c r="A113">
        <v>1</v>
      </c>
      <c r="B113">
        <v>25</v>
      </c>
      <c r="C113" t="s">
        <v>104</v>
      </c>
      <c r="D113" t="s">
        <v>12</v>
      </c>
      <c r="E113" t="s">
        <v>1</v>
      </c>
      <c r="F113" t="str">
        <f>CONCATENATE(Table1[[#This Row],[session]],":",Table1[[#This Row],[vote_number]])</f>
        <v>1:25</v>
      </c>
      <c r="G113">
        <f>IF(EXACT(Table1[[#This Row],[vote_cast]], "Yea"), 2, IF(EXACT(Table1[[#This Row],[vote_cast]], "Nay"), 1, "ERROR"))</f>
        <v>2</v>
      </c>
    </row>
    <row r="114" spans="1:7" x14ac:dyDescent="0.25">
      <c r="A114">
        <v>1</v>
      </c>
      <c r="B114">
        <v>25</v>
      </c>
      <c r="C114" t="s">
        <v>104</v>
      </c>
      <c r="D114" t="s">
        <v>13</v>
      </c>
      <c r="E114" t="s">
        <v>1</v>
      </c>
      <c r="F114" t="str">
        <f>CONCATENATE(Table1[[#This Row],[session]],":",Table1[[#This Row],[vote_number]])</f>
        <v>1:25</v>
      </c>
      <c r="G114">
        <f>IF(EXACT(Table1[[#This Row],[vote_cast]], "Yea"), 2, IF(EXACT(Table1[[#This Row],[vote_cast]], "Nay"), 1, "ERROR"))</f>
        <v>2</v>
      </c>
    </row>
    <row r="115" spans="1:7" x14ac:dyDescent="0.25">
      <c r="A115">
        <v>1</v>
      </c>
      <c r="B115">
        <v>25</v>
      </c>
      <c r="C115" t="s">
        <v>104</v>
      </c>
      <c r="D115" t="s">
        <v>14</v>
      </c>
      <c r="E115" t="s">
        <v>1</v>
      </c>
      <c r="F115" t="str">
        <f>CONCATENATE(Table1[[#This Row],[session]],":",Table1[[#This Row],[vote_number]])</f>
        <v>1:25</v>
      </c>
      <c r="G115">
        <f>IF(EXACT(Table1[[#This Row],[vote_cast]], "Yea"), 2, IF(EXACT(Table1[[#This Row],[vote_cast]], "Nay"), 1, "ERROR"))</f>
        <v>2</v>
      </c>
    </row>
    <row r="116" spans="1:7" x14ac:dyDescent="0.25">
      <c r="A116">
        <v>1</v>
      </c>
      <c r="B116">
        <v>25</v>
      </c>
      <c r="C116" t="s">
        <v>104</v>
      </c>
      <c r="D116" t="s">
        <v>15</v>
      </c>
      <c r="E116" t="s">
        <v>1</v>
      </c>
      <c r="F116" t="str">
        <f>CONCATENATE(Table1[[#This Row],[session]],":",Table1[[#This Row],[vote_number]])</f>
        <v>1:25</v>
      </c>
      <c r="G116">
        <f>IF(EXACT(Table1[[#This Row],[vote_cast]], "Yea"), 2, IF(EXACT(Table1[[#This Row],[vote_cast]], "Nay"), 1, "ERROR"))</f>
        <v>2</v>
      </c>
    </row>
    <row r="117" spans="1:7" x14ac:dyDescent="0.25">
      <c r="A117">
        <v>1</v>
      </c>
      <c r="B117">
        <v>25</v>
      </c>
      <c r="C117" t="s">
        <v>104</v>
      </c>
      <c r="D117" t="s">
        <v>16</v>
      </c>
      <c r="E117" t="s">
        <v>1</v>
      </c>
      <c r="F117" t="str">
        <f>CONCATENATE(Table1[[#This Row],[session]],":",Table1[[#This Row],[vote_number]])</f>
        <v>1:25</v>
      </c>
      <c r="G117">
        <f>IF(EXACT(Table1[[#This Row],[vote_cast]], "Yea"), 2, IF(EXACT(Table1[[#This Row],[vote_cast]], "Nay"), 1, "ERROR"))</f>
        <v>2</v>
      </c>
    </row>
    <row r="118" spans="1:7" x14ac:dyDescent="0.25">
      <c r="A118">
        <v>1</v>
      </c>
      <c r="B118">
        <v>25</v>
      </c>
      <c r="C118" t="s">
        <v>104</v>
      </c>
      <c r="D118" t="s">
        <v>17</v>
      </c>
      <c r="E118" t="s">
        <v>1</v>
      </c>
      <c r="F118" t="str">
        <f>CONCATENATE(Table1[[#This Row],[session]],":",Table1[[#This Row],[vote_number]])</f>
        <v>1:25</v>
      </c>
      <c r="G118">
        <f>IF(EXACT(Table1[[#This Row],[vote_cast]], "Yea"), 2, IF(EXACT(Table1[[#This Row],[vote_cast]], "Nay"), 1, "ERROR"))</f>
        <v>2</v>
      </c>
    </row>
    <row r="119" spans="1:7" x14ac:dyDescent="0.25">
      <c r="A119">
        <v>1</v>
      </c>
      <c r="B119">
        <v>25</v>
      </c>
      <c r="C119" t="s">
        <v>104</v>
      </c>
      <c r="D119" t="s">
        <v>18</v>
      </c>
      <c r="E119" t="s">
        <v>1</v>
      </c>
      <c r="F119" t="str">
        <f>CONCATENATE(Table1[[#This Row],[session]],":",Table1[[#This Row],[vote_number]])</f>
        <v>1:25</v>
      </c>
      <c r="G119">
        <f>IF(EXACT(Table1[[#This Row],[vote_cast]], "Yea"), 2, IF(EXACT(Table1[[#This Row],[vote_cast]], "Nay"), 1, "ERROR"))</f>
        <v>2</v>
      </c>
    </row>
    <row r="120" spans="1:7" x14ac:dyDescent="0.25">
      <c r="A120">
        <v>1</v>
      </c>
      <c r="B120">
        <v>25</v>
      </c>
      <c r="C120" t="s">
        <v>104</v>
      </c>
      <c r="D120" t="s">
        <v>19</v>
      </c>
      <c r="E120" t="s">
        <v>1</v>
      </c>
      <c r="F120" t="str">
        <f>CONCATENATE(Table1[[#This Row],[session]],":",Table1[[#This Row],[vote_number]])</f>
        <v>1:25</v>
      </c>
      <c r="G120">
        <f>IF(EXACT(Table1[[#This Row],[vote_cast]], "Yea"), 2, IF(EXACT(Table1[[#This Row],[vote_cast]], "Nay"), 1, "ERROR"))</f>
        <v>2</v>
      </c>
    </row>
    <row r="121" spans="1:7" x14ac:dyDescent="0.25">
      <c r="A121">
        <v>1</v>
      </c>
      <c r="B121">
        <v>25</v>
      </c>
      <c r="C121" t="s">
        <v>104</v>
      </c>
      <c r="D121" t="s">
        <v>20</v>
      </c>
      <c r="E121" t="s">
        <v>1</v>
      </c>
      <c r="F121" t="str">
        <f>CONCATENATE(Table1[[#This Row],[session]],":",Table1[[#This Row],[vote_number]])</f>
        <v>1:25</v>
      </c>
      <c r="G121">
        <f>IF(EXACT(Table1[[#This Row],[vote_cast]], "Yea"), 2, IF(EXACT(Table1[[#This Row],[vote_cast]], "Nay"), 1, "ERROR"))</f>
        <v>2</v>
      </c>
    </row>
    <row r="122" spans="1:7" x14ac:dyDescent="0.25">
      <c r="A122">
        <v>1</v>
      </c>
      <c r="B122">
        <v>25</v>
      </c>
      <c r="C122" t="s">
        <v>104</v>
      </c>
      <c r="D122" t="s">
        <v>21</v>
      </c>
      <c r="E122" t="s">
        <v>1</v>
      </c>
      <c r="F122" t="str">
        <f>CONCATENATE(Table1[[#This Row],[session]],":",Table1[[#This Row],[vote_number]])</f>
        <v>1:25</v>
      </c>
      <c r="G122">
        <f>IF(EXACT(Table1[[#This Row],[vote_cast]], "Yea"), 2, IF(EXACT(Table1[[#This Row],[vote_cast]], "Nay"), 1, "ERROR"))</f>
        <v>2</v>
      </c>
    </row>
    <row r="123" spans="1:7" x14ac:dyDescent="0.25">
      <c r="A123">
        <v>1</v>
      </c>
      <c r="B123">
        <v>25</v>
      </c>
      <c r="C123" t="s">
        <v>104</v>
      </c>
      <c r="D123" t="s">
        <v>22</v>
      </c>
      <c r="E123" t="s">
        <v>1</v>
      </c>
      <c r="F123" t="str">
        <f>CONCATENATE(Table1[[#This Row],[session]],":",Table1[[#This Row],[vote_number]])</f>
        <v>1:25</v>
      </c>
      <c r="G123">
        <f>IF(EXACT(Table1[[#This Row],[vote_cast]], "Yea"), 2, IF(EXACT(Table1[[#This Row],[vote_cast]], "Nay"), 1, "ERROR"))</f>
        <v>2</v>
      </c>
    </row>
    <row r="124" spans="1:7" x14ac:dyDescent="0.25">
      <c r="A124">
        <v>1</v>
      </c>
      <c r="B124">
        <v>25</v>
      </c>
      <c r="C124" t="s">
        <v>104</v>
      </c>
      <c r="D124" t="s">
        <v>23</v>
      </c>
      <c r="E124" t="s">
        <v>1</v>
      </c>
      <c r="F124" t="str">
        <f>CONCATENATE(Table1[[#This Row],[session]],":",Table1[[#This Row],[vote_number]])</f>
        <v>1:25</v>
      </c>
      <c r="G124">
        <f>IF(EXACT(Table1[[#This Row],[vote_cast]], "Yea"), 2, IF(EXACT(Table1[[#This Row],[vote_cast]], "Nay"), 1, "ERROR"))</f>
        <v>2</v>
      </c>
    </row>
    <row r="125" spans="1:7" x14ac:dyDescent="0.25">
      <c r="A125">
        <v>1</v>
      </c>
      <c r="B125">
        <v>25</v>
      </c>
      <c r="C125" t="s">
        <v>104</v>
      </c>
      <c r="D125" t="s">
        <v>24</v>
      </c>
      <c r="E125" t="s">
        <v>1</v>
      </c>
      <c r="F125" t="str">
        <f>CONCATENATE(Table1[[#This Row],[session]],":",Table1[[#This Row],[vote_number]])</f>
        <v>1:25</v>
      </c>
      <c r="G125">
        <f>IF(EXACT(Table1[[#This Row],[vote_cast]], "Yea"), 2, IF(EXACT(Table1[[#This Row],[vote_cast]], "Nay"), 1, "ERROR"))</f>
        <v>2</v>
      </c>
    </row>
    <row r="126" spans="1:7" x14ac:dyDescent="0.25">
      <c r="A126">
        <v>1</v>
      </c>
      <c r="B126">
        <v>25</v>
      </c>
      <c r="C126" t="s">
        <v>104</v>
      </c>
      <c r="D126" t="s">
        <v>25</v>
      </c>
      <c r="E126" t="s">
        <v>1</v>
      </c>
      <c r="F126" t="str">
        <f>CONCATENATE(Table1[[#This Row],[session]],":",Table1[[#This Row],[vote_number]])</f>
        <v>1:25</v>
      </c>
      <c r="G126">
        <f>IF(EXACT(Table1[[#This Row],[vote_cast]], "Yea"), 2, IF(EXACT(Table1[[#This Row],[vote_cast]], "Nay"), 1, "ERROR"))</f>
        <v>2</v>
      </c>
    </row>
    <row r="127" spans="1:7" x14ac:dyDescent="0.25">
      <c r="A127">
        <v>1</v>
      </c>
      <c r="B127">
        <v>25</v>
      </c>
      <c r="C127" t="s">
        <v>104</v>
      </c>
      <c r="D127" t="s">
        <v>26</v>
      </c>
      <c r="E127" t="s">
        <v>35</v>
      </c>
      <c r="F127" t="str">
        <f>CONCATENATE(Table1[[#This Row],[session]],":",Table1[[#This Row],[vote_number]])</f>
        <v>1:25</v>
      </c>
      <c r="G127" t="str">
        <f>IF(EXACT(Table1[[#This Row],[vote_cast]], "Yea"), 2, IF(EXACT(Table1[[#This Row],[vote_cast]], "Nay"), 1, "ERROR"))</f>
        <v>ERROR</v>
      </c>
    </row>
    <row r="128" spans="1:7" x14ac:dyDescent="0.25">
      <c r="A128">
        <v>1</v>
      </c>
      <c r="B128">
        <v>25</v>
      </c>
      <c r="C128" t="s">
        <v>104</v>
      </c>
      <c r="D128" t="s">
        <v>27</v>
      </c>
      <c r="E128" t="s">
        <v>35</v>
      </c>
      <c r="F128" t="str">
        <f>CONCATENATE(Table1[[#This Row],[session]],":",Table1[[#This Row],[vote_number]])</f>
        <v>1:25</v>
      </c>
      <c r="G128" t="str">
        <f>IF(EXACT(Table1[[#This Row],[vote_cast]], "Yea"), 2, IF(EXACT(Table1[[#This Row],[vote_cast]], "Nay"), 1, "ERROR"))</f>
        <v>ERROR</v>
      </c>
    </row>
    <row r="129" spans="1:7" x14ac:dyDescent="0.25">
      <c r="A129">
        <v>1</v>
      </c>
      <c r="B129">
        <v>25</v>
      </c>
      <c r="C129" t="s">
        <v>104</v>
      </c>
      <c r="D129" t="s">
        <v>28</v>
      </c>
      <c r="E129" t="s">
        <v>1</v>
      </c>
      <c r="F129" t="str">
        <f>CONCATENATE(Table1[[#This Row],[session]],":",Table1[[#This Row],[vote_number]])</f>
        <v>1:25</v>
      </c>
      <c r="G129">
        <f>IF(EXACT(Table1[[#This Row],[vote_cast]], "Yea"), 2, IF(EXACT(Table1[[#This Row],[vote_cast]], "Nay"), 1, "ERROR"))</f>
        <v>2</v>
      </c>
    </row>
    <row r="130" spans="1:7" x14ac:dyDescent="0.25">
      <c r="A130">
        <v>1</v>
      </c>
      <c r="B130">
        <v>25</v>
      </c>
      <c r="C130" t="s">
        <v>104</v>
      </c>
      <c r="D130" t="s">
        <v>29</v>
      </c>
      <c r="E130" t="s">
        <v>102</v>
      </c>
      <c r="F130" t="str">
        <f>CONCATENATE(Table1[[#This Row],[session]],":",Table1[[#This Row],[vote_number]])</f>
        <v>1:25</v>
      </c>
      <c r="G130">
        <f>IF(EXACT(Table1[[#This Row],[vote_cast]], "Yea"), 2, IF(EXACT(Table1[[#This Row],[vote_cast]], "Nay"), 1, "ERROR"))</f>
        <v>1</v>
      </c>
    </row>
    <row r="131" spans="1:7" x14ac:dyDescent="0.25">
      <c r="A131">
        <v>1</v>
      </c>
      <c r="B131">
        <v>25</v>
      </c>
      <c r="C131" t="s">
        <v>104</v>
      </c>
      <c r="D131" t="s">
        <v>30</v>
      </c>
      <c r="E131" t="s">
        <v>102</v>
      </c>
      <c r="F131" t="str">
        <f>CONCATENATE(Table1[[#This Row],[session]],":",Table1[[#This Row],[vote_number]])</f>
        <v>1:25</v>
      </c>
      <c r="G131">
        <f>IF(EXACT(Table1[[#This Row],[vote_cast]], "Yea"), 2, IF(EXACT(Table1[[#This Row],[vote_cast]], "Nay"), 1, "ERROR"))</f>
        <v>1</v>
      </c>
    </row>
    <row r="132" spans="1:7" x14ac:dyDescent="0.25">
      <c r="A132">
        <v>1</v>
      </c>
      <c r="B132">
        <v>25</v>
      </c>
      <c r="C132" t="s">
        <v>104</v>
      </c>
      <c r="D132" t="s">
        <v>31</v>
      </c>
      <c r="E132" t="s">
        <v>1</v>
      </c>
      <c r="F132" t="str">
        <f>CONCATENATE(Table1[[#This Row],[session]],":",Table1[[#This Row],[vote_number]])</f>
        <v>1:25</v>
      </c>
      <c r="G132">
        <f>IF(EXACT(Table1[[#This Row],[vote_cast]], "Yea"), 2, IF(EXACT(Table1[[#This Row],[vote_cast]], "Nay"), 1, "ERROR"))</f>
        <v>2</v>
      </c>
    </row>
    <row r="133" spans="1:7" x14ac:dyDescent="0.25">
      <c r="A133">
        <v>1</v>
      </c>
      <c r="B133">
        <v>25</v>
      </c>
      <c r="C133" t="s">
        <v>104</v>
      </c>
      <c r="D133" t="s">
        <v>32</v>
      </c>
      <c r="E133" t="s">
        <v>1</v>
      </c>
      <c r="F133" t="str">
        <f>CONCATENATE(Table1[[#This Row],[session]],":",Table1[[#This Row],[vote_number]])</f>
        <v>1:25</v>
      </c>
      <c r="G133">
        <f>IF(EXACT(Table1[[#This Row],[vote_cast]], "Yea"), 2, IF(EXACT(Table1[[#This Row],[vote_cast]], "Nay"), 1, "ERROR"))</f>
        <v>2</v>
      </c>
    </row>
    <row r="134" spans="1:7" x14ac:dyDescent="0.25">
      <c r="A134">
        <v>1</v>
      </c>
      <c r="B134">
        <v>25</v>
      </c>
      <c r="C134" t="s">
        <v>104</v>
      </c>
      <c r="D134" t="s">
        <v>33</v>
      </c>
      <c r="E134" t="s">
        <v>1</v>
      </c>
      <c r="F134" t="str">
        <f>CONCATENATE(Table1[[#This Row],[session]],":",Table1[[#This Row],[vote_number]])</f>
        <v>1:25</v>
      </c>
      <c r="G134">
        <f>IF(EXACT(Table1[[#This Row],[vote_cast]], "Yea"), 2, IF(EXACT(Table1[[#This Row],[vote_cast]], "Nay"), 1, "ERROR"))</f>
        <v>2</v>
      </c>
    </row>
    <row r="135" spans="1:7" x14ac:dyDescent="0.25">
      <c r="A135">
        <v>1</v>
      </c>
      <c r="B135">
        <v>25</v>
      </c>
      <c r="C135" t="s">
        <v>104</v>
      </c>
      <c r="D135" t="s">
        <v>34</v>
      </c>
      <c r="E135" t="s">
        <v>1</v>
      </c>
      <c r="F135" t="str">
        <f>CONCATENATE(Table1[[#This Row],[session]],":",Table1[[#This Row],[vote_number]])</f>
        <v>1:25</v>
      </c>
      <c r="G135">
        <f>IF(EXACT(Table1[[#This Row],[vote_cast]], "Yea"), 2, IF(EXACT(Table1[[#This Row],[vote_cast]], "Nay"), 1, "ERROR"))</f>
        <v>2</v>
      </c>
    </row>
    <row r="136" spans="1:7" x14ac:dyDescent="0.25">
      <c r="A136">
        <v>1</v>
      </c>
      <c r="B136">
        <v>25</v>
      </c>
      <c r="C136" t="s">
        <v>104</v>
      </c>
      <c r="D136" t="s">
        <v>36</v>
      </c>
      <c r="E136" t="s">
        <v>1</v>
      </c>
      <c r="F136" t="str">
        <f>CONCATENATE(Table1[[#This Row],[session]],":",Table1[[#This Row],[vote_number]])</f>
        <v>1:25</v>
      </c>
      <c r="G136">
        <f>IF(EXACT(Table1[[#This Row],[vote_cast]], "Yea"), 2, IF(EXACT(Table1[[#This Row],[vote_cast]], "Nay"), 1, "ERROR"))</f>
        <v>2</v>
      </c>
    </row>
    <row r="137" spans="1:7" x14ac:dyDescent="0.25">
      <c r="A137">
        <v>1</v>
      </c>
      <c r="B137">
        <v>25</v>
      </c>
      <c r="C137" t="s">
        <v>104</v>
      </c>
      <c r="D137" t="s">
        <v>37</v>
      </c>
      <c r="E137" t="s">
        <v>1</v>
      </c>
      <c r="F137" t="str">
        <f>CONCATENATE(Table1[[#This Row],[session]],":",Table1[[#This Row],[vote_number]])</f>
        <v>1:25</v>
      </c>
      <c r="G137">
        <f>IF(EXACT(Table1[[#This Row],[vote_cast]], "Yea"), 2, IF(EXACT(Table1[[#This Row],[vote_cast]], "Nay"), 1, "ERROR"))</f>
        <v>2</v>
      </c>
    </row>
    <row r="138" spans="1:7" x14ac:dyDescent="0.25">
      <c r="A138">
        <v>1</v>
      </c>
      <c r="B138">
        <v>25</v>
      </c>
      <c r="C138" t="s">
        <v>104</v>
      </c>
      <c r="D138" t="s">
        <v>38</v>
      </c>
      <c r="E138" t="s">
        <v>1</v>
      </c>
      <c r="F138" t="str">
        <f>CONCATENATE(Table1[[#This Row],[session]],":",Table1[[#This Row],[vote_number]])</f>
        <v>1:25</v>
      </c>
      <c r="G138">
        <f>IF(EXACT(Table1[[#This Row],[vote_cast]], "Yea"), 2, IF(EXACT(Table1[[#This Row],[vote_cast]], "Nay"), 1, "ERROR"))</f>
        <v>2</v>
      </c>
    </row>
    <row r="139" spans="1:7" x14ac:dyDescent="0.25">
      <c r="A139">
        <v>1</v>
      </c>
      <c r="B139">
        <v>25</v>
      </c>
      <c r="C139" t="s">
        <v>104</v>
      </c>
      <c r="D139" t="s">
        <v>39</v>
      </c>
      <c r="E139" t="s">
        <v>1</v>
      </c>
      <c r="F139" t="str">
        <f>CONCATENATE(Table1[[#This Row],[session]],":",Table1[[#This Row],[vote_number]])</f>
        <v>1:25</v>
      </c>
      <c r="G139">
        <f>IF(EXACT(Table1[[#This Row],[vote_cast]], "Yea"), 2, IF(EXACT(Table1[[#This Row],[vote_cast]], "Nay"), 1, "ERROR"))</f>
        <v>2</v>
      </c>
    </row>
    <row r="140" spans="1:7" x14ac:dyDescent="0.25">
      <c r="A140">
        <v>1</v>
      </c>
      <c r="B140">
        <v>25</v>
      </c>
      <c r="C140" t="s">
        <v>104</v>
      </c>
      <c r="D140" t="s">
        <v>40</v>
      </c>
      <c r="E140" t="s">
        <v>1</v>
      </c>
      <c r="F140" t="str">
        <f>CONCATENATE(Table1[[#This Row],[session]],":",Table1[[#This Row],[vote_number]])</f>
        <v>1:25</v>
      </c>
      <c r="G140">
        <f>IF(EXACT(Table1[[#This Row],[vote_cast]], "Yea"), 2, IF(EXACT(Table1[[#This Row],[vote_cast]], "Nay"), 1, "ERROR"))</f>
        <v>2</v>
      </c>
    </row>
    <row r="141" spans="1:7" x14ac:dyDescent="0.25">
      <c r="A141">
        <v>1</v>
      </c>
      <c r="B141">
        <v>25</v>
      </c>
      <c r="C141" t="s">
        <v>104</v>
      </c>
      <c r="D141" t="s">
        <v>41</v>
      </c>
      <c r="E141" t="s">
        <v>1</v>
      </c>
      <c r="F141" t="str">
        <f>CONCATENATE(Table1[[#This Row],[session]],":",Table1[[#This Row],[vote_number]])</f>
        <v>1:25</v>
      </c>
      <c r="G141">
        <f>IF(EXACT(Table1[[#This Row],[vote_cast]], "Yea"), 2, IF(EXACT(Table1[[#This Row],[vote_cast]], "Nay"), 1, "ERROR"))</f>
        <v>2</v>
      </c>
    </row>
    <row r="142" spans="1:7" x14ac:dyDescent="0.25">
      <c r="A142">
        <v>1</v>
      </c>
      <c r="B142">
        <v>25</v>
      </c>
      <c r="C142" t="s">
        <v>104</v>
      </c>
      <c r="D142" t="s">
        <v>42</v>
      </c>
      <c r="E142" t="s">
        <v>1</v>
      </c>
      <c r="F142" t="str">
        <f>CONCATENATE(Table1[[#This Row],[session]],":",Table1[[#This Row],[vote_number]])</f>
        <v>1:25</v>
      </c>
      <c r="G142">
        <f>IF(EXACT(Table1[[#This Row],[vote_cast]], "Yea"), 2, IF(EXACT(Table1[[#This Row],[vote_cast]], "Nay"), 1, "ERROR"))</f>
        <v>2</v>
      </c>
    </row>
    <row r="143" spans="1:7" x14ac:dyDescent="0.25">
      <c r="A143">
        <v>1</v>
      </c>
      <c r="B143">
        <v>25</v>
      </c>
      <c r="C143" t="s">
        <v>104</v>
      </c>
      <c r="D143" t="s">
        <v>43</v>
      </c>
      <c r="E143" t="s">
        <v>1</v>
      </c>
      <c r="F143" t="str">
        <f>CONCATENATE(Table1[[#This Row],[session]],":",Table1[[#This Row],[vote_number]])</f>
        <v>1:25</v>
      </c>
      <c r="G143">
        <f>IF(EXACT(Table1[[#This Row],[vote_cast]], "Yea"), 2, IF(EXACT(Table1[[#This Row],[vote_cast]], "Nay"), 1, "ERROR"))</f>
        <v>2</v>
      </c>
    </row>
    <row r="144" spans="1:7" x14ac:dyDescent="0.25">
      <c r="A144">
        <v>1</v>
      </c>
      <c r="B144">
        <v>25</v>
      </c>
      <c r="C144" t="s">
        <v>104</v>
      </c>
      <c r="D144" t="s">
        <v>44</v>
      </c>
      <c r="E144" t="s">
        <v>1</v>
      </c>
      <c r="F144" t="str">
        <f>CONCATENATE(Table1[[#This Row],[session]],":",Table1[[#This Row],[vote_number]])</f>
        <v>1:25</v>
      </c>
      <c r="G144">
        <f>IF(EXACT(Table1[[#This Row],[vote_cast]], "Yea"), 2, IF(EXACT(Table1[[#This Row],[vote_cast]], "Nay"), 1, "ERROR"))</f>
        <v>2</v>
      </c>
    </row>
    <row r="145" spans="1:7" x14ac:dyDescent="0.25">
      <c r="A145">
        <v>1</v>
      </c>
      <c r="B145">
        <v>25</v>
      </c>
      <c r="C145" t="s">
        <v>104</v>
      </c>
      <c r="D145" t="s">
        <v>45</v>
      </c>
      <c r="E145" t="s">
        <v>1</v>
      </c>
      <c r="F145" t="str">
        <f>CONCATENATE(Table1[[#This Row],[session]],":",Table1[[#This Row],[vote_number]])</f>
        <v>1:25</v>
      </c>
      <c r="G145">
        <f>IF(EXACT(Table1[[#This Row],[vote_cast]], "Yea"), 2, IF(EXACT(Table1[[#This Row],[vote_cast]], "Nay"), 1, "ERROR"))</f>
        <v>2</v>
      </c>
    </row>
    <row r="146" spans="1:7" x14ac:dyDescent="0.25">
      <c r="A146">
        <v>1</v>
      </c>
      <c r="B146">
        <v>25</v>
      </c>
      <c r="C146" t="s">
        <v>104</v>
      </c>
      <c r="D146" t="s">
        <v>46</v>
      </c>
      <c r="E146" t="s">
        <v>1</v>
      </c>
      <c r="F146" t="str">
        <f>CONCATENATE(Table1[[#This Row],[session]],":",Table1[[#This Row],[vote_number]])</f>
        <v>1:25</v>
      </c>
      <c r="G146">
        <f>IF(EXACT(Table1[[#This Row],[vote_cast]], "Yea"), 2, IF(EXACT(Table1[[#This Row],[vote_cast]], "Nay"), 1, "ERROR"))</f>
        <v>2</v>
      </c>
    </row>
    <row r="147" spans="1:7" x14ac:dyDescent="0.25">
      <c r="A147">
        <v>1</v>
      </c>
      <c r="B147">
        <v>25</v>
      </c>
      <c r="C147" t="s">
        <v>104</v>
      </c>
      <c r="D147" t="s">
        <v>47</v>
      </c>
      <c r="E147" t="s">
        <v>1</v>
      </c>
      <c r="F147" t="str">
        <f>CONCATENATE(Table1[[#This Row],[session]],":",Table1[[#This Row],[vote_number]])</f>
        <v>1:25</v>
      </c>
      <c r="G147">
        <f>IF(EXACT(Table1[[#This Row],[vote_cast]], "Yea"), 2, IF(EXACT(Table1[[#This Row],[vote_cast]], "Nay"), 1, "ERROR"))</f>
        <v>2</v>
      </c>
    </row>
    <row r="148" spans="1:7" x14ac:dyDescent="0.25">
      <c r="A148">
        <v>1</v>
      </c>
      <c r="B148">
        <v>25</v>
      </c>
      <c r="C148" t="s">
        <v>104</v>
      </c>
      <c r="D148" t="s">
        <v>48</v>
      </c>
      <c r="E148" t="s">
        <v>1</v>
      </c>
      <c r="F148" t="str">
        <f>CONCATENATE(Table1[[#This Row],[session]],":",Table1[[#This Row],[vote_number]])</f>
        <v>1:25</v>
      </c>
      <c r="G148">
        <f>IF(EXACT(Table1[[#This Row],[vote_cast]], "Yea"), 2, IF(EXACT(Table1[[#This Row],[vote_cast]], "Nay"), 1, "ERROR"))</f>
        <v>2</v>
      </c>
    </row>
    <row r="149" spans="1:7" x14ac:dyDescent="0.25">
      <c r="A149">
        <v>1</v>
      </c>
      <c r="B149">
        <v>25</v>
      </c>
      <c r="C149" t="s">
        <v>104</v>
      </c>
      <c r="D149" t="s">
        <v>49</v>
      </c>
      <c r="E149" t="s">
        <v>1</v>
      </c>
      <c r="F149" t="str">
        <f>CONCATENATE(Table1[[#This Row],[session]],":",Table1[[#This Row],[vote_number]])</f>
        <v>1:25</v>
      </c>
      <c r="G149">
        <f>IF(EXACT(Table1[[#This Row],[vote_cast]], "Yea"), 2, IF(EXACT(Table1[[#This Row],[vote_cast]], "Nay"), 1, "ERROR"))</f>
        <v>2</v>
      </c>
    </row>
    <row r="150" spans="1:7" x14ac:dyDescent="0.25">
      <c r="A150">
        <v>1</v>
      </c>
      <c r="B150">
        <v>25</v>
      </c>
      <c r="C150" t="s">
        <v>104</v>
      </c>
      <c r="D150" t="s">
        <v>50</v>
      </c>
      <c r="E150" t="s">
        <v>102</v>
      </c>
      <c r="F150" t="str">
        <f>CONCATENATE(Table1[[#This Row],[session]],":",Table1[[#This Row],[vote_number]])</f>
        <v>1:25</v>
      </c>
      <c r="G150">
        <f>IF(EXACT(Table1[[#This Row],[vote_cast]], "Yea"), 2, IF(EXACT(Table1[[#This Row],[vote_cast]], "Nay"), 1, "ERROR"))</f>
        <v>1</v>
      </c>
    </row>
    <row r="151" spans="1:7" x14ac:dyDescent="0.25">
      <c r="A151">
        <v>1</v>
      </c>
      <c r="B151">
        <v>25</v>
      </c>
      <c r="C151" t="s">
        <v>104</v>
      </c>
      <c r="D151" t="s">
        <v>51</v>
      </c>
      <c r="E151" t="s">
        <v>35</v>
      </c>
      <c r="F151" t="str">
        <f>CONCATENATE(Table1[[#This Row],[session]],":",Table1[[#This Row],[vote_number]])</f>
        <v>1:25</v>
      </c>
      <c r="G151" t="str">
        <f>IF(EXACT(Table1[[#This Row],[vote_cast]], "Yea"), 2, IF(EXACT(Table1[[#This Row],[vote_cast]], "Nay"), 1, "ERROR"))</f>
        <v>ERROR</v>
      </c>
    </row>
    <row r="152" spans="1:7" x14ac:dyDescent="0.25">
      <c r="A152">
        <v>1</v>
      </c>
      <c r="B152">
        <v>25</v>
      </c>
      <c r="C152" t="s">
        <v>104</v>
      </c>
      <c r="D152" t="s">
        <v>52</v>
      </c>
      <c r="E152" t="s">
        <v>1</v>
      </c>
      <c r="F152" t="str">
        <f>CONCATENATE(Table1[[#This Row],[session]],":",Table1[[#This Row],[vote_number]])</f>
        <v>1:25</v>
      </c>
      <c r="G152">
        <f>IF(EXACT(Table1[[#This Row],[vote_cast]], "Yea"), 2, IF(EXACT(Table1[[#This Row],[vote_cast]], "Nay"), 1, "ERROR"))</f>
        <v>2</v>
      </c>
    </row>
    <row r="153" spans="1:7" x14ac:dyDescent="0.25">
      <c r="A153">
        <v>1</v>
      </c>
      <c r="B153">
        <v>25</v>
      </c>
      <c r="C153" t="s">
        <v>104</v>
      </c>
      <c r="D153" t="s">
        <v>53</v>
      </c>
      <c r="E153" t="s">
        <v>1</v>
      </c>
      <c r="F153" t="str">
        <f>CONCATENATE(Table1[[#This Row],[session]],":",Table1[[#This Row],[vote_number]])</f>
        <v>1:25</v>
      </c>
      <c r="G153">
        <f>IF(EXACT(Table1[[#This Row],[vote_cast]], "Yea"), 2, IF(EXACT(Table1[[#This Row],[vote_cast]], "Nay"), 1, "ERROR"))</f>
        <v>2</v>
      </c>
    </row>
    <row r="154" spans="1:7" x14ac:dyDescent="0.25">
      <c r="A154">
        <v>1</v>
      </c>
      <c r="B154">
        <v>25</v>
      </c>
      <c r="C154" t="s">
        <v>104</v>
      </c>
      <c r="D154" t="s">
        <v>54</v>
      </c>
      <c r="E154" t="s">
        <v>1</v>
      </c>
      <c r="F154" t="str">
        <f>CONCATENATE(Table1[[#This Row],[session]],":",Table1[[#This Row],[vote_number]])</f>
        <v>1:25</v>
      </c>
      <c r="G154">
        <f>IF(EXACT(Table1[[#This Row],[vote_cast]], "Yea"), 2, IF(EXACT(Table1[[#This Row],[vote_cast]], "Nay"), 1, "ERROR"))</f>
        <v>2</v>
      </c>
    </row>
    <row r="155" spans="1:7" x14ac:dyDescent="0.25">
      <c r="A155">
        <v>1</v>
      </c>
      <c r="B155">
        <v>25</v>
      </c>
      <c r="C155" t="s">
        <v>104</v>
      </c>
      <c r="D155" t="s">
        <v>55</v>
      </c>
      <c r="E155" t="s">
        <v>1</v>
      </c>
      <c r="F155" t="str">
        <f>CONCATENATE(Table1[[#This Row],[session]],":",Table1[[#This Row],[vote_number]])</f>
        <v>1:25</v>
      </c>
      <c r="G155">
        <f>IF(EXACT(Table1[[#This Row],[vote_cast]], "Yea"), 2, IF(EXACT(Table1[[#This Row],[vote_cast]], "Nay"), 1, "ERROR"))</f>
        <v>2</v>
      </c>
    </row>
    <row r="156" spans="1:7" x14ac:dyDescent="0.25">
      <c r="A156">
        <v>1</v>
      </c>
      <c r="B156">
        <v>25</v>
      </c>
      <c r="C156" t="s">
        <v>104</v>
      </c>
      <c r="D156" t="s">
        <v>56</v>
      </c>
      <c r="E156" t="s">
        <v>1</v>
      </c>
      <c r="F156" t="str">
        <f>CONCATENATE(Table1[[#This Row],[session]],":",Table1[[#This Row],[vote_number]])</f>
        <v>1:25</v>
      </c>
      <c r="G156">
        <f>IF(EXACT(Table1[[#This Row],[vote_cast]], "Yea"), 2, IF(EXACT(Table1[[#This Row],[vote_cast]], "Nay"), 1, "ERROR"))</f>
        <v>2</v>
      </c>
    </row>
    <row r="157" spans="1:7" x14ac:dyDescent="0.25">
      <c r="A157">
        <v>1</v>
      </c>
      <c r="B157">
        <v>25</v>
      </c>
      <c r="C157" t="s">
        <v>104</v>
      </c>
      <c r="D157" t="s">
        <v>57</v>
      </c>
      <c r="E157" t="s">
        <v>1</v>
      </c>
      <c r="F157" t="str">
        <f>CONCATENATE(Table1[[#This Row],[session]],":",Table1[[#This Row],[vote_number]])</f>
        <v>1:25</v>
      </c>
      <c r="G157">
        <f>IF(EXACT(Table1[[#This Row],[vote_cast]], "Yea"), 2, IF(EXACT(Table1[[#This Row],[vote_cast]], "Nay"), 1, "ERROR"))</f>
        <v>2</v>
      </c>
    </row>
    <row r="158" spans="1:7" x14ac:dyDescent="0.25">
      <c r="A158">
        <v>1</v>
      </c>
      <c r="B158">
        <v>25</v>
      </c>
      <c r="C158" t="s">
        <v>104</v>
      </c>
      <c r="D158" t="s">
        <v>58</v>
      </c>
      <c r="E158" t="s">
        <v>1</v>
      </c>
      <c r="F158" t="str">
        <f>CONCATENATE(Table1[[#This Row],[session]],":",Table1[[#This Row],[vote_number]])</f>
        <v>1:25</v>
      </c>
      <c r="G158">
        <f>IF(EXACT(Table1[[#This Row],[vote_cast]], "Yea"), 2, IF(EXACT(Table1[[#This Row],[vote_cast]], "Nay"), 1, "ERROR"))</f>
        <v>2</v>
      </c>
    </row>
    <row r="159" spans="1:7" x14ac:dyDescent="0.25">
      <c r="A159">
        <v>1</v>
      </c>
      <c r="B159">
        <v>25</v>
      </c>
      <c r="C159" t="s">
        <v>104</v>
      </c>
      <c r="D159" t="s">
        <v>59</v>
      </c>
      <c r="E159" t="s">
        <v>102</v>
      </c>
      <c r="F159" t="str">
        <f>CONCATENATE(Table1[[#This Row],[session]],":",Table1[[#This Row],[vote_number]])</f>
        <v>1:25</v>
      </c>
      <c r="G159">
        <f>IF(EXACT(Table1[[#This Row],[vote_cast]], "Yea"), 2, IF(EXACT(Table1[[#This Row],[vote_cast]], "Nay"), 1, "ERROR"))</f>
        <v>1</v>
      </c>
    </row>
    <row r="160" spans="1:7" x14ac:dyDescent="0.25">
      <c r="A160">
        <v>1</v>
      </c>
      <c r="B160">
        <v>25</v>
      </c>
      <c r="C160" t="s">
        <v>104</v>
      </c>
      <c r="D160" t="s">
        <v>60</v>
      </c>
      <c r="E160" t="s">
        <v>1</v>
      </c>
      <c r="F160" t="str">
        <f>CONCATENATE(Table1[[#This Row],[session]],":",Table1[[#This Row],[vote_number]])</f>
        <v>1:25</v>
      </c>
      <c r="G160">
        <f>IF(EXACT(Table1[[#This Row],[vote_cast]], "Yea"), 2, IF(EXACT(Table1[[#This Row],[vote_cast]], "Nay"), 1, "ERROR"))</f>
        <v>2</v>
      </c>
    </row>
    <row r="161" spans="1:7" x14ac:dyDescent="0.25">
      <c r="A161">
        <v>1</v>
      </c>
      <c r="B161">
        <v>25</v>
      </c>
      <c r="C161" t="s">
        <v>104</v>
      </c>
      <c r="D161" t="s">
        <v>61</v>
      </c>
      <c r="E161" t="s">
        <v>1</v>
      </c>
      <c r="F161" t="str">
        <f>CONCATENATE(Table1[[#This Row],[session]],":",Table1[[#This Row],[vote_number]])</f>
        <v>1:25</v>
      </c>
      <c r="G161">
        <f>IF(EXACT(Table1[[#This Row],[vote_cast]], "Yea"), 2, IF(EXACT(Table1[[#This Row],[vote_cast]], "Nay"), 1, "ERROR"))</f>
        <v>2</v>
      </c>
    </row>
    <row r="162" spans="1:7" x14ac:dyDescent="0.25">
      <c r="A162">
        <v>1</v>
      </c>
      <c r="B162">
        <v>25</v>
      </c>
      <c r="C162" t="s">
        <v>104</v>
      </c>
      <c r="D162" t="s">
        <v>62</v>
      </c>
      <c r="E162" t="s">
        <v>1</v>
      </c>
      <c r="F162" t="str">
        <f>CONCATENATE(Table1[[#This Row],[session]],":",Table1[[#This Row],[vote_number]])</f>
        <v>1:25</v>
      </c>
      <c r="G162">
        <f>IF(EXACT(Table1[[#This Row],[vote_cast]], "Yea"), 2, IF(EXACT(Table1[[#This Row],[vote_cast]], "Nay"), 1, "ERROR"))</f>
        <v>2</v>
      </c>
    </row>
    <row r="163" spans="1:7" x14ac:dyDescent="0.25">
      <c r="A163">
        <v>1</v>
      </c>
      <c r="B163">
        <v>25</v>
      </c>
      <c r="C163" t="s">
        <v>104</v>
      </c>
      <c r="D163" t="s">
        <v>63</v>
      </c>
      <c r="E163" t="s">
        <v>1</v>
      </c>
      <c r="F163" t="str">
        <f>CONCATENATE(Table1[[#This Row],[session]],":",Table1[[#This Row],[vote_number]])</f>
        <v>1:25</v>
      </c>
      <c r="G163">
        <f>IF(EXACT(Table1[[#This Row],[vote_cast]], "Yea"), 2, IF(EXACT(Table1[[#This Row],[vote_cast]], "Nay"), 1, "ERROR"))</f>
        <v>2</v>
      </c>
    </row>
    <row r="164" spans="1:7" x14ac:dyDescent="0.25">
      <c r="A164">
        <v>1</v>
      </c>
      <c r="B164">
        <v>25</v>
      </c>
      <c r="C164" t="s">
        <v>104</v>
      </c>
      <c r="D164" t="s">
        <v>64</v>
      </c>
      <c r="E164" t="s">
        <v>35</v>
      </c>
      <c r="F164" t="str">
        <f>CONCATENATE(Table1[[#This Row],[session]],":",Table1[[#This Row],[vote_number]])</f>
        <v>1:25</v>
      </c>
      <c r="G164" t="str">
        <f>IF(EXACT(Table1[[#This Row],[vote_cast]], "Yea"), 2, IF(EXACT(Table1[[#This Row],[vote_cast]], "Nay"), 1, "ERROR"))</f>
        <v>ERROR</v>
      </c>
    </row>
    <row r="165" spans="1:7" x14ac:dyDescent="0.25">
      <c r="A165">
        <v>1</v>
      </c>
      <c r="B165">
        <v>25</v>
      </c>
      <c r="C165" t="s">
        <v>104</v>
      </c>
      <c r="D165" t="s">
        <v>65</v>
      </c>
      <c r="E165" t="s">
        <v>1</v>
      </c>
      <c r="F165" t="str">
        <f>CONCATENATE(Table1[[#This Row],[session]],":",Table1[[#This Row],[vote_number]])</f>
        <v>1:25</v>
      </c>
      <c r="G165">
        <f>IF(EXACT(Table1[[#This Row],[vote_cast]], "Yea"), 2, IF(EXACT(Table1[[#This Row],[vote_cast]], "Nay"), 1, "ERROR"))</f>
        <v>2</v>
      </c>
    </row>
    <row r="166" spans="1:7" x14ac:dyDescent="0.25">
      <c r="A166">
        <v>1</v>
      </c>
      <c r="B166">
        <v>25</v>
      </c>
      <c r="C166" t="s">
        <v>104</v>
      </c>
      <c r="D166" t="s">
        <v>66</v>
      </c>
      <c r="E166" t="s">
        <v>1</v>
      </c>
      <c r="F166" t="str">
        <f>CONCATENATE(Table1[[#This Row],[session]],":",Table1[[#This Row],[vote_number]])</f>
        <v>1:25</v>
      </c>
      <c r="G166">
        <f>IF(EXACT(Table1[[#This Row],[vote_cast]], "Yea"), 2, IF(EXACT(Table1[[#This Row],[vote_cast]], "Nay"), 1, "ERROR"))</f>
        <v>2</v>
      </c>
    </row>
    <row r="167" spans="1:7" x14ac:dyDescent="0.25">
      <c r="A167">
        <v>1</v>
      </c>
      <c r="B167">
        <v>25</v>
      </c>
      <c r="C167" t="s">
        <v>104</v>
      </c>
      <c r="D167" t="s">
        <v>67</v>
      </c>
      <c r="E167" t="s">
        <v>1</v>
      </c>
      <c r="F167" t="str">
        <f>CONCATENATE(Table1[[#This Row],[session]],":",Table1[[#This Row],[vote_number]])</f>
        <v>1:25</v>
      </c>
      <c r="G167">
        <f>IF(EXACT(Table1[[#This Row],[vote_cast]], "Yea"), 2, IF(EXACT(Table1[[#This Row],[vote_cast]], "Nay"), 1, "ERROR"))</f>
        <v>2</v>
      </c>
    </row>
    <row r="168" spans="1:7" x14ac:dyDescent="0.25">
      <c r="A168">
        <v>1</v>
      </c>
      <c r="B168">
        <v>25</v>
      </c>
      <c r="C168" t="s">
        <v>104</v>
      </c>
      <c r="D168" t="s">
        <v>68</v>
      </c>
      <c r="E168" t="s">
        <v>1</v>
      </c>
      <c r="F168" t="str">
        <f>CONCATENATE(Table1[[#This Row],[session]],":",Table1[[#This Row],[vote_number]])</f>
        <v>1:25</v>
      </c>
      <c r="G168">
        <f>IF(EXACT(Table1[[#This Row],[vote_cast]], "Yea"), 2, IF(EXACT(Table1[[#This Row],[vote_cast]], "Nay"), 1, "ERROR"))</f>
        <v>2</v>
      </c>
    </row>
    <row r="169" spans="1:7" x14ac:dyDescent="0.25">
      <c r="A169">
        <v>1</v>
      </c>
      <c r="B169">
        <v>25</v>
      </c>
      <c r="C169" t="s">
        <v>104</v>
      </c>
      <c r="D169" t="s">
        <v>69</v>
      </c>
      <c r="E169" t="s">
        <v>1</v>
      </c>
      <c r="F169" t="str">
        <f>CONCATENATE(Table1[[#This Row],[session]],":",Table1[[#This Row],[vote_number]])</f>
        <v>1:25</v>
      </c>
      <c r="G169">
        <f>IF(EXACT(Table1[[#This Row],[vote_cast]], "Yea"), 2, IF(EXACT(Table1[[#This Row],[vote_cast]], "Nay"), 1, "ERROR"))</f>
        <v>2</v>
      </c>
    </row>
    <row r="170" spans="1:7" x14ac:dyDescent="0.25">
      <c r="A170">
        <v>1</v>
      </c>
      <c r="B170">
        <v>25</v>
      </c>
      <c r="C170" t="s">
        <v>104</v>
      </c>
      <c r="D170" t="s">
        <v>70</v>
      </c>
      <c r="E170" t="s">
        <v>1</v>
      </c>
      <c r="F170" t="str">
        <f>CONCATENATE(Table1[[#This Row],[session]],":",Table1[[#This Row],[vote_number]])</f>
        <v>1:25</v>
      </c>
      <c r="G170">
        <f>IF(EXACT(Table1[[#This Row],[vote_cast]], "Yea"), 2, IF(EXACT(Table1[[#This Row],[vote_cast]], "Nay"), 1, "ERROR"))</f>
        <v>2</v>
      </c>
    </row>
    <row r="171" spans="1:7" x14ac:dyDescent="0.25">
      <c r="A171">
        <v>1</v>
      </c>
      <c r="B171">
        <v>25</v>
      </c>
      <c r="C171" t="s">
        <v>104</v>
      </c>
      <c r="D171" t="s">
        <v>71</v>
      </c>
      <c r="E171" t="s">
        <v>1</v>
      </c>
      <c r="F171" t="str">
        <f>CONCATENATE(Table1[[#This Row],[session]],":",Table1[[#This Row],[vote_number]])</f>
        <v>1:25</v>
      </c>
      <c r="G171">
        <f>IF(EXACT(Table1[[#This Row],[vote_cast]], "Yea"), 2, IF(EXACT(Table1[[#This Row],[vote_cast]], "Nay"), 1, "ERROR"))</f>
        <v>2</v>
      </c>
    </row>
    <row r="172" spans="1:7" x14ac:dyDescent="0.25">
      <c r="A172">
        <v>1</v>
      </c>
      <c r="B172">
        <v>25</v>
      </c>
      <c r="C172" t="s">
        <v>104</v>
      </c>
      <c r="D172" t="s">
        <v>72</v>
      </c>
      <c r="E172" t="s">
        <v>1</v>
      </c>
      <c r="F172" t="str">
        <f>CONCATENATE(Table1[[#This Row],[session]],":",Table1[[#This Row],[vote_number]])</f>
        <v>1:25</v>
      </c>
      <c r="G172">
        <f>IF(EXACT(Table1[[#This Row],[vote_cast]], "Yea"), 2, IF(EXACT(Table1[[#This Row],[vote_cast]], "Nay"), 1, "ERROR"))</f>
        <v>2</v>
      </c>
    </row>
    <row r="173" spans="1:7" x14ac:dyDescent="0.25">
      <c r="A173">
        <v>1</v>
      </c>
      <c r="B173">
        <v>25</v>
      </c>
      <c r="C173" t="s">
        <v>104</v>
      </c>
      <c r="D173" t="s">
        <v>73</v>
      </c>
      <c r="E173" t="s">
        <v>1</v>
      </c>
      <c r="F173" t="str">
        <f>CONCATENATE(Table1[[#This Row],[session]],":",Table1[[#This Row],[vote_number]])</f>
        <v>1:25</v>
      </c>
      <c r="G173">
        <f>IF(EXACT(Table1[[#This Row],[vote_cast]], "Yea"), 2, IF(EXACT(Table1[[#This Row],[vote_cast]], "Nay"), 1, "ERROR"))</f>
        <v>2</v>
      </c>
    </row>
    <row r="174" spans="1:7" x14ac:dyDescent="0.25">
      <c r="A174">
        <v>1</v>
      </c>
      <c r="B174">
        <v>25</v>
      </c>
      <c r="C174" t="s">
        <v>104</v>
      </c>
      <c r="D174" t="s">
        <v>74</v>
      </c>
      <c r="E174" t="s">
        <v>1</v>
      </c>
      <c r="F174" t="str">
        <f>CONCATENATE(Table1[[#This Row],[session]],":",Table1[[#This Row],[vote_number]])</f>
        <v>1:25</v>
      </c>
      <c r="G174">
        <f>IF(EXACT(Table1[[#This Row],[vote_cast]], "Yea"), 2, IF(EXACT(Table1[[#This Row],[vote_cast]], "Nay"), 1, "ERROR"))</f>
        <v>2</v>
      </c>
    </row>
    <row r="175" spans="1:7" x14ac:dyDescent="0.25">
      <c r="A175">
        <v>1</v>
      </c>
      <c r="B175">
        <v>25</v>
      </c>
      <c r="C175" t="s">
        <v>104</v>
      </c>
      <c r="D175" t="s">
        <v>75</v>
      </c>
      <c r="E175" t="s">
        <v>102</v>
      </c>
      <c r="F175" t="str">
        <f>CONCATENATE(Table1[[#This Row],[session]],":",Table1[[#This Row],[vote_number]])</f>
        <v>1:25</v>
      </c>
      <c r="G175">
        <f>IF(EXACT(Table1[[#This Row],[vote_cast]], "Yea"), 2, IF(EXACT(Table1[[#This Row],[vote_cast]], "Nay"), 1, "ERROR"))</f>
        <v>1</v>
      </c>
    </row>
    <row r="176" spans="1:7" x14ac:dyDescent="0.25">
      <c r="A176">
        <v>1</v>
      </c>
      <c r="B176">
        <v>25</v>
      </c>
      <c r="C176" t="s">
        <v>104</v>
      </c>
      <c r="D176" t="s">
        <v>76</v>
      </c>
      <c r="E176" t="s">
        <v>1</v>
      </c>
      <c r="F176" t="str">
        <f>CONCATENATE(Table1[[#This Row],[session]],":",Table1[[#This Row],[vote_number]])</f>
        <v>1:25</v>
      </c>
      <c r="G176">
        <f>IF(EXACT(Table1[[#This Row],[vote_cast]], "Yea"), 2, IF(EXACT(Table1[[#This Row],[vote_cast]], "Nay"), 1, "ERROR"))</f>
        <v>2</v>
      </c>
    </row>
    <row r="177" spans="1:7" x14ac:dyDescent="0.25">
      <c r="A177">
        <v>1</v>
      </c>
      <c r="B177">
        <v>25</v>
      </c>
      <c r="C177" t="s">
        <v>104</v>
      </c>
      <c r="D177" t="s">
        <v>77</v>
      </c>
      <c r="E177" t="s">
        <v>1</v>
      </c>
      <c r="F177" t="str">
        <f>CONCATENATE(Table1[[#This Row],[session]],":",Table1[[#This Row],[vote_number]])</f>
        <v>1:25</v>
      </c>
      <c r="G177">
        <f>IF(EXACT(Table1[[#This Row],[vote_cast]], "Yea"), 2, IF(EXACT(Table1[[#This Row],[vote_cast]], "Nay"), 1, "ERROR"))</f>
        <v>2</v>
      </c>
    </row>
    <row r="178" spans="1:7" x14ac:dyDescent="0.25">
      <c r="A178">
        <v>1</v>
      </c>
      <c r="B178">
        <v>25</v>
      </c>
      <c r="C178" t="s">
        <v>104</v>
      </c>
      <c r="D178" t="s">
        <v>78</v>
      </c>
      <c r="E178" t="s">
        <v>1</v>
      </c>
      <c r="F178" t="str">
        <f>CONCATENATE(Table1[[#This Row],[session]],":",Table1[[#This Row],[vote_number]])</f>
        <v>1:25</v>
      </c>
      <c r="G178">
        <f>IF(EXACT(Table1[[#This Row],[vote_cast]], "Yea"), 2, IF(EXACT(Table1[[#This Row],[vote_cast]], "Nay"), 1, "ERROR"))</f>
        <v>2</v>
      </c>
    </row>
    <row r="179" spans="1:7" x14ac:dyDescent="0.25">
      <c r="A179">
        <v>1</v>
      </c>
      <c r="B179">
        <v>25</v>
      </c>
      <c r="C179" t="s">
        <v>104</v>
      </c>
      <c r="D179" t="s">
        <v>79</v>
      </c>
      <c r="E179" t="s">
        <v>1</v>
      </c>
      <c r="F179" t="str">
        <f>CONCATENATE(Table1[[#This Row],[session]],":",Table1[[#This Row],[vote_number]])</f>
        <v>1:25</v>
      </c>
      <c r="G179">
        <f>IF(EXACT(Table1[[#This Row],[vote_cast]], "Yea"), 2, IF(EXACT(Table1[[#This Row],[vote_cast]], "Nay"), 1, "ERROR"))</f>
        <v>2</v>
      </c>
    </row>
    <row r="180" spans="1:7" x14ac:dyDescent="0.25">
      <c r="A180">
        <v>1</v>
      </c>
      <c r="B180">
        <v>25</v>
      </c>
      <c r="C180" t="s">
        <v>104</v>
      </c>
      <c r="D180" t="s">
        <v>80</v>
      </c>
      <c r="E180" t="s">
        <v>102</v>
      </c>
      <c r="F180" t="str">
        <f>CONCATENATE(Table1[[#This Row],[session]],":",Table1[[#This Row],[vote_number]])</f>
        <v>1:25</v>
      </c>
      <c r="G180">
        <f>IF(EXACT(Table1[[#This Row],[vote_cast]], "Yea"), 2, IF(EXACT(Table1[[#This Row],[vote_cast]], "Nay"), 1, "ERROR"))</f>
        <v>1</v>
      </c>
    </row>
    <row r="181" spans="1:7" x14ac:dyDescent="0.25">
      <c r="A181">
        <v>1</v>
      </c>
      <c r="B181">
        <v>25</v>
      </c>
      <c r="C181" t="s">
        <v>104</v>
      </c>
      <c r="D181" t="s">
        <v>81</v>
      </c>
      <c r="E181" t="s">
        <v>1</v>
      </c>
      <c r="F181" t="str">
        <f>CONCATENATE(Table1[[#This Row],[session]],":",Table1[[#This Row],[vote_number]])</f>
        <v>1:25</v>
      </c>
      <c r="G181">
        <f>IF(EXACT(Table1[[#This Row],[vote_cast]], "Yea"), 2, IF(EXACT(Table1[[#This Row],[vote_cast]], "Nay"), 1, "ERROR"))</f>
        <v>2</v>
      </c>
    </row>
    <row r="182" spans="1:7" x14ac:dyDescent="0.25">
      <c r="A182">
        <v>1</v>
      </c>
      <c r="B182">
        <v>25</v>
      </c>
      <c r="C182" t="s">
        <v>104</v>
      </c>
      <c r="D182" t="s">
        <v>82</v>
      </c>
      <c r="E182" t="s">
        <v>1</v>
      </c>
      <c r="F182" t="str">
        <f>CONCATENATE(Table1[[#This Row],[session]],":",Table1[[#This Row],[vote_number]])</f>
        <v>1:25</v>
      </c>
      <c r="G182">
        <f>IF(EXACT(Table1[[#This Row],[vote_cast]], "Yea"), 2, IF(EXACT(Table1[[#This Row],[vote_cast]], "Nay"), 1, "ERROR"))</f>
        <v>2</v>
      </c>
    </row>
    <row r="183" spans="1:7" x14ac:dyDescent="0.25">
      <c r="A183">
        <v>1</v>
      </c>
      <c r="B183">
        <v>25</v>
      </c>
      <c r="C183" t="s">
        <v>104</v>
      </c>
      <c r="D183" t="s">
        <v>83</v>
      </c>
      <c r="E183" t="s">
        <v>1</v>
      </c>
      <c r="F183" t="str">
        <f>CONCATENATE(Table1[[#This Row],[session]],":",Table1[[#This Row],[vote_number]])</f>
        <v>1:25</v>
      </c>
      <c r="G183">
        <f>IF(EXACT(Table1[[#This Row],[vote_cast]], "Yea"), 2, IF(EXACT(Table1[[#This Row],[vote_cast]], "Nay"), 1, "ERROR"))</f>
        <v>2</v>
      </c>
    </row>
    <row r="184" spans="1:7" x14ac:dyDescent="0.25">
      <c r="A184">
        <v>1</v>
      </c>
      <c r="B184">
        <v>25</v>
      </c>
      <c r="C184" t="s">
        <v>104</v>
      </c>
      <c r="D184" t="s">
        <v>84</v>
      </c>
      <c r="E184" t="s">
        <v>35</v>
      </c>
      <c r="F184" t="str">
        <f>CONCATENATE(Table1[[#This Row],[session]],":",Table1[[#This Row],[vote_number]])</f>
        <v>1:25</v>
      </c>
      <c r="G184" t="str">
        <f>IF(EXACT(Table1[[#This Row],[vote_cast]], "Yea"), 2, IF(EXACT(Table1[[#This Row],[vote_cast]], "Nay"), 1, "ERROR"))</f>
        <v>ERROR</v>
      </c>
    </row>
    <row r="185" spans="1:7" x14ac:dyDescent="0.25">
      <c r="A185">
        <v>1</v>
      </c>
      <c r="B185">
        <v>25</v>
      </c>
      <c r="C185" t="s">
        <v>104</v>
      </c>
      <c r="D185" t="s">
        <v>85</v>
      </c>
      <c r="E185" t="s">
        <v>1</v>
      </c>
      <c r="F185" t="str">
        <f>CONCATENATE(Table1[[#This Row],[session]],":",Table1[[#This Row],[vote_number]])</f>
        <v>1:25</v>
      </c>
      <c r="G185">
        <f>IF(EXACT(Table1[[#This Row],[vote_cast]], "Yea"), 2, IF(EXACT(Table1[[#This Row],[vote_cast]], "Nay"), 1, "ERROR"))</f>
        <v>2</v>
      </c>
    </row>
    <row r="186" spans="1:7" x14ac:dyDescent="0.25">
      <c r="A186">
        <v>1</v>
      </c>
      <c r="B186">
        <v>25</v>
      </c>
      <c r="C186" t="s">
        <v>104</v>
      </c>
      <c r="D186" t="s">
        <v>86</v>
      </c>
      <c r="E186" t="s">
        <v>1</v>
      </c>
      <c r="F186" t="str">
        <f>CONCATENATE(Table1[[#This Row],[session]],":",Table1[[#This Row],[vote_number]])</f>
        <v>1:25</v>
      </c>
      <c r="G186">
        <f>IF(EXACT(Table1[[#This Row],[vote_cast]], "Yea"), 2, IF(EXACT(Table1[[#This Row],[vote_cast]], "Nay"), 1, "ERROR"))</f>
        <v>2</v>
      </c>
    </row>
    <row r="187" spans="1:7" x14ac:dyDescent="0.25">
      <c r="A187">
        <v>1</v>
      </c>
      <c r="B187">
        <v>25</v>
      </c>
      <c r="C187" t="s">
        <v>104</v>
      </c>
      <c r="D187" t="s">
        <v>87</v>
      </c>
      <c r="E187" t="s">
        <v>1</v>
      </c>
      <c r="F187" t="str">
        <f>CONCATENATE(Table1[[#This Row],[session]],":",Table1[[#This Row],[vote_number]])</f>
        <v>1:25</v>
      </c>
      <c r="G187">
        <f>IF(EXACT(Table1[[#This Row],[vote_cast]], "Yea"), 2, IF(EXACT(Table1[[#This Row],[vote_cast]], "Nay"), 1, "ERROR"))</f>
        <v>2</v>
      </c>
    </row>
    <row r="188" spans="1:7" x14ac:dyDescent="0.25">
      <c r="A188">
        <v>1</v>
      </c>
      <c r="B188">
        <v>25</v>
      </c>
      <c r="C188" t="s">
        <v>104</v>
      </c>
      <c r="D188" t="s">
        <v>88</v>
      </c>
      <c r="E188" t="s">
        <v>1</v>
      </c>
      <c r="F188" t="str">
        <f>CONCATENATE(Table1[[#This Row],[session]],":",Table1[[#This Row],[vote_number]])</f>
        <v>1:25</v>
      </c>
      <c r="G188">
        <f>IF(EXACT(Table1[[#This Row],[vote_cast]], "Yea"), 2, IF(EXACT(Table1[[#This Row],[vote_cast]], "Nay"), 1, "ERROR"))</f>
        <v>2</v>
      </c>
    </row>
    <row r="189" spans="1:7" x14ac:dyDescent="0.25">
      <c r="A189">
        <v>1</v>
      </c>
      <c r="B189">
        <v>25</v>
      </c>
      <c r="C189" t="s">
        <v>104</v>
      </c>
      <c r="D189" t="s">
        <v>89</v>
      </c>
      <c r="E189" t="s">
        <v>1</v>
      </c>
      <c r="F189" t="str">
        <f>CONCATENATE(Table1[[#This Row],[session]],":",Table1[[#This Row],[vote_number]])</f>
        <v>1:25</v>
      </c>
      <c r="G189">
        <f>IF(EXACT(Table1[[#This Row],[vote_cast]], "Yea"), 2, IF(EXACT(Table1[[#This Row],[vote_cast]], "Nay"), 1, "ERROR"))</f>
        <v>2</v>
      </c>
    </row>
    <row r="190" spans="1:7" x14ac:dyDescent="0.25">
      <c r="A190">
        <v>1</v>
      </c>
      <c r="B190">
        <v>25</v>
      </c>
      <c r="C190" t="s">
        <v>104</v>
      </c>
      <c r="D190" t="s">
        <v>90</v>
      </c>
      <c r="E190" t="s">
        <v>1</v>
      </c>
      <c r="F190" t="str">
        <f>CONCATENATE(Table1[[#This Row],[session]],":",Table1[[#This Row],[vote_number]])</f>
        <v>1:25</v>
      </c>
      <c r="G190">
        <f>IF(EXACT(Table1[[#This Row],[vote_cast]], "Yea"), 2, IF(EXACT(Table1[[#This Row],[vote_cast]], "Nay"), 1, "ERROR"))</f>
        <v>2</v>
      </c>
    </row>
    <row r="191" spans="1:7" x14ac:dyDescent="0.25">
      <c r="A191">
        <v>1</v>
      </c>
      <c r="B191">
        <v>25</v>
      </c>
      <c r="C191" t="s">
        <v>104</v>
      </c>
      <c r="D191" t="s">
        <v>91</v>
      </c>
      <c r="E191" t="s">
        <v>1</v>
      </c>
      <c r="F191" t="str">
        <f>CONCATENATE(Table1[[#This Row],[session]],":",Table1[[#This Row],[vote_number]])</f>
        <v>1:25</v>
      </c>
      <c r="G191">
        <f>IF(EXACT(Table1[[#This Row],[vote_cast]], "Yea"), 2, IF(EXACT(Table1[[#This Row],[vote_cast]], "Nay"), 1, "ERROR"))</f>
        <v>2</v>
      </c>
    </row>
    <row r="192" spans="1:7" x14ac:dyDescent="0.25">
      <c r="A192">
        <v>1</v>
      </c>
      <c r="B192">
        <v>25</v>
      </c>
      <c r="C192" t="s">
        <v>104</v>
      </c>
      <c r="D192" t="s">
        <v>92</v>
      </c>
      <c r="E192" t="s">
        <v>1</v>
      </c>
      <c r="F192" t="str">
        <f>CONCATENATE(Table1[[#This Row],[session]],":",Table1[[#This Row],[vote_number]])</f>
        <v>1:25</v>
      </c>
      <c r="G192">
        <f>IF(EXACT(Table1[[#This Row],[vote_cast]], "Yea"), 2, IF(EXACT(Table1[[#This Row],[vote_cast]], "Nay"), 1, "ERROR"))</f>
        <v>2</v>
      </c>
    </row>
    <row r="193" spans="1:7" x14ac:dyDescent="0.25">
      <c r="A193">
        <v>1</v>
      </c>
      <c r="B193">
        <v>25</v>
      </c>
      <c r="C193" t="s">
        <v>104</v>
      </c>
      <c r="D193" t="s">
        <v>93</v>
      </c>
      <c r="E193" t="s">
        <v>102</v>
      </c>
      <c r="F193" t="str">
        <f>CONCATENATE(Table1[[#This Row],[session]],":",Table1[[#This Row],[vote_number]])</f>
        <v>1:25</v>
      </c>
      <c r="G193">
        <f>IF(EXACT(Table1[[#This Row],[vote_cast]], "Yea"), 2, IF(EXACT(Table1[[#This Row],[vote_cast]], "Nay"), 1, "ERROR"))</f>
        <v>1</v>
      </c>
    </row>
    <row r="194" spans="1:7" x14ac:dyDescent="0.25">
      <c r="A194">
        <v>1</v>
      </c>
      <c r="B194">
        <v>25</v>
      </c>
      <c r="C194" t="s">
        <v>104</v>
      </c>
      <c r="D194" t="s">
        <v>94</v>
      </c>
      <c r="E194" t="s">
        <v>1</v>
      </c>
      <c r="F194" t="str">
        <f>CONCATENATE(Table1[[#This Row],[session]],":",Table1[[#This Row],[vote_number]])</f>
        <v>1:25</v>
      </c>
      <c r="G194">
        <f>IF(EXACT(Table1[[#This Row],[vote_cast]], "Yea"), 2, IF(EXACT(Table1[[#This Row],[vote_cast]], "Nay"), 1, "ERROR"))</f>
        <v>2</v>
      </c>
    </row>
    <row r="195" spans="1:7" x14ac:dyDescent="0.25">
      <c r="A195">
        <v>1</v>
      </c>
      <c r="B195">
        <v>25</v>
      </c>
      <c r="C195" t="s">
        <v>104</v>
      </c>
      <c r="D195" t="s">
        <v>95</v>
      </c>
      <c r="E195" t="s">
        <v>1</v>
      </c>
      <c r="F195" t="str">
        <f>CONCATENATE(Table1[[#This Row],[session]],":",Table1[[#This Row],[vote_number]])</f>
        <v>1:25</v>
      </c>
      <c r="G195">
        <f>IF(EXACT(Table1[[#This Row],[vote_cast]], "Yea"), 2, IF(EXACT(Table1[[#This Row],[vote_cast]], "Nay"), 1, "ERROR"))</f>
        <v>2</v>
      </c>
    </row>
    <row r="196" spans="1:7" x14ac:dyDescent="0.25">
      <c r="A196">
        <v>1</v>
      </c>
      <c r="B196">
        <v>25</v>
      </c>
      <c r="C196" t="s">
        <v>104</v>
      </c>
      <c r="D196" t="s">
        <v>96</v>
      </c>
      <c r="E196" t="s">
        <v>102</v>
      </c>
      <c r="F196" t="str">
        <f>CONCATENATE(Table1[[#This Row],[session]],":",Table1[[#This Row],[vote_number]])</f>
        <v>1:25</v>
      </c>
      <c r="G196">
        <f>IF(EXACT(Table1[[#This Row],[vote_cast]], "Yea"), 2, IF(EXACT(Table1[[#This Row],[vote_cast]], "Nay"), 1, "ERROR"))</f>
        <v>1</v>
      </c>
    </row>
    <row r="197" spans="1:7" x14ac:dyDescent="0.25">
      <c r="A197">
        <v>1</v>
      </c>
      <c r="B197">
        <v>25</v>
      </c>
      <c r="C197" t="s">
        <v>104</v>
      </c>
      <c r="D197" t="s">
        <v>97</v>
      </c>
      <c r="E197" t="s">
        <v>1</v>
      </c>
      <c r="F197" t="str">
        <f>CONCATENATE(Table1[[#This Row],[session]],":",Table1[[#This Row],[vote_number]])</f>
        <v>1:25</v>
      </c>
      <c r="G197">
        <f>IF(EXACT(Table1[[#This Row],[vote_cast]], "Yea"), 2, IF(EXACT(Table1[[#This Row],[vote_cast]], "Nay"), 1, "ERROR"))</f>
        <v>2</v>
      </c>
    </row>
    <row r="198" spans="1:7" x14ac:dyDescent="0.25">
      <c r="A198">
        <v>1</v>
      </c>
      <c r="B198">
        <v>25</v>
      </c>
      <c r="C198" t="s">
        <v>104</v>
      </c>
      <c r="D198" t="s">
        <v>98</v>
      </c>
      <c r="E198" t="s">
        <v>1</v>
      </c>
      <c r="F198" t="str">
        <f>CONCATENATE(Table1[[#This Row],[session]],":",Table1[[#This Row],[vote_number]])</f>
        <v>1:25</v>
      </c>
      <c r="G198">
        <f>IF(EXACT(Table1[[#This Row],[vote_cast]], "Yea"), 2, IF(EXACT(Table1[[#This Row],[vote_cast]], "Nay"), 1, "ERROR"))</f>
        <v>2</v>
      </c>
    </row>
    <row r="199" spans="1:7" x14ac:dyDescent="0.25">
      <c r="A199">
        <v>1</v>
      </c>
      <c r="B199">
        <v>25</v>
      </c>
      <c r="C199" t="s">
        <v>104</v>
      </c>
      <c r="D199" t="s">
        <v>99</v>
      </c>
      <c r="E199" t="s">
        <v>1</v>
      </c>
      <c r="F199" t="str">
        <f>CONCATENATE(Table1[[#This Row],[session]],":",Table1[[#This Row],[vote_number]])</f>
        <v>1:25</v>
      </c>
      <c r="G199">
        <f>IF(EXACT(Table1[[#This Row],[vote_cast]], "Yea"), 2, IF(EXACT(Table1[[#This Row],[vote_cast]], "Nay"), 1, "ERROR"))</f>
        <v>2</v>
      </c>
    </row>
    <row r="200" spans="1:7" x14ac:dyDescent="0.25">
      <c r="A200">
        <v>1</v>
      </c>
      <c r="B200">
        <v>25</v>
      </c>
      <c r="C200" t="s">
        <v>104</v>
      </c>
      <c r="D200" t="s">
        <v>100</v>
      </c>
      <c r="E200" t="s">
        <v>1</v>
      </c>
      <c r="F200" t="str">
        <f>CONCATENATE(Table1[[#This Row],[session]],":",Table1[[#This Row],[vote_number]])</f>
        <v>1:25</v>
      </c>
      <c r="G200">
        <f>IF(EXACT(Table1[[#This Row],[vote_cast]], "Yea"), 2, IF(EXACT(Table1[[#This Row],[vote_cast]], "Nay"), 1, "ERROR"))</f>
        <v>2</v>
      </c>
    </row>
    <row r="201" spans="1:7" x14ac:dyDescent="0.25">
      <c r="A201">
        <v>1</v>
      </c>
      <c r="B201">
        <v>25</v>
      </c>
      <c r="C201" t="s">
        <v>104</v>
      </c>
      <c r="D201" t="s">
        <v>101</v>
      </c>
      <c r="E201" t="s">
        <v>1</v>
      </c>
      <c r="F201" t="str">
        <f>CONCATENATE(Table1[[#This Row],[session]],":",Table1[[#This Row],[vote_number]])</f>
        <v>1:25</v>
      </c>
      <c r="G201">
        <f>IF(EXACT(Table1[[#This Row],[vote_cast]], "Yea"), 2, IF(EXACT(Table1[[#This Row],[vote_cast]], "Nay"), 1, "ERROR"))</f>
        <v>2</v>
      </c>
    </row>
    <row r="202" spans="1:7" x14ac:dyDescent="0.25">
      <c r="A202">
        <v>1</v>
      </c>
      <c r="B202">
        <v>35</v>
      </c>
      <c r="C202" t="s">
        <v>105</v>
      </c>
      <c r="D202" t="s">
        <v>0</v>
      </c>
      <c r="E202" t="s">
        <v>1</v>
      </c>
      <c r="F202" t="str">
        <f>CONCATENATE(Table1[[#This Row],[session]],":",Table1[[#This Row],[vote_number]])</f>
        <v>1:35</v>
      </c>
      <c r="G202">
        <f>IF(EXACT(Table1[[#This Row],[vote_cast]], "Yea"), 2, IF(EXACT(Table1[[#This Row],[vote_cast]], "Nay"), 1, "ERROR"))</f>
        <v>2</v>
      </c>
    </row>
    <row r="203" spans="1:7" x14ac:dyDescent="0.25">
      <c r="A203">
        <v>1</v>
      </c>
      <c r="B203">
        <v>35</v>
      </c>
      <c r="C203" t="s">
        <v>105</v>
      </c>
      <c r="D203" t="s">
        <v>2</v>
      </c>
      <c r="E203" t="s">
        <v>1</v>
      </c>
      <c r="F203" t="str">
        <f>CONCATENATE(Table1[[#This Row],[session]],":",Table1[[#This Row],[vote_number]])</f>
        <v>1:35</v>
      </c>
      <c r="G203">
        <f>IF(EXACT(Table1[[#This Row],[vote_cast]], "Yea"), 2, IF(EXACT(Table1[[#This Row],[vote_cast]], "Nay"), 1, "ERROR"))</f>
        <v>2</v>
      </c>
    </row>
    <row r="204" spans="1:7" x14ac:dyDescent="0.25">
      <c r="A204">
        <v>1</v>
      </c>
      <c r="B204">
        <v>35</v>
      </c>
      <c r="C204" t="s">
        <v>105</v>
      </c>
      <c r="D204" t="s">
        <v>3</v>
      </c>
      <c r="E204" t="s">
        <v>1</v>
      </c>
      <c r="F204" t="str">
        <f>CONCATENATE(Table1[[#This Row],[session]],":",Table1[[#This Row],[vote_number]])</f>
        <v>1:35</v>
      </c>
      <c r="G204">
        <f>IF(EXACT(Table1[[#This Row],[vote_cast]], "Yea"), 2, IF(EXACT(Table1[[#This Row],[vote_cast]], "Nay"), 1, "ERROR"))</f>
        <v>2</v>
      </c>
    </row>
    <row r="205" spans="1:7" x14ac:dyDescent="0.25">
      <c r="A205">
        <v>1</v>
      </c>
      <c r="B205">
        <v>35</v>
      </c>
      <c r="C205" t="s">
        <v>105</v>
      </c>
      <c r="D205" t="s">
        <v>4</v>
      </c>
      <c r="E205" t="s">
        <v>1</v>
      </c>
      <c r="F205" t="str">
        <f>CONCATENATE(Table1[[#This Row],[session]],":",Table1[[#This Row],[vote_number]])</f>
        <v>1:35</v>
      </c>
      <c r="G205">
        <f>IF(EXACT(Table1[[#This Row],[vote_cast]], "Yea"), 2, IF(EXACT(Table1[[#This Row],[vote_cast]], "Nay"), 1, "ERROR"))</f>
        <v>2</v>
      </c>
    </row>
    <row r="206" spans="1:7" x14ac:dyDescent="0.25">
      <c r="A206">
        <v>1</v>
      </c>
      <c r="B206">
        <v>35</v>
      </c>
      <c r="C206" t="s">
        <v>105</v>
      </c>
      <c r="D206" t="s">
        <v>5</v>
      </c>
      <c r="E206" t="s">
        <v>1</v>
      </c>
      <c r="F206" t="str">
        <f>CONCATENATE(Table1[[#This Row],[session]],":",Table1[[#This Row],[vote_number]])</f>
        <v>1:35</v>
      </c>
      <c r="G206">
        <f>IF(EXACT(Table1[[#This Row],[vote_cast]], "Yea"), 2, IF(EXACT(Table1[[#This Row],[vote_cast]], "Nay"), 1, "ERROR"))</f>
        <v>2</v>
      </c>
    </row>
    <row r="207" spans="1:7" x14ac:dyDescent="0.25">
      <c r="A207">
        <v>1</v>
      </c>
      <c r="B207">
        <v>35</v>
      </c>
      <c r="C207" t="s">
        <v>105</v>
      </c>
      <c r="D207" t="s">
        <v>6</v>
      </c>
      <c r="E207" t="s">
        <v>1</v>
      </c>
      <c r="F207" t="str">
        <f>CONCATENATE(Table1[[#This Row],[session]],":",Table1[[#This Row],[vote_number]])</f>
        <v>1:35</v>
      </c>
      <c r="G207">
        <f>IF(EXACT(Table1[[#This Row],[vote_cast]], "Yea"), 2, IF(EXACT(Table1[[#This Row],[vote_cast]], "Nay"), 1, "ERROR"))</f>
        <v>2</v>
      </c>
    </row>
    <row r="208" spans="1:7" x14ac:dyDescent="0.25">
      <c r="A208">
        <v>1</v>
      </c>
      <c r="B208">
        <v>35</v>
      </c>
      <c r="C208" t="s">
        <v>105</v>
      </c>
      <c r="D208" t="s">
        <v>7</v>
      </c>
      <c r="E208" t="s">
        <v>1</v>
      </c>
      <c r="F208" t="str">
        <f>CONCATENATE(Table1[[#This Row],[session]],":",Table1[[#This Row],[vote_number]])</f>
        <v>1:35</v>
      </c>
      <c r="G208">
        <f>IF(EXACT(Table1[[#This Row],[vote_cast]], "Yea"), 2, IF(EXACT(Table1[[#This Row],[vote_cast]], "Nay"), 1, "ERROR"))</f>
        <v>2</v>
      </c>
    </row>
    <row r="209" spans="1:7" x14ac:dyDescent="0.25">
      <c r="A209">
        <v>1</v>
      </c>
      <c r="B209">
        <v>35</v>
      </c>
      <c r="C209" t="s">
        <v>105</v>
      </c>
      <c r="D209" t="s">
        <v>8</v>
      </c>
      <c r="E209" t="s">
        <v>1</v>
      </c>
      <c r="F209" t="str">
        <f>CONCATENATE(Table1[[#This Row],[session]],":",Table1[[#This Row],[vote_number]])</f>
        <v>1:35</v>
      </c>
      <c r="G209">
        <f>IF(EXACT(Table1[[#This Row],[vote_cast]], "Yea"), 2, IF(EXACT(Table1[[#This Row],[vote_cast]], "Nay"), 1, "ERROR"))</f>
        <v>2</v>
      </c>
    </row>
    <row r="210" spans="1:7" x14ac:dyDescent="0.25">
      <c r="A210">
        <v>1</v>
      </c>
      <c r="B210">
        <v>35</v>
      </c>
      <c r="C210" t="s">
        <v>105</v>
      </c>
      <c r="D210" t="s">
        <v>9</v>
      </c>
      <c r="E210" t="s">
        <v>1</v>
      </c>
      <c r="F210" t="str">
        <f>CONCATENATE(Table1[[#This Row],[session]],":",Table1[[#This Row],[vote_number]])</f>
        <v>1:35</v>
      </c>
      <c r="G210">
        <f>IF(EXACT(Table1[[#This Row],[vote_cast]], "Yea"), 2, IF(EXACT(Table1[[#This Row],[vote_cast]], "Nay"), 1, "ERROR"))</f>
        <v>2</v>
      </c>
    </row>
    <row r="211" spans="1:7" x14ac:dyDescent="0.25">
      <c r="A211">
        <v>1</v>
      </c>
      <c r="B211">
        <v>35</v>
      </c>
      <c r="C211" t="s">
        <v>105</v>
      </c>
      <c r="D211" t="s">
        <v>10</v>
      </c>
      <c r="E211" t="s">
        <v>1</v>
      </c>
      <c r="F211" t="str">
        <f>CONCATENATE(Table1[[#This Row],[session]],":",Table1[[#This Row],[vote_number]])</f>
        <v>1:35</v>
      </c>
      <c r="G211">
        <f>IF(EXACT(Table1[[#This Row],[vote_cast]], "Yea"), 2, IF(EXACT(Table1[[#This Row],[vote_cast]], "Nay"), 1, "ERROR"))</f>
        <v>2</v>
      </c>
    </row>
    <row r="212" spans="1:7" x14ac:dyDescent="0.25">
      <c r="A212">
        <v>1</v>
      </c>
      <c r="B212">
        <v>35</v>
      </c>
      <c r="C212" t="s">
        <v>105</v>
      </c>
      <c r="D212" t="s">
        <v>11</v>
      </c>
      <c r="E212" t="s">
        <v>1</v>
      </c>
      <c r="F212" t="str">
        <f>CONCATENATE(Table1[[#This Row],[session]],":",Table1[[#This Row],[vote_number]])</f>
        <v>1:35</v>
      </c>
      <c r="G212">
        <f>IF(EXACT(Table1[[#This Row],[vote_cast]], "Yea"), 2, IF(EXACT(Table1[[#This Row],[vote_cast]], "Nay"), 1, "ERROR"))</f>
        <v>2</v>
      </c>
    </row>
    <row r="213" spans="1:7" x14ac:dyDescent="0.25">
      <c r="A213">
        <v>1</v>
      </c>
      <c r="B213">
        <v>35</v>
      </c>
      <c r="C213" t="s">
        <v>105</v>
      </c>
      <c r="D213" t="s">
        <v>12</v>
      </c>
      <c r="E213" t="s">
        <v>102</v>
      </c>
      <c r="F213" t="str">
        <f>CONCATENATE(Table1[[#This Row],[session]],":",Table1[[#This Row],[vote_number]])</f>
        <v>1:35</v>
      </c>
      <c r="G213">
        <f>IF(EXACT(Table1[[#This Row],[vote_cast]], "Yea"), 2, IF(EXACT(Table1[[#This Row],[vote_cast]], "Nay"), 1, "ERROR"))</f>
        <v>1</v>
      </c>
    </row>
    <row r="214" spans="1:7" x14ac:dyDescent="0.25">
      <c r="A214">
        <v>1</v>
      </c>
      <c r="B214">
        <v>35</v>
      </c>
      <c r="C214" t="s">
        <v>105</v>
      </c>
      <c r="D214" t="s">
        <v>13</v>
      </c>
      <c r="E214" t="s">
        <v>1</v>
      </c>
      <c r="F214" t="str">
        <f>CONCATENATE(Table1[[#This Row],[session]],":",Table1[[#This Row],[vote_number]])</f>
        <v>1:35</v>
      </c>
      <c r="G214">
        <f>IF(EXACT(Table1[[#This Row],[vote_cast]], "Yea"), 2, IF(EXACT(Table1[[#This Row],[vote_cast]], "Nay"), 1, "ERROR"))</f>
        <v>2</v>
      </c>
    </row>
    <row r="215" spans="1:7" x14ac:dyDescent="0.25">
      <c r="A215">
        <v>1</v>
      </c>
      <c r="B215">
        <v>35</v>
      </c>
      <c r="C215" t="s">
        <v>105</v>
      </c>
      <c r="D215" t="s">
        <v>14</v>
      </c>
      <c r="E215" t="s">
        <v>1</v>
      </c>
      <c r="F215" t="str">
        <f>CONCATENATE(Table1[[#This Row],[session]],":",Table1[[#This Row],[vote_number]])</f>
        <v>1:35</v>
      </c>
      <c r="G215">
        <f>IF(EXACT(Table1[[#This Row],[vote_cast]], "Yea"), 2, IF(EXACT(Table1[[#This Row],[vote_cast]], "Nay"), 1, "ERROR"))</f>
        <v>2</v>
      </c>
    </row>
    <row r="216" spans="1:7" x14ac:dyDescent="0.25">
      <c r="A216">
        <v>1</v>
      </c>
      <c r="B216">
        <v>35</v>
      </c>
      <c r="C216" t="s">
        <v>105</v>
      </c>
      <c r="D216" t="s">
        <v>15</v>
      </c>
      <c r="E216" t="s">
        <v>1</v>
      </c>
      <c r="F216" t="str">
        <f>CONCATENATE(Table1[[#This Row],[session]],":",Table1[[#This Row],[vote_number]])</f>
        <v>1:35</v>
      </c>
      <c r="G216">
        <f>IF(EXACT(Table1[[#This Row],[vote_cast]], "Yea"), 2, IF(EXACT(Table1[[#This Row],[vote_cast]], "Nay"), 1, "ERROR"))</f>
        <v>2</v>
      </c>
    </row>
    <row r="217" spans="1:7" x14ac:dyDescent="0.25">
      <c r="A217">
        <v>1</v>
      </c>
      <c r="B217">
        <v>35</v>
      </c>
      <c r="C217" t="s">
        <v>105</v>
      </c>
      <c r="D217" t="s">
        <v>16</v>
      </c>
      <c r="E217" t="s">
        <v>102</v>
      </c>
      <c r="F217" t="str">
        <f>CONCATENATE(Table1[[#This Row],[session]],":",Table1[[#This Row],[vote_number]])</f>
        <v>1:35</v>
      </c>
      <c r="G217">
        <f>IF(EXACT(Table1[[#This Row],[vote_cast]], "Yea"), 2, IF(EXACT(Table1[[#This Row],[vote_cast]], "Nay"), 1, "ERROR"))</f>
        <v>1</v>
      </c>
    </row>
    <row r="218" spans="1:7" x14ac:dyDescent="0.25">
      <c r="A218">
        <v>1</v>
      </c>
      <c r="B218">
        <v>35</v>
      </c>
      <c r="C218" t="s">
        <v>105</v>
      </c>
      <c r="D218" t="s">
        <v>17</v>
      </c>
      <c r="E218" t="s">
        <v>1</v>
      </c>
      <c r="F218" t="str">
        <f>CONCATENATE(Table1[[#This Row],[session]],":",Table1[[#This Row],[vote_number]])</f>
        <v>1:35</v>
      </c>
      <c r="G218">
        <f>IF(EXACT(Table1[[#This Row],[vote_cast]], "Yea"), 2, IF(EXACT(Table1[[#This Row],[vote_cast]], "Nay"), 1, "ERROR"))</f>
        <v>2</v>
      </c>
    </row>
    <row r="219" spans="1:7" x14ac:dyDescent="0.25">
      <c r="A219">
        <v>1</v>
      </c>
      <c r="B219">
        <v>35</v>
      </c>
      <c r="C219" t="s">
        <v>105</v>
      </c>
      <c r="D219" t="s">
        <v>18</v>
      </c>
      <c r="E219" t="s">
        <v>1</v>
      </c>
      <c r="F219" t="str">
        <f>CONCATENATE(Table1[[#This Row],[session]],":",Table1[[#This Row],[vote_number]])</f>
        <v>1:35</v>
      </c>
      <c r="G219">
        <f>IF(EXACT(Table1[[#This Row],[vote_cast]], "Yea"), 2, IF(EXACT(Table1[[#This Row],[vote_cast]], "Nay"), 1, "ERROR"))</f>
        <v>2</v>
      </c>
    </row>
    <row r="220" spans="1:7" x14ac:dyDescent="0.25">
      <c r="A220">
        <v>1</v>
      </c>
      <c r="B220">
        <v>35</v>
      </c>
      <c r="C220" t="s">
        <v>105</v>
      </c>
      <c r="D220" t="s">
        <v>19</v>
      </c>
      <c r="E220" t="s">
        <v>1</v>
      </c>
      <c r="F220" t="str">
        <f>CONCATENATE(Table1[[#This Row],[session]],":",Table1[[#This Row],[vote_number]])</f>
        <v>1:35</v>
      </c>
      <c r="G220">
        <f>IF(EXACT(Table1[[#This Row],[vote_cast]], "Yea"), 2, IF(EXACT(Table1[[#This Row],[vote_cast]], "Nay"), 1, "ERROR"))</f>
        <v>2</v>
      </c>
    </row>
    <row r="221" spans="1:7" x14ac:dyDescent="0.25">
      <c r="A221">
        <v>1</v>
      </c>
      <c r="B221">
        <v>35</v>
      </c>
      <c r="C221" t="s">
        <v>105</v>
      </c>
      <c r="D221" t="s">
        <v>20</v>
      </c>
      <c r="E221" t="s">
        <v>1</v>
      </c>
      <c r="F221" t="str">
        <f>CONCATENATE(Table1[[#This Row],[session]],":",Table1[[#This Row],[vote_number]])</f>
        <v>1:35</v>
      </c>
      <c r="G221">
        <f>IF(EXACT(Table1[[#This Row],[vote_cast]], "Yea"), 2, IF(EXACT(Table1[[#This Row],[vote_cast]], "Nay"), 1, "ERROR"))</f>
        <v>2</v>
      </c>
    </row>
    <row r="222" spans="1:7" x14ac:dyDescent="0.25">
      <c r="A222">
        <v>1</v>
      </c>
      <c r="B222">
        <v>35</v>
      </c>
      <c r="C222" t="s">
        <v>105</v>
      </c>
      <c r="D222" t="s">
        <v>21</v>
      </c>
      <c r="E222" t="s">
        <v>1</v>
      </c>
      <c r="F222" t="str">
        <f>CONCATENATE(Table1[[#This Row],[session]],":",Table1[[#This Row],[vote_number]])</f>
        <v>1:35</v>
      </c>
      <c r="G222">
        <f>IF(EXACT(Table1[[#This Row],[vote_cast]], "Yea"), 2, IF(EXACT(Table1[[#This Row],[vote_cast]], "Nay"), 1, "ERROR"))</f>
        <v>2</v>
      </c>
    </row>
    <row r="223" spans="1:7" x14ac:dyDescent="0.25">
      <c r="A223">
        <v>1</v>
      </c>
      <c r="B223">
        <v>35</v>
      </c>
      <c r="C223" t="s">
        <v>105</v>
      </c>
      <c r="D223" t="s">
        <v>22</v>
      </c>
      <c r="E223" t="s">
        <v>1</v>
      </c>
      <c r="F223" t="str">
        <f>CONCATENATE(Table1[[#This Row],[session]],":",Table1[[#This Row],[vote_number]])</f>
        <v>1:35</v>
      </c>
      <c r="G223">
        <f>IF(EXACT(Table1[[#This Row],[vote_cast]], "Yea"), 2, IF(EXACT(Table1[[#This Row],[vote_cast]], "Nay"), 1, "ERROR"))</f>
        <v>2</v>
      </c>
    </row>
    <row r="224" spans="1:7" x14ac:dyDescent="0.25">
      <c r="A224">
        <v>1</v>
      </c>
      <c r="B224">
        <v>35</v>
      </c>
      <c r="C224" t="s">
        <v>105</v>
      </c>
      <c r="D224" t="s">
        <v>23</v>
      </c>
      <c r="E224" t="s">
        <v>1</v>
      </c>
      <c r="F224" t="str">
        <f>CONCATENATE(Table1[[#This Row],[session]],":",Table1[[#This Row],[vote_number]])</f>
        <v>1:35</v>
      </c>
      <c r="G224">
        <f>IF(EXACT(Table1[[#This Row],[vote_cast]], "Yea"), 2, IF(EXACT(Table1[[#This Row],[vote_cast]], "Nay"), 1, "ERROR"))</f>
        <v>2</v>
      </c>
    </row>
    <row r="225" spans="1:7" x14ac:dyDescent="0.25">
      <c r="A225">
        <v>1</v>
      </c>
      <c r="B225">
        <v>35</v>
      </c>
      <c r="C225" t="s">
        <v>105</v>
      </c>
      <c r="D225" t="s">
        <v>24</v>
      </c>
      <c r="E225" t="s">
        <v>1</v>
      </c>
      <c r="F225" t="str">
        <f>CONCATENATE(Table1[[#This Row],[session]],":",Table1[[#This Row],[vote_number]])</f>
        <v>1:35</v>
      </c>
      <c r="G225">
        <f>IF(EXACT(Table1[[#This Row],[vote_cast]], "Yea"), 2, IF(EXACT(Table1[[#This Row],[vote_cast]], "Nay"), 1, "ERROR"))</f>
        <v>2</v>
      </c>
    </row>
    <row r="226" spans="1:7" x14ac:dyDescent="0.25">
      <c r="A226">
        <v>1</v>
      </c>
      <c r="B226">
        <v>35</v>
      </c>
      <c r="C226" t="s">
        <v>105</v>
      </c>
      <c r="D226" t="s">
        <v>25</v>
      </c>
      <c r="E226" t="s">
        <v>1</v>
      </c>
      <c r="F226" t="str">
        <f>CONCATENATE(Table1[[#This Row],[session]],":",Table1[[#This Row],[vote_number]])</f>
        <v>1:35</v>
      </c>
      <c r="G226">
        <f>IF(EXACT(Table1[[#This Row],[vote_cast]], "Yea"), 2, IF(EXACT(Table1[[#This Row],[vote_cast]], "Nay"), 1, "ERROR"))</f>
        <v>2</v>
      </c>
    </row>
    <row r="227" spans="1:7" x14ac:dyDescent="0.25">
      <c r="A227">
        <v>1</v>
      </c>
      <c r="B227">
        <v>35</v>
      </c>
      <c r="C227" t="s">
        <v>105</v>
      </c>
      <c r="D227" t="s">
        <v>26</v>
      </c>
      <c r="E227" t="s">
        <v>1</v>
      </c>
      <c r="F227" t="str">
        <f>CONCATENATE(Table1[[#This Row],[session]],":",Table1[[#This Row],[vote_number]])</f>
        <v>1:35</v>
      </c>
      <c r="G227">
        <f>IF(EXACT(Table1[[#This Row],[vote_cast]], "Yea"), 2, IF(EXACT(Table1[[#This Row],[vote_cast]], "Nay"), 1, "ERROR"))</f>
        <v>2</v>
      </c>
    </row>
    <row r="228" spans="1:7" x14ac:dyDescent="0.25">
      <c r="A228">
        <v>1</v>
      </c>
      <c r="B228">
        <v>35</v>
      </c>
      <c r="C228" t="s">
        <v>105</v>
      </c>
      <c r="D228" t="s">
        <v>27</v>
      </c>
      <c r="E228" t="s">
        <v>1</v>
      </c>
      <c r="F228" t="str">
        <f>CONCATENATE(Table1[[#This Row],[session]],":",Table1[[#This Row],[vote_number]])</f>
        <v>1:35</v>
      </c>
      <c r="G228">
        <f>IF(EXACT(Table1[[#This Row],[vote_cast]], "Yea"), 2, IF(EXACT(Table1[[#This Row],[vote_cast]], "Nay"), 1, "ERROR"))</f>
        <v>2</v>
      </c>
    </row>
    <row r="229" spans="1:7" x14ac:dyDescent="0.25">
      <c r="A229">
        <v>1</v>
      </c>
      <c r="B229">
        <v>35</v>
      </c>
      <c r="C229" t="s">
        <v>105</v>
      </c>
      <c r="D229" t="s">
        <v>28</v>
      </c>
      <c r="E229" t="s">
        <v>1</v>
      </c>
      <c r="F229" t="str">
        <f>CONCATENATE(Table1[[#This Row],[session]],":",Table1[[#This Row],[vote_number]])</f>
        <v>1:35</v>
      </c>
      <c r="G229">
        <f>IF(EXACT(Table1[[#This Row],[vote_cast]], "Yea"), 2, IF(EXACT(Table1[[#This Row],[vote_cast]], "Nay"), 1, "ERROR"))</f>
        <v>2</v>
      </c>
    </row>
    <row r="230" spans="1:7" x14ac:dyDescent="0.25">
      <c r="A230">
        <v>1</v>
      </c>
      <c r="B230">
        <v>35</v>
      </c>
      <c r="C230" t="s">
        <v>105</v>
      </c>
      <c r="D230" t="s">
        <v>29</v>
      </c>
      <c r="E230" t="s">
        <v>102</v>
      </c>
      <c r="F230" t="str">
        <f>CONCATENATE(Table1[[#This Row],[session]],":",Table1[[#This Row],[vote_number]])</f>
        <v>1:35</v>
      </c>
      <c r="G230">
        <f>IF(EXACT(Table1[[#This Row],[vote_cast]], "Yea"), 2, IF(EXACT(Table1[[#This Row],[vote_cast]], "Nay"), 1, "ERROR"))</f>
        <v>1</v>
      </c>
    </row>
    <row r="231" spans="1:7" x14ac:dyDescent="0.25">
      <c r="A231">
        <v>1</v>
      </c>
      <c r="B231">
        <v>35</v>
      </c>
      <c r="C231" t="s">
        <v>105</v>
      </c>
      <c r="D231" t="s">
        <v>30</v>
      </c>
      <c r="E231" t="s">
        <v>1</v>
      </c>
      <c r="F231" t="str">
        <f>CONCATENATE(Table1[[#This Row],[session]],":",Table1[[#This Row],[vote_number]])</f>
        <v>1:35</v>
      </c>
      <c r="G231">
        <f>IF(EXACT(Table1[[#This Row],[vote_cast]], "Yea"), 2, IF(EXACT(Table1[[#This Row],[vote_cast]], "Nay"), 1, "ERROR"))</f>
        <v>2</v>
      </c>
    </row>
    <row r="232" spans="1:7" x14ac:dyDescent="0.25">
      <c r="A232">
        <v>1</v>
      </c>
      <c r="B232">
        <v>35</v>
      </c>
      <c r="C232" t="s">
        <v>105</v>
      </c>
      <c r="D232" t="s">
        <v>31</v>
      </c>
      <c r="E232" t="s">
        <v>1</v>
      </c>
      <c r="F232" t="str">
        <f>CONCATENATE(Table1[[#This Row],[session]],":",Table1[[#This Row],[vote_number]])</f>
        <v>1:35</v>
      </c>
      <c r="G232">
        <f>IF(EXACT(Table1[[#This Row],[vote_cast]], "Yea"), 2, IF(EXACT(Table1[[#This Row],[vote_cast]], "Nay"), 1, "ERROR"))</f>
        <v>2</v>
      </c>
    </row>
    <row r="233" spans="1:7" x14ac:dyDescent="0.25">
      <c r="A233">
        <v>1</v>
      </c>
      <c r="B233">
        <v>35</v>
      </c>
      <c r="C233" t="s">
        <v>105</v>
      </c>
      <c r="D233" t="s">
        <v>32</v>
      </c>
      <c r="E233" t="s">
        <v>102</v>
      </c>
      <c r="F233" t="str">
        <f>CONCATENATE(Table1[[#This Row],[session]],":",Table1[[#This Row],[vote_number]])</f>
        <v>1:35</v>
      </c>
      <c r="G233">
        <f>IF(EXACT(Table1[[#This Row],[vote_cast]], "Yea"), 2, IF(EXACT(Table1[[#This Row],[vote_cast]], "Nay"), 1, "ERROR"))</f>
        <v>1</v>
      </c>
    </row>
    <row r="234" spans="1:7" x14ac:dyDescent="0.25">
      <c r="A234">
        <v>1</v>
      </c>
      <c r="B234">
        <v>35</v>
      </c>
      <c r="C234" t="s">
        <v>105</v>
      </c>
      <c r="D234" t="s">
        <v>33</v>
      </c>
      <c r="E234" t="s">
        <v>1</v>
      </c>
      <c r="F234" t="str">
        <f>CONCATENATE(Table1[[#This Row],[session]],":",Table1[[#This Row],[vote_number]])</f>
        <v>1:35</v>
      </c>
      <c r="G234">
        <f>IF(EXACT(Table1[[#This Row],[vote_cast]], "Yea"), 2, IF(EXACT(Table1[[#This Row],[vote_cast]], "Nay"), 1, "ERROR"))</f>
        <v>2</v>
      </c>
    </row>
    <row r="235" spans="1:7" x14ac:dyDescent="0.25">
      <c r="A235">
        <v>1</v>
      </c>
      <c r="B235">
        <v>35</v>
      </c>
      <c r="C235" t="s">
        <v>105</v>
      </c>
      <c r="D235" t="s">
        <v>34</v>
      </c>
      <c r="E235" t="s">
        <v>1</v>
      </c>
      <c r="F235" t="str">
        <f>CONCATENATE(Table1[[#This Row],[session]],":",Table1[[#This Row],[vote_number]])</f>
        <v>1:35</v>
      </c>
      <c r="G235">
        <f>IF(EXACT(Table1[[#This Row],[vote_cast]], "Yea"), 2, IF(EXACT(Table1[[#This Row],[vote_cast]], "Nay"), 1, "ERROR"))</f>
        <v>2</v>
      </c>
    </row>
    <row r="236" spans="1:7" x14ac:dyDescent="0.25">
      <c r="A236">
        <v>1</v>
      </c>
      <c r="B236">
        <v>35</v>
      </c>
      <c r="C236" t="s">
        <v>105</v>
      </c>
      <c r="D236" t="s">
        <v>36</v>
      </c>
      <c r="E236" t="s">
        <v>1</v>
      </c>
      <c r="F236" t="str">
        <f>CONCATENATE(Table1[[#This Row],[session]],":",Table1[[#This Row],[vote_number]])</f>
        <v>1:35</v>
      </c>
      <c r="G236">
        <f>IF(EXACT(Table1[[#This Row],[vote_cast]], "Yea"), 2, IF(EXACT(Table1[[#This Row],[vote_cast]], "Nay"), 1, "ERROR"))</f>
        <v>2</v>
      </c>
    </row>
    <row r="237" spans="1:7" x14ac:dyDescent="0.25">
      <c r="A237">
        <v>1</v>
      </c>
      <c r="B237">
        <v>35</v>
      </c>
      <c r="C237" t="s">
        <v>105</v>
      </c>
      <c r="D237" t="s">
        <v>37</v>
      </c>
      <c r="E237" t="s">
        <v>1</v>
      </c>
      <c r="F237" t="str">
        <f>CONCATENATE(Table1[[#This Row],[session]],":",Table1[[#This Row],[vote_number]])</f>
        <v>1:35</v>
      </c>
      <c r="G237">
        <f>IF(EXACT(Table1[[#This Row],[vote_cast]], "Yea"), 2, IF(EXACT(Table1[[#This Row],[vote_cast]], "Nay"), 1, "ERROR"))</f>
        <v>2</v>
      </c>
    </row>
    <row r="238" spans="1:7" x14ac:dyDescent="0.25">
      <c r="A238">
        <v>1</v>
      </c>
      <c r="B238">
        <v>35</v>
      </c>
      <c r="C238" t="s">
        <v>105</v>
      </c>
      <c r="D238" t="s">
        <v>38</v>
      </c>
      <c r="E238" t="s">
        <v>1</v>
      </c>
      <c r="F238" t="str">
        <f>CONCATENATE(Table1[[#This Row],[session]],":",Table1[[#This Row],[vote_number]])</f>
        <v>1:35</v>
      </c>
      <c r="G238">
        <f>IF(EXACT(Table1[[#This Row],[vote_cast]], "Yea"), 2, IF(EXACT(Table1[[#This Row],[vote_cast]], "Nay"), 1, "ERROR"))</f>
        <v>2</v>
      </c>
    </row>
    <row r="239" spans="1:7" x14ac:dyDescent="0.25">
      <c r="A239">
        <v>1</v>
      </c>
      <c r="B239">
        <v>35</v>
      </c>
      <c r="C239" t="s">
        <v>105</v>
      </c>
      <c r="D239" t="s">
        <v>39</v>
      </c>
      <c r="E239" t="s">
        <v>1</v>
      </c>
      <c r="F239" t="str">
        <f>CONCATENATE(Table1[[#This Row],[session]],":",Table1[[#This Row],[vote_number]])</f>
        <v>1:35</v>
      </c>
      <c r="G239">
        <f>IF(EXACT(Table1[[#This Row],[vote_cast]], "Yea"), 2, IF(EXACT(Table1[[#This Row],[vote_cast]], "Nay"), 1, "ERROR"))</f>
        <v>2</v>
      </c>
    </row>
    <row r="240" spans="1:7" x14ac:dyDescent="0.25">
      <c r="A240">
        <v>1</v>
      </c>
      <c r="B240">
        <v>35</v>
      </c>
      <c r="C240" t="s">
        <v>105</v>
      </c>
      <c r="D240" t="s">
        <v>40</v>
      </c>
      <c r="E240" t="s">
        <v>1</v>
      </c>
      <c r="F240" t="str">
        <f>CONCATENATE(Table1[[#This Row],[session]],":",Table1[[#This Row],[vote_number]])</f>
        <v>1:35</v>
      </c>
      <c r="G240">
        <f>IF(EXACT(Table1[[#This Row],[vote_cast]], "Yea"), 2, IF(EXACT(Table1[[#This Row],[vote_cast]], "Nay"), 1, "ERROR"))</f>
        <v>2</v>
      </c>
    </row>
    <row r="241" spans="1:7" x14ac:dyDescent="0.25">
      <c r="A241">
        <v>1</v>
      </c>
      <c r="B241">
        <v>35</v>
      </c>
      <c r="C241" t="s">
        <v>105</v>
      </c>
      <c r="D241" t="s">
        <v>41</v>
      </c>
      <c r="E241" t="s">
        <v>1</v>
      </c>
      <c r="F241" t="str">
        <f>CONCATENATE(Table1[[#This Row],[session]],":",Table1[[#This Row],[vote_number]])</f>
        <v>1:35</v>
      </c>
      <c r="G241">
        <f>IF(EXACT(Table1[[#This Row],[vote_cast]], "Yea"), 2, IF(EXACT(Table1[[#This Row],[vote_cast]], "Nay"), 1, "ERROR"))</f>
        <v>2</v>
      </c>
    </row>
    <row r="242" spans="1:7" x14ac:dyDescent="0.25">
      <c r="A242">
        <v>1</v>
      </c>
      <c r="B242">
        <v>35</v>
      </c>
      <c r="C242" t="s">
        <v>105</v>
      </c>
      <c r="D242" t="s">
        <v>42</v>
      </c>
      <c r="E242" t="s">
        <v>1</v>
      </c>
      <c r="F242" t="str">
        <f>CONCATENATE(Table1[[#This Row],[session]],":",Table1[[#This Row],[vote_number]])</f>
        <v>1:35</v>
      </c>
      <c r="G242">
        <f>IF(EXACT(Table1[[#This Row],[vote_cast]], "Yea"), 2, IF(EXACT(Table1[[#This Row],[vote_cast]], "Nay"), 1, "ERROR"))</f>
        <v>2</v>
      </c>
    </row>
    <row r="243" spans="1:7" x14ac:dyDescent="0.25">
      <c r="A243">
        <v>1</v>
      </c>
      <c r="B243">
        <v>35</v>
      </c>
      <c r="C243" t="s">
        <v>105</v>
      </c>
      <c r="D243" t="s">
        <v>43</v>
      </c>
      <c r="E243" t="s">
        <v>1</v>
      </c>
      <c r="F243" t="str">
        <f>CONCATENATE(Table1[[#This Row],[session]],":",Table1[[#This Row],[vote_number]])</f>
        <v>1:35</v>
      </c>
      <c r="G243">
        <f>IF(EXACT(Table1[[#This Row],[vote_cast]], "Yea"), 2, IF(EXACT(Table1[[#This Row],[vote_cast]], "Nay"), 1, "ERROR"))</f>
        <v>2</v>
      </c>
    </row>
    <row r="244" spans="1:7" x14ac:dyDescent="0.25">
      <c r="A244">
        <v>1</v>
      </c>
      <c r="B244">
        <v>35</v>
      </c>
      <c r="C244" t="s">
        <v>105</v>
      </c>
      <c r="D244" t="s">
        <v>44</v>
      </c>
      <c r="E244" t="s">
        <v>1</v>
      </c>
      <c r="F244" t="str">
        <f>CONCATENATE(Table1[[#This Row],[session]],":",Table1[[#This Row],[vote_number]])</f>
        <v>1:35</v>
      </c>
      <c r="G244">
        <f>IF(EXACT(Table1[[#This Row],[vote_cast]], "Yea"), 2, IF(EXACT(Table1[[#This Row],[vote_cast]], "Nay"), 1, "ERROR"))</f>
        <v>2</v>
      </c>
    </row>
    <row r="245" spans="1:7" x14ac:dyDescent="0.25">
      <c r="A245">
        <v>1</v>
      </c>
      <c r="B245">
        <v>35</v>
      </c>
      <c r="C245" t="s">
        <v>105</v>
      </c>
      <c r="D245" t="s">
        <v>45</v>
      </c>
      <c r="E245" t="s">
        <v>1</v>
      </c>
      <c r="F245" t="str">
        <f>CONCATENATE(Table1[[#This Row],[session]],":",Table1[[#This Row],[vote_number]])</f>
        <v>1:35</v>
      </c>
      <c r="G245">
        <f>IF(EXACT(Table1[[#This Row],[vote_cast]], "Yea"), 2, IF(EXACT(Table1[[#This Row],[vote_cast]], "Nay"), 1, "ERROR"))</f>
        <v>2</v>
      </c>
    </row>
    <row r="246" spans="1:7" x14ac:dyDescent="0.25">
      <c r="A246">
        <v>1</v>
      </c>
      <c r="B246">
        <v>35</v>
      </c>
      <c r="C246" t="s">
        <v>105</v>
      </c>
      <c r="D246" t="s">
        <v>46</v>
      </c>
      <c r="E246" t="s">
        <v>1</v>
      </c>
      <c r="F246" t="str">
        <f>CONCATENATE(Table1[[#This Row],[session]],":",Table1[[#This Row],[vote_number]])</f>
        <v>1:35</v>
      </c>
      <c r="G246">
        <f>IF(EXACT(Table1[[#This Row],[vote_cast]], "Yea"), 2, IF(EXACT(Table1[[#This Row],[vote_cast]], "Nay"), 1, "ERROR"))</f>
        <v>2</v>
      </c>
    </row>
    <row r="247" spans="1:7" x14ac:dyDescent="0.25">
      <c r="A247">
        <v>1</v>
      </c>
      <c r="B247">
        <v>35</v>
      </c>
      <c r="C247" t="s">
        <v>105</v>
      </c>
      <c r="D247" t="s">
        <v>47</v>
      </c>
      <c r="E247" t="s">
        <v>1</v>
      </c>
      <c r="F247" t="str">
        <f>CONCATENATE(Table1[[#This Row],[session]],":",Table1[[#This Row],[vote_number]])</f>
        <v>1:35</v>
      </c>
      <c r="G247">
        <f>IF(EXACT(Table1[[#This Row],[vote_cast]], "Yea"), 2, IF(EXACT(Table1[[#This Row],[vote_cast]], "Nay"), 1, "ERROR"))</f>
        <v>2</v>
      </c>
    </row>
    <row r="248" spans="1:7" x14ac:dyDescent="0.25">
      <c r="A248">
        <v>1</v>
      </c>
      <c r="B248">
        <v>35</v>
      </c>
      <c r="C248" t="s">
        <v>105</v>
      </c>
      <c r="D248" t="s">
        <v>48</v>
      </c>
      <c r="E248" t="s">
        <v>1</v>
      </c>
      <c r="F248" t="str">
        <f>CONCATENATE(Table1[[#This Row],[session]],":",Table1[[#This Row],[vote_number]])</f>
        <v>1:35</v>
      </c>
      <c r="G248">
        <f>IF(EXACT(Table1[[#This Row],[vote_cast]], "Yea"), 2, IF(EXACT(Table1[[#This Row],[vote_cast]], "Nay"), 1, "ERROR"))</f>
        <v>2</v>
      </c>
    </row>
    <row r="249" spans="1:7" x14ac:dyDescent="0.25">
      <c r="A249">
        <v>1</v>
      </c>
      <c r="B249">
        <v>35</v>
      </c>
      <c r="C249" t="s">
        <v>105</v>
      </c>
      <c r="D249" t="s">
        <v>49</v>
      </c>
      <c r="E249" t="s">
        <v>1</v>
      </c>
      <c r="F249" t="str">
        <f>CONCATENATE(Table1[[#This Row],[session]],":",Table1[[#This Row],[vote_number]])</f>
        <v>1:35</v>
      </c>
      <c r="G249">
        <f>IF(EXACT(Table1[[#This Row],[vote_cast]], "Yea"), 2, IF(EXACT(Table1[[#This Row],[vote_cast]], "Nay"), 1, "ERROR"))</f>
        <v>2</v>
      </c>
    </row>
    <row r="250" spans="1:7" x14ac:dyDescent="0.25">
      <c r="A250">
        <v>1</v>
      </c>
      <c r="B250">
        <v>35</v>
      </c>
      <c r="C250" t="s">
        <v>105</v>
      </c>
      <c r="D250" t="s">
        <v>50</v>
      </c>
      <c r="E250" t="s">
        <v>1</v>
      </c>
      <c r="F250" t="str">
        <f>CONCATENATE(Table1[[#This Row],[session]],":",Table1[[#This Row],[vote_number]])</f>
        <v>1:35</v>
      </c>
      <c r="G250">
        <f>IF(EXACT(Table1[[#This Row],[vote_cast]], "Yea"), 2, IF(EXACT(Table1[[#This Row],[vote_cast]], "Nay"), 1, "ERROR"))</f>
        <v>2</v>
      </c>
    </row>
    <row r="251" spans="1:7" x14ac:dyDescent="0.25">
      <c r="A251">
        <v>1</v>
      </c>
      <c r="B251">
        <v>35</v>
      </c>
      <c r="C251" t="s">
        <v>105</v>
      </c>
      <c r="D251" t="s">
        <v>51</v>
      </c>
      <c r="E251" t="s">
        <v>1</v>
      </c>
      <c r="F251" t="str">
        <f>CONCATENATE(Table1[[#This Row],[session]],":",Table1[[#This Row],[vote_number]])</f>
        <v>1:35</v>
      </c>
      <c r="G251">
        <f>IF(EXACT(Table1[[#This Row],[vote_cast]], "Yea"), 2, IF(EXACT(Table1[[#This Row],[vote_cast]], "Nay"), 1, "ERROR"))</f>
        <v>2</v>
      </c>
    </row>
    <row r="252" spans="1:7" x14ac:dyDescent="0.25">
      <c r="A252">
        <v>1</v>
      </c>
      <c r="B252">
        <v>35</v>
      </c>
      <c r="C252" t="s">
        <v>105</v>
      </c>
      <c r="D252" t="s">
        <v>52</v>
      </c>
      <c r="E252" t="s">
        <v>1</v>
      </c>
      <c r="F252" t="str">
        <f>CONCATENATE(Table1[[#This Row],[session]],":",Table1[[#This Row],[vote_number]])</f>
        <v>1:35</v>
      </c>
      <c r="G252">
        <f>IF(EXACT(Table1[[#This Row],[vote_cast]], "Yea"), 2, IF(EXACT(Table1[[#This Row],[vote_cast]], "Nay"), 1, "ERROR"))</f>
        <v>2</v>
      </c>
    </row>
    <row r="253" spans="1:7" x14ac:dyDescent="0.25">
      <c r="A253">
        <v>1</v>
      </c>
      <c r="B253">
        <v>35</v>
      </c>
      <c r="C253" t="s">
        <v>105</v>
      </c>
      <c r="D253" t="s">
        <v>53</v>
      </c>
      <c r="E253" t="s">
        <v>1</v>
      </c>
      <c r="F253" t="str">
        <f>CONCATENATE(Table1[[#This Row],[session]],":",Table1[[#This Row],[vote_number]])</f>
        <v>1:35</v>
      </c>
      <c r="G253">
        <f>IF(EXACT(Table1[[#This Row],[vote_cast]], "Yea"), 2, IF(EXACT(Table1[[#This Row],[vote_cast]], "Nay"), 1, "ERROR"))</f>
        <v>2</v>
      </c>
    </row>
    <row r="254" spans="1:7" x14ac:dyDescent="0.25">
      <c r="A254">
        <v>1</v>
      </c>
      <c r="B254">
        <v>35</v>
      </c>
      <c r="C254" t="s">
        <v>105</v>
      </c>
      <c r="D254" t="s">
        <v>54</v>
      </c>
      <c r="E254" t="s">
        <v>1</v>
      </c>
      <c r="F254" t="str">
        <f>CONCATENATE(Table1[[#This Row],[session]],":",Table1[[#This Row],[vote_number]])</f>
        <v>1:35</v>
      </c>
      <c r="G254">
        <f>IF(EXACT(Table1[[#This Row],[vote_cast]], "Yea"), 2, IF(EXACT(Table1[[#This Row],[vote_cast]], "Nay"), 1, "ERROR"))</f>
        <v>2</v>
      </c>
    </row>
    <row r="255" spans="1:7" x14ac:dyDescent="0.25">
      <c r="A255">
        <v>1</v>
      </c>
      <c r="B255">
        <v>35</v>
      </c>
      <c r="C255" t="s">
        <v>105</v>
      </c>
      <c r="D255" t="s">
        <v>55</v>
      </c>
      <c r="E255" t="s">
        <v>1</v>
      </c>
      <c r="F255" t="str">
        <f>CONCATENATE(Table1[[#This Row],[session]],":",Table1[[#This Row],[vote_number]])</f>
        <v>1:35</v>
      </c>
      <c r="G255">
        <f>IF(EXACT(Table1[[#This Row],[vote_cast]], "Yea"), 2, IF(EXACT(Table1[[#This Row],[vote_cast]], "Nay"), 1, "ERROR"))</f>
        <v>2</v>
      </c>
    </row>
    <row r="256" spans="1:7" x14ac:dyDescent="0.25">
      <c r="A256">
        <v>1</v>
      </c>
      <c r="B256">
        <v>35</v>
      </c>
      <c r="C256" t="s">
        <v>105</v>
      </c>
      <c r="D256" t="s">
        <v>56</v>
      </c>
      <c r="E256" t="s">
        <v>1</v>
      </c>
      <c r="F256" t="str">
        <f>CONCATENATE(Table1[[#This Row],[session]],":",Table1[[#This Row],[vote_number]])</f>
        <v>1:35</v>
      </c>
      <c r="G256">
        <f>IF(EXACT(Table1[[#This Row],[vote_cast]], "Yea"), 2, IF(EXACT(Table1[[#This Row],[vote_cast]], "Nay"), 1, "ERROR"))</f>
        <v>2</v>
      </c>
    </row>
    <row r="257" spans="1:7" x14ac:dyDescent="0.25">
      <c r="A257">
        <v>1</v>
      </c>
      <c r="B257">
        <v>35</v>
      </c>
      <c r="C257" t="s">
        <v>105</v>
      </c>
      <c r="D257" t="s">
        <v>57</v>
      </c>
      <c r="E257" t="s">
        <v>1</v>
      </c>
      <c r="F257" t="str">
        <f>CONCATENATE(Table1[[#This Row],[session]],":",Table1[[#This Row],[vote_number]])</f>
        <v>1:35</v>
      </c>
      <c r="G257">
        <f>IF(EXACT(Table1[[#This Row],[vote_cast]], "Yea"), 2, IF(EXACT(Table1[[#This Row],[vote_cast]], "Nay"), 1, "ERROR"))</f>
        <v>2</v>
      </c>
    </row>
    <row r="258" spans="1:7" x14ac:dyDescent="0.25">
      <c r="A258">
        <v>1</v>
      </c>
      <c r="B258">
        <v>35</v>
      </c>
      <c r="C258" t="s">
        <v>105</v>
      </c>
      <c r="D258" t="s">
        <v>58</v>
      </c>
      <c r="E258" t="s">
        <v>1</v>
      </c>
      <c r="F258" t="str">
        <f>CONCATENATE(Table1[[#This Row],[session]],":",Table1[[#This Row],[vote_number]])</f>
        <v>1:35</v>
      </c>
      <c r="G258">
        <f>IF(EXACT(Table1[[#This Row],[vote_cast]], "Yea"), 2, IF(EXACT(Table1[[#This Row],[vote_cast]], "Nay"), 1, "ERROR"))</f>
        <v>2</v>
      </c>
    </row>
    <row r="259" spans="1:7" x14ac:dyDescent="0.25">
      <c r="A259">
        <v>1</v>
      </c>
      <c r="B259">
        <v>35</v>
      </c>
      <c r="C259" t="s">
        <v>105</v>
      </c>
      <c r="D259" t="s">
        <v>59</v>
      </c>
      <c r="E259" t="s">
        <v>1</v>
      </c>
      <c r="F259" t="str">
        <f>CONCATENATE(Table1[[#This Row],[session]],":",Table1[[#This Row],[vote_number]])</f>
        <v>1:35</v>
      </c>
      <c r="G259">
        <f>IF(EXACT(Table1[[#This Row],[vote_cast]], "Yea"), 2, IF(EXACT(Table1[[#This Row],[vote_cast]], "Nay"), 1, "ERROR"))</f>
        <v>2</v>
      </c>
    </row>
    <row r="260" spans="1:7" x14ac:dyDescent="0.25">
      <c r="A260">
        <v>1</v>
      </c>
      <c r="B260">
        <v>35</v>
      </c>
      <c r="C260" t="s">
        <v>105</v>
      </c>
      <c r="D260" t="s">
        <v>60</v>
      </c>
      <c r="E260" t="s">
        <v>1</v>
      </c>
      <c r="F260" t="str">
        <f>CONCATENATE(Table1[[#This Row],[session]],":",Table1[[#This Row],[vote_number]])</f>
        <v>1:35</v>
      </c>
      <c r="G260">
        <f>IF(EXACT(Table1[[#This Row],[vote_cast]], "Yea"), 2, IF(EXACT(Table1[[#This Row],[vote_cast]], "Nay"), 1, "ERROR"))</f>
        <v>2</v>
      </c>
    </row>
    <row r="261" spans="1:7" x14ac:dyDescent="0.25">
      <c r="A261">
        <v>1</v>
      </c>
      <c r="B261">
        <v>35</v>
      </c>
      <c r="C261" t="s">
        <v>105</v>
      </c>
      <c r="D261" t="s">
        <v>61</v>
      </c>
      <c r="E261" t="s">
        <v>1</v>
      </c>
      <c r="F261" t="str">
        <f>CONCATENATE(Table1[[#This Row],[session]],":",Table1[[#This Row],[vote_number]])</f>
        <v>1:35</v>
      </c>
      <c r="G261">
        <f>IF(EXACT(Table1[[#This Row],[vote_cast]], "Yea"), 2, IF(EXACT(Table1[[#This Row],[vote_cast]], "Nay"), 1, "ERROR"))</f>
        <v>2</v>
      </c>
    </row>
    <row r="262" spans="1:7" x14ac:dyDescent="0.25">
      <c r="A262">
        <v>1</v>
      </c>
      <c r="B262">
        <v>35</v>
      </c>
      <c r="C262" t="s">
        <v>105</v>
      </c>
      <c r="D262" t="s">
        <v>62</v>
      </c>
      <c r="E262" t="s">
        <v>1</v>
      </c>
      <c r="F262" t="str">
        <f>CONCATENATE(Table1[[#This Row],[session]],":",Table1[[#This Row],[vote_number]])</f>
        <v>1:35</v>
      </c>
      <c r="G262">
        <f>IF(EXACT(Table1[[#This Row],[vote_cast]], "Yea"), 2, IF(EXACT(Table1[[#This Row],[vote_cast]], "Nay"), 1, "ERROR"))</f>
        <v>2</v>
      </c>
    </row>
    <row r="263" spans="1:7" x14ac:dyDescent="0.25">
      <c r="A263">
        <v>1</v>
      </c>
      <c r="B263">
        <v>35</v>
      </c>
      <c r="C263" t="s">
        <v>105</v>
      </c>
      <c r="D263" t="s">
        <v>63</v>
      </c>
      <c r="E263" t="s">
        <v>1</v>
      </c>
      <c r="F263" t="str">
        <f>CONCATENATE(Table1[[#This Row],[session]],":",Table1[[#This Row],[vote_number]])</f>
        <v>1:35</v>
      </c>
      <c r="G263">
        <f>IF(EXACT(Table1[[#This Row],[vote_cast]], "Yea"), 2, IF(EXACT(Table1[[#This Row],[vote_cast]], "Nay"), 1, "ERROR"))</f>
        <v>2</v>
      </c>
    </row>
    <row r="264" spans="1:7" x14ac:dyDescent="0.25">
      <c r="A264">
        <v>1</v>
      </c>
      <c r="B264">
        <v>35</v>
      </c>
      <c r="C264" t="s">
        <v>105</v>
      </c>
      <c r="D264" t="s">
        <v>64</v>
      </c>
      <c r="E264" t="s">
        <v>1</v>
      </c>
      <c r="F264" t="str">
        <f>CONCATENATE(Table1[[#This Row],[session]],":",Table1[[#This Row],[vote_number]])</f>
        <v>1:35</v>
      </c>
      <c r="G264">
        <f>IF(EXACT(Table1[[#This Row],[vote_cast]], "Yea"), 2, IF(EXACT(Table1[[#This Row],[vote_cast]], "Nay"), 1, "ERROR"))</f>
        <v>2</v>
      </c>
    </row>
    <row r="265" spans="1:7" x14ac:dyDescent="0.25">
      <c r="A265">
        <v>1</v>
      </c>
      <c r="B265">
        <v>35</v>
      </c>
      <c r="C265" t="s">
        <v>105</v>
      </c>
      <c r="D265" t="s">
        <v>65</v>
      </c>
      <c r="E265" t="s">
        <v>1</v>
      </c>
      <c r="F265" t="str">
        <f>CONCATENATE(Table1[[#This Row],[session]],":",Table1[[#This Row],[vote_number]])</f>
        <v>1:35</v>
      </c>
      <c r="G265">
        <f>IF(EXACT(Table1[[#This Row],[vote_cast]], "Yea"), 2, IF(EXACT(Table1[[#This Row],[vote_cast]], "Nay"), 1, "ERROR"))</f>
        <v>2</v>
      </c>
    </row>
    <row r="266" spans="1:7" x14ac:dyDescent="0.25">
      <c r="A266">
        <v>1</v>
      </c>
      <c r="B266">
        <v>35</v>
      </c>
      <c r="C266" t="s">
        <v>105</v>
      </c>
      <c r="D266" t="s">
        <v>66</v>
      </c>
      <c r="E266" t="s">
        <v>1</v>
      </c>
      <c r="F266" t="str">
        <f>CONCATENATE(Table1[[#This Row],[session]],":",Table1[[#This Row],[vote_number]])</f>
        <v>1:35</v>
      </c>
      <c r="G266">
        <f>IF(EXACT(Table1[[#This Row],[vote_cast]], "Yea"), 2, IF(EXACT(Table1[[#This Row],[vote_cast]], "Nay"), 1, "ERROR"))</f>
        <v>2</v>
      </c>
    </row>
    <row r="267" spans="1:7" x14ac:dyDescent="0.25">
      <c r="A267">
        <v>1</v>
      </c>
      <c r="B267">
        <v>35</v>
      </c>
      <c r="C267" t="s">
        <v>105</v>
      </c>
      <c r="D267" t="s">
        <v>67</v>
      </c>
      <c r="E267" t="s">
        <v>1</v>
      </c>
      <c r="F267" t="str">
        <f>CONCATENATE(Table1[[#This Row],[session]],":",Table1[[#This Row],[vote_number]])</f>
        <v>1:35</v>
      </c>
      <c r="G267">
        <f>IF(EXACT(Table1[[#This Row],[vote_cast]], "Yea"), 2, IF(EXACT(Table1[[#This Row],[vote_cast]], "Nay"), 1, "ERROR"))</f>
        <v>2</v>
      </c>
    </row>
    <row r="268" spans="1:7" x14ac:dyDescent="0.25">
      <c r="A268">
        <v>1</v>
      </c>
      <c r="B268">
        <v>35</v>
      </c>
      <c r="C268" t="s">
        <v>105</v>
      </c>
      <c r="D268" t="s">
        <v>68</v>
      </c>
      <c r="E268" t="s">
        <v>1</v>
      </c>
      <c r="F268" t="str">
        <f>CONCATENATE(Table1[[#This Row],[session]],":",Table1[[#This Row],[vote_number]])</f>
        <v>1:35</v>
      </c>
      <c r="G268">
        <f>IF(EXACT(Table1[[#This Row],[vote_cast]], "Yea"), 2, IF(EXACT(Table1[[#This Row],[vote_cast]], "Nay"), 1, "ERROR"))</f>
        <v>2</v>
      </c>
    </row>
    <row r="269" spans="1:7" x14ac:dyDescent="0.25">
      <c r="A269">
        <v>1</v>
      </c>
      <c r="B269">
        <v>35</v>
      </c>
      <c r="C269" t="s">
        <v>105</v>
      </c>
      <c r="D269" t="s">
        <v>69</v>
      </c>
      <c r="E269" t="s">
        <v>1</v>
      </c>
      <c r="F269" t="str">
        <f>CONCATENATE(Table1[[#This Row],[session]],":",Table1[[#This Row],[vote_number]])</f>
        <v>1:35</v>
      </c>
      <c r="G269">
        <f>IF(EXACT(Table1[[#This Row],[vote_cast]], "Yea"), 2, IF(EXACT(Table1[[#This Row],[vote_cast]], "Nay"), 1, "ERROR"))</f>
        <v>2</v>
      </c>
    </row>
    <row r="270" spans="1:7" x14ac:dyDescent="0.25">
      <c r="A270">
        <v>1</v>
      </c>
      <c r="B270">
        <v>35</v>
      </c>
      <c r="C270" t="s">
        <v>105</v>
      </c>
      <c r="D270" t="s">
        <v>70</v>
      </c>
      <c r="E270" t="s">
        <v>1</v>
      </c>
      <c r="F270" t="str">
        <f>CONCATENATE(Table1[[#This Row],[session]],":",Table1[[#This Row],[vote_number]])</f>
        <v>1:35</v>
      </c>
      <c r="G270">
        <f>IF(EXACT(Table1[[#This Row],[vote_cast]], "Yea"), 2, IF(EXACT(Table1[[#This Row],[vote_cast]], "Nay"), 1, "ERROR"))</f>
        <v>2</v>
      </c>
    </row>
    <row r="271" spans="1:7" x14ac:dyDescent="0.25">
      <c r="A271">
        <v>1</v>
      </c>
      <c r="B271">
        <v>35</v>
      </c>
      <c r="C271" t="s">
        <v>105</v>
      </c>
      <c r="D271" t="s">
        <v>71</v>
      </c>
      <c r="E271" t="s">
        <v>1</v>
      </c>
      <c r="F271" t="str">
        <f>CONCATENATE(Table1[[#This Row],[session]],":",Table1[[#This Row],[vote_number]])</f>
        <v>1:35</v>
      </c>
      <c r="G271">
        <f>IF(EXACT(Table1[[#This Row],[vote_cast]], "Yea"), 2, IF(EXACT(Table1[[#This Row],[vote_cast]], "Nay"), 1, "ERROR"))</f>
        <v>2</v>
      </c>
    </row>
    <row r="272" spans="1:7" x14ac:dyDescent="0.25">
      <c r="A272">
        <v>1</v>
      </c>
      <c r="B272">
        <v>35</v>
      </c>
      <c r="C272" t="s">
        <v>105</v>
      </c>
      <c r="D272" t="s">
        <v>72</v>
      </c>
      <c r="E272" t="s">
        <v>1</v>
      </c>
      <c r="F272" t="str">
        <f>CONCATENATE(Table1[[#This Row],[session]],":",Table1[[#This Row],[vote_number]])</f>
        <v>1:35</v>
      </c>
      <c r="G272">
        <f>IF(EXACT(Table1[[#This Row],[vote_cast]], "Yea"), 2, IF(EXACT(Table1[[#This Row],[vote_cast]], "Nay"), 1, "ERROR"))</f>
        <v>2</v>
      </c>
    </row>
    <row r="273" spans="1:7" x14ac:dyDescent="0.25">
      <c r="A273">
        <v>1</v>
      </c>
      <c r="B273">
        <v>35</v>
      </c>
      <c r="C273" t="s">
        <v>105</v>
      </c>
      <c r="D273" t="s">
        <v>73</v>
      </c>
      <c r="E273" t="s">
        <v>1</v>
      </c>
      <c r="F273" t="str">
        <f>CONCATENATE(Table1[[#This Row],[session]],":",Table1[[#This Row],[vote_number]])</f>
        <v>1:35</v>
      </c>
      <c r="G273">
        <f>IF(EXACT(Table1[[#This Row],[vote_cast]], "Yea"), 2, IF(EXACT(Table1[[#This Row],[vote_cast]], "Nay"), 1, "ERROR"))</f>
        <v>2</v>
      </c>
    </row>
    <row r="274" spans="1:7" x14ac:dyDescent="0.25">
      <c r="A274">
        <v>1</v>
      </c>
      <c r="B274">
        <v>35</v>
      </c>
      <c r="C274" t="s">
        <v>105</v>
      </c>
      <c r="D274" t="s">
        <v>74</v>
      </c>
      <c r="E274" t="s">
        <v>1</v>
      </c>
      <c r="F274" t="str">
        <f>CONCATENATE(Table1[[#This Row],[session]],":",Table1[[#This Row],[vote_number]])</f>
        <v>1:35</v>
      </c>
      <c r="G274">
        <f>IF(EXACT(Table1[[#This Row],[vote_cast]], "Yea"), 2, IF(EXACT(Table1[[#This Row],[vote_cast]], "Nay"), 1, "ERROR"))</f>
        <v>2</v>
      </c>
    </row>
    <row r="275" spans="1:7" x14ac:dyDescent="0.25">
      <c r="A275">
        <v>1</v>
      </c>
      <c r="B275">
        <v>35</v>
      </c>
      <c r="C275" t="s">
        <v>105</v>
      </c>
      <c r="D275" t="s">
        <v>75</v>
      </c>
      <c r="E275" t="s">
        <v>1</v>
      </c>
      <c r="F275" t="str">
        <f>CONCATENATE(Table1[[#This Row],[session]],":",Table1[[#This Row],[vote_number]])</f>
        <v>1:35</v>
      </c>
      <c r="G275">
        <f>IF(EXACT(Table1[[#This Row],[vote_cast]], "Yea"), 2, IF(EXACT(Table1[[#This Row],[vote_cast]], "Nay"), 1, "ERROR"))</f>
        <v>2</v>
      </c>
    </row>
    <row r="276" spans="1:7" x14ac:dyDescent="0.25">
      <c r="A276">
        <v>1</v>
      </c>
      <c r="B276">
        <v>35</v>
      </c>
      <c r="C276" t="s">
        <v>105</v>
      </c>
      <c r="D276" t="s">
        <v>76</v>
      </c>
      <c r="E276" t="s">
        <v>1</v>
      </c>
      <c r="F276" t="str">
        <f>CONCATENATE(Table1[[#This Row],[session]],":",Table1[[#This Row],[vote_number]])</f>
        <v>1:35</v>
      </c>
      <c r="G276">
        <f>IF(EXACT(Table1[[#This Row],[vote_cast]], "Yea"), 2, IF(EXACT(Table1[[#This Row],[vote_cast]], "Nay"), 1, "ERROR"))</f>
        <v>2</v>
      </c>
    </row>
    <row r="277" spans="1:7" x14ac:dyDescent="0.25">
      <c r="A277">
        <v>1</v>
      </c>
      <c r="B277">
        <v>35</v>
      </c>
      <c r="C277" t="s">
        <v>105</v>
      </c>
      <c r="D277" t="s">
        <v>77</v>
      </c>
      <c r="E277" t="s">
        <v>1</v>
      </c>
      <c r="F277" t="str">
        <f>CONCATENATE(Table1[[#This Row],[session]],":",Table1[[#This Row],[vote_number]])</f>
        <v>1:35</v>
      </c>
      <c r="G277">
        <f>IF(EXACT(Table1[[#This Row],[vote_cast]], "Yea"), 2, IF(EXACT(Table1[[#This Row],[vote_cast]], "Nay"), 1, "ERROR"))</f>
        <v>2</v>
      </c>
    </row>
    <row r="278" spans="1:7" x14ac:dyDescent="0.25">
      <c r="A278">
        <v>1</v>
      </c>
      <c r="B278">
        <v>35</v>
      </c>
      <c r="C278" t="s">
        <v>105</v>
      </c>
      <c r="D278" t="s">
        <v>78</v>
      </c>
      <c r="E278" t="s">
        <v>1</v>
      </c>
      <c r="F278" t="str">
        <f>CONCATENATE(Table1[[#This Row],[session]],":",Table1[[#This Row],[vote_number]])</f>
        <v>1:35</v>
      </c>
      <c r="G278">
        <f>IF(EXACT(Table1[[#This Row],[vote_cast]], "Yea"), 2, IF(EXACT(Table1[[#This Row],[vote_cast]], "Nay"), 1, "ERROR"))</f>
        <v>2</v>
      </c>
    </row>
    <row r="279" spans="1:7" x14ac:dyDescent="0.25">
      <c r="A279">
        <v>1</v>
      </c>
      <c r="B279">
        <v>35</v>
      </c>
      <c r="C279" t="s">
        <v>105</v>
      </c>
      <c r="D279" t="s">
        <v>79</v>
      </c>
      <c r="E279" t="s">
        <v>1</v>
      </c>
      <c r="F279" t="str">
        <f>CONCATENATE(Table1[[#This Row],[session]],":",Table1[[#This Row],[vote_number]])</f>
        <v>1:35</v>
      </c>
      <c r="G279">
        <f>IF(EXACT(Table1[[#This Row],[vote_cast]], "Yea"), 2, IF(EXACT(Table1[[#This Row],[vote_cast]], "Nay"), 1, "ERROR"))</f>
        <v>2</v>
      </c>
    </row>
    <row r="280" spans="1:7" x14ac:dyDescent="0.25">
      <c r="A280">
        <v>1</v>
      </c>
      <c r="B280">
        <v>35</v>
      </c>
      <c r="C280" t="s">
        <v>105</v>
      </c>
      <c r="D280" t="s">
        <v>80</v>
      </c>
      <c r="E280" t="s">
        <v>102</v>
      </c>
      <c r="F280" t="str">
        <f>CONCATENATE(Table1[[#This Row],[session]],":",Table1[[#This Row],[vote_number]])</f>
        <v>1:35</v>
      </c>
      <c r="G280">
        <f>IF(EXACT(Table1[[#This Row],[vote_cast]], "Yea"), 2, IF(EXACT(Table1[[#This Row],[vote_cast]], "Nay"), 1, "ERROR"))</f>
        <v>1</v>
      </c>
    </row>
    <row r="281" spans="1:7" x14ac:dyDescent="0.25">
      <c r="A281">
        <v>1</v>
      </c>
      <c r="B281">
        <v>35</v>
      </c>
      <c r="C281" t="s">
        <v>105</v>
      </c>
      <c r="D281" t="s">
        <v>81</v>
      </c>
      <c r="E281" t="s">
        <v>1</v>
      </c>
      <c r="F281" t="str">
        <f>CONCATENATE(Table1[[#This Row],[session]],":",Table1[[#This Row],[vote_number]])</f>
        <v>1:35</v>
      </c>
      <c r="G281">
        <f>IF(EXACT(Table1[[#This Row],[vote_cast]], "Yea"), 2, IF(EXACT(Table1[[#This Row],[vote_cast]], "Nay"), 1, "ERROR"))</f>
        <v>2</v>
      </c>
    </row>
    <row r="282" spans="1:7" x14ac:dyDescent="0.25">
      <c r="A282">
        <v>1</v>
      </c>
      <c r="B282">
        <v>35</v>
      </c>
      <c r="C282" t="s">
        <v>105</v>
      </c>
      <c r="D282" t="s">
        <v>82</v>
      </c>
      <c r="E282" t="s">
        <v>1</v>
      </c>
      <c r="F282" t="str">
        <f>CONCATENATE(Table1[[#This Row],[session]],":",Table1[[#This Row],[vote_number]])</f>
        <v>1:35</v>
      </c>
      <c r="G282">
        <f>IF(EXACT(Table1[[#This Row],[vote_cast]], "Yea"), 2, IF(EXACT(Table1[[#This Row],[vote_cast]], "Nay"), 1, "ERROR"))</f>
        <v>2</v>
      </c>
    </row>
    <row r="283" spans="1:7" x14ac:dyDescent="0.25">
      <c r="A283">
        <v>1</v>
      </c>
      <c r="B283">
        <v>35</v>
      </c>
      <c r="C283" t="s">
        <v>105</v>
      </c>
      <c r="D283" t="s">
        <v>83</v>
      </c>
      <c r="E283" t="s">
        <v>1</v>
      </c>
      <c r="F283" t="str">
        <f>CONCATENATE(Table1[[#This Row],[session]],":",Table1[[#This Row],[vote_number]])</f>
        <v>1:35</v>
      </c>
      <c r="G283">
        <f>IF(EXACT(Table1[[#This Row],[vote_cast]], "Yea"), 2, IF(EXACT(Table1[[#This Row],[vote_cast]], "Nay"), 1, "ERROR"))</f>
        <v>2</v>
      </c>
    </row>
    <row r="284" spans="1:7" x14ac:dyDescent="0.25">
      <c r="A284">
        <v>1</v>
      </c>
      <c r="B284">
        <v>35</v>
      </c>
      <c r="C284" t="s">
        <v>105</v>
      </c>
      <c r="D284" t="s">
        <v>84</v>
      </c>
      <c r="E284" t="s">
        <v>1</v>
      </c>
      <c r="F284" t="str">
        <f>CONCATENATE(Table1[[#This Row],[session]],":",Table1[[#This Row],[vote_number]])</f>
        <v>1:35</v>
      </c>
      <c r="G284">
        <f>IF(EXACT(Table1[[#This Row],[vote_cast]], "Yea"), 2, IF(EXACT(Table1[[#This Row],[vote_cast]], "Nay"), 1, "ERROR"))</f>
        <v>2</v>
      </c>
    </row>
    <row r="285" spans="1:7" x14ac:dyDescent="0.25">
      <c r="A285">
        <v>1</v>
      </c>
      <c r="B285">
        <v>35</v>
      </c>
      <c r="C285" t="s">
        <v>105</v>
      </c>
      <c r="D285" t="s">
        <v>85</v>
      </c>
      <c r="E285" t="s">
        <v>1</v>
      </c>
      <c r="F285" t="str">
        <f>CONCATENATE(Table1[[#This Row],[session]],":",Table1[[#This Row],[vote_number]])</f>
        <v>1:35</v>
      </c>
      <c r="G285">
        <f>IF(EXACT(Table1[[#This Row],[vote_cast]], "Yea"), 2, IF(EXACT(Table1[[#This Row],[vote_cast]], "Nay"), 1, "ERROR"))</f>
        <v>2</v>
      </c>
    </row>
    <row r="286" spans="1:7" x14ac:dyDescent="0.25">
      <c r="A286">
        <v>1</v>
      </c>
      <c r="B286">
        <v>35</v>
      </c>
      <c r="C286" t="s">
        <v>105</v>
      </c>
      <c r="D286" t="s">
        <v>86</v>
      </c>
      <c r="E286" t="s">
        <v>1</v>
      </c>
      <c r="F286" t="str">
        <f>CONCATENATE(Table1[[#This Row],[session]],":",Table1[[#This Row],[vote_number]])</f>
        <v>1:35</v>
      </c>
      <c r="G286">
        <f>IF(EXACT(Table1[[#This Row],[vote_cast]], "Yea"), 2, IF(EXACT(Table1[[#This Row],[vote_cast]], "Nay"), 1, "ERROR"))</f>
        <v>2</v>
      </c>
    </row>
    <row r="287" spans="1:7" x14ac:dyDescent="0.25">
      <c r="A287">
        <v>1</v>
      </c>
      <c r="B287">
        <v>35</v>
      </c>
      <c r="C287" t="s">
        <v>105</v>
      </c>
      <c r="D287" t="s">
        <v>87</v>
      </c>
      <c r="E287" t="s">
        <v>1</v>
      </c>
      <c r="F287" t="str">
        <f>CONCATENATE(Table1[[#This Row],[session]],":",Table1[[#This Row],[vote_number]])</f>
        <v>1:35</v>
      </c>
      <c r="G287">
        <f>IF(EXACT(Table1[[#This Row],[vote_cast]], "Yea"), 2, IF(EXACT(Table1[[#This Row],[vote_cast]], "Nay"), 1, "ERROR"))</f>
        <v>2</v>
      </c>
    </row>
    <row r="288" spans="1:7" x14ac:dyDescent="0.25">
      <c r="A288">
        <v>1</v>
      </c>
      <c r="B288">
        <v>35</v>
      </c>
      <c r="C288" t="s">
        <v>105</v>
      </c>
      <c r="D288" t="s">
        <v>88</v>
      </c>
      <c r="E288" t="s">
        <v>1</v>
      </c>
      <c r="F288" t="str">
        <f>CONCATENATE(Table1[[#This Row],[session]],":",Table1[[#This Row],[vote_number]])</f>
        <v>1:35</v>
      </c>
      <c r="G288">
        <f>IF(EXACT(Table1[[#This Row],[vote_cast]], "Yea"), 2, IF(EXACT(Table1[[#This Row],[vote_cast]], "Nay"), 1, "ERROR"))</f>
        <v>2</v>
      </c>
    </row>
    <row r="289" spans="1:7" x14ac:dyDescent="0.25">
      <c r="A289">
        <v>1</v>
      </c>
      <c r="B289">
        <v>35</v>
      </c>
      <c r="C289" t="s">
        <v>105</v>
      </c>
      <c r="D289" t="s">
        <v>89</v>
      </c>
      <c r="E289" t="s">
        <v>1</v>
      </c>
      <c r="F289" t="str">
        <f>CONCATENATE(Table1[[#This Row],[session]],":",Table1[[#This Row],[vote_number]])</f>
        <v>1:35</v>
      </c>
      <c r="G289">
        <f>IF(EXACT(Table1[[#This Row],[vote_cast]], "Yea"), 2, IF(EXACT(Table1[[#This Row],[vote_cast]], "Nay"), 1, "ERROR"))</f>
        <v>2</v>
      </c>
    </row>
    <row r="290" spans="1:7" x14ac:dyDescent="0.25">
      <c r="A290">
        <v>1</v>
      </c>
      <c r="B290">
        <v>35</v>
      </c>
      <c r="C290" t="s">
        <v>105</v>
      </c>
      <c r="D290" t="s">
        <v>90</v>
      </c>
      <c r="E290" t="s">
        <v>1</v>
      </c>
      <c r="F290" t="str">
        <f>CONCATENATE(Table1[[#This Row],[session]],":",Table1[[#This Row],[vote_number]])</f>
        <v>1:35</v>
      </c>
      <c r="G290">
        <f>IF(EXACT(Table1[[#This Row],[vote_cast]], "Yea"), 2, IF(EXACT(Table1[[#This Row],[vote_cast]], "Nay"), 1, "ERROR"))</f>
        <v>2</v>
      </c>
    </row>
    <row r="291" spans="1:7" x14ac:dyDescent="0.25">
      <c r="A291">
        <v>1</v>
      </c>
      <c r="B291">
        <v>35</v>
      </c>
      <c r="C291" t="s">
        <v>105</v>
      </c>
      <c r="D291" t="s">
        <v>91</v>
      </c>
      <c r="E291" t="s">
        <v>1</v>
      </c>
      <c r="F291" t="str">
        <f>CONCATENATE(Table1[[#This Row],[session]],":",Table1[[#This Row],[vote_number]])</f>
        <v>1:35</v>
      </c>
      <c r="G291">
        <f>IF(EXACT(Table1[[#This Row],[vote_cast]], "Yea"), 2, IF(EXACT(Table1[[#This Row],[vote_cast]], "Nay"), 1, "ERROR"))</f>
        <v>2</v>
      </c>
    </row>
    <row r="292" spans="1:7" x14ac:dyDescent="0.25">
      <c r="A292">
        <v>1</v>
      </c>
      <c r="B292">
        <v>35</v>
      </c>
      <c r="C292" t="s">
        <v>105</v>
      </c>
      <c r="D292" t="s">
        <v>92</v>
      </c>
      <c r="E292" t="s">
        <v>1</v>
      </c>
      <c r="F292" t="str">
        <f>CONCATENATE(Table1[[#This Row],[session]],":",Table1[[#This Row],[vote_number]])</f>
        <v>1:35</v>
      </c>
      <c r="G292">
        <f>IF(EXACT(Table1[[#This Row],[vote_cast]], "Yea"), 2, IF(EXACT(Table1[[#This Row],[vote_cast]], "Nay"), 1, "ERROR"))</f>
        <v>2</v>
      </c>
    </row>
    <row r="293" spans="1:7" x14ac:dyDescent="0.25">
      <c r="A293">
        <v>1</v>
      </c>
      <c r="B293">
        <v>35</v>
      </c>
      <c r="C293" t="s">
        <v>105</v>
      </c>
      <c r="D293" t="s">
        <v>93</v>
      </c>
      <c r="E293" t="s">
        <v>1</v>
      </c>
      <c r="F293" t="str">
        <f>CONCATENATE(Table1[[#This Row],[session]],":",Table1[[#This Row],[vote_number]])</f>
        <v>1:35</v>
      </c>
      <c r="G293">
        <f>IF(EXACT(Table1[[#This Row],[vote_cast]], "Yea"), 2, IF(EXACT(Table1[[#This Row],[vote_cast]], "Nay"), 1, "ERROR"))</f>
        <v>2</v>
      </c>
    </row>
    <row r="294" spans="1:7" x14ac:dyDescent="0.25">
      <c r="A294">
        <v>1</v>
      </c>
      <c r="B294">
        <v>35</v>
      </c>
      <c r="C294" t="s">
        <v>105</v>
      </c>
      <c r="D294" t="s">
        <v>94</v>
      </c>
      <c r="E294" t="s">
        <v>1</v>
      </c>
      <c r="F294" t="str">
        <f>CONCATENATE(Table1[[#This Row],[session]],":",Table1[[#This Row],[vote_number]])</f>
        <v>1:35</v>
      </c>
      <c r="G294">
        <f>IF(EXACT(Table1[[#This Row],[vote_cast]], "Yea"), 2, IF(EXACT(Table1[[#This Row],[vote_cast]], "Nay"), 1, "ERROR"))</f>
        <v>2</v>
      </c>
    </row>
    <row r="295" spans="1:7" x14ac:dyDescent="0.25">
      <c r="A295">
        <v>1</v>
      </c>
      <c r="B295">
        <v>35</v>
      </c>
      <c r="C295" t="s">
        <v>105</v>
      </c>
      <c r="D295" t="s">
        <v>95</v>
      </c>
      <c r="E295" t="s">
        <v>1</v>
      </c>
      <c r="F295" t="str">
        <f>CONCATENATE(Table1[[#This Row],[session]],":",Table1[[#This Row],[vote_number]])</f>
        <v>1:35</v>
      </c>
      <c r="G295">
        <f>IF(EXACT(Table1[[#This Row],[vote_cast]], "Yea"), 2, IF(EXACT(Table1[[#This Row],[vote_cast]], "Nay"), 1, "ERROR"))</f>
        <v>2</v>
      </c>
    </row>
    <row r="296" spans="1:7" x14ac:dyDescent="0.25">
      <c r="A296">
        <v>1</v>
      </c>
      <c r="B296">
        <v>35</v>
      </c>
      <c r="C296" t="s">
        <v>105</v>
      </c>
      <c r="D296" t="s">
        <v>96</v>
      </c>
      <c r="E296" t="s">
        <v>1</v>
      </c>
      <c r="F296" t="str">
        <f>CONCATENATE(Table1[[#This Row],[session]],":",Table1[[#This Row],[vote_number]])</f>
        <v>1:35</v>
      </c>
      <c r="G296">
        <f>IF(EXACT(Table1[[#This Row],[vote_cast]], "Yea"), 2, IF(EXACT(Table1[[#This Row],[vote_cast]], "Nay"), 1, "ERROR"))</f>
        <v>2</v>
      </c>
    </row>
    <row r="297" spans="1:7" x14ac:dyDescent="0.25">
      <c r="A297">
        <v>1</v>
      </c>
      <c r="B297">
        <v>35</v>
      </c>
      <c r="C297" t="s">
        <v>105</v>
      </c>
      <c r="D297" t="s">
        <v>97</v>
      </c>
      <c r="E297" t="s">
        <v>1</v>
      </c>
      <c r="F297" t="str">
        <f>CONCATENATE(Table1[[#This Row],[session]],":",Table1[[#This Row],[vote_number]])</f>
        <v>1:35</v>
      </c>
      <c r="G297">
        <f>IF(EXACT(Table1[[#This Row],[vote_cast]], "Yea"), 2, IF(EXACT(Table1[[#This Row],[vote_cast]], "Nay"), 1, "ERROR"))</f>
        <v>2</v>
      </c>
    </row>
    <row r="298" spans="1:7" x14ac:dyDescent="0.25">
      <c r="A298">
        <v>1</v>
      </c>
      <c r="B298">
        <v>35</v>
      </c>
      <c r="C298" t="s">
        <v>105</v>
      </c>
      <c r="D298" t="s">
        <v>98</v>
      </c>
      <c r="E298" t="s">
        <v>1</v>
      </c>
      <c r="F298" t="str">
        <f>CONCATENATE(Table1[[#This Row],[session]],":",Table1[[#This Row],[vote_number]])</f>
        <v>1:35</v>
      </c>
      <c r="G298">
        <f>IF(EXACT(Table1[[#This Row],[vote_cast]], "Yea"), 2, IF(EXACT(Table1[[#This Row],[vote_cast]], "Nay"), 1, "ERROR"))</f>
        <v>2</v>
      </c>
    </row>
    <row r="299" spans="1:7" x14ac:dyDescent="0.25">
      <c r="A299">
        <v>1</v>
      </c>
      <c r="B299">
        <v>35</v>
      </c>
      <c r="C299" t="s">
        <v>105</v>
      </c>
      <c r="D299" t="s">
        <v>99</v>
      </c>
      <c r="E299" t="s">
        <v>1</v>
      </c>
      <c r="F299" t="str">
        <f>CONCATENATE(Table1[[#This Row],[session]],":",Table1[[#This Row],[vote_number]])</f>
        <v>1:35</v>
      </c>
      <c r="G299">
        <f>IF(EXACT(Table1[[#This Row],[vote_cast]], "Yea"), 2, IF(EXACT(Table1[[#This Row],[vote_cast]], "Nay"), 1, "ERROR"))</f>
        <v>2</v>
      </c>
    </row>
    <row r="300" spans="1:7" x14ac:dyDescent="0.25">
      <c r="A300">
        <v>1</v>
      </c>
      <c r="B300">
        <v>35</v>
      </c>
      <c r="C300" t="s">
        <v>105</v>
      </c>
      <c r="D300" t="s">
        <v>100</v>
      </c>
      <c r="E300" t="s">
        <v>1</v>
      </c>
      <c r="F300" t="str">
        <f>CONCATENATE(Table1[[#This Row],[session]],":",Table1[[#This Row],[vote_number]])</f>
        <v>1:35</v>
      </c>
      <c r="G300">
        <f>IF(EXACT(Table1[[#This Row],[vote_cast]], "Yea"), 2, IF(EXACT(Table1[[#This Row],[vote_cast]], "Nay"), 1, "ERROR"))</f>
        <v>2</v>
      </c>
    </row>
    <row r="301" spans="1:7" x14ac:dyDescent="0.25">
      <c r="A301">
        <v>1</v>
      </c>
      <c r="B301">
        <v>35</v>
      </c>
      <c r="C301" t="s">
        <v>105</v>
      </c>
      <c r="D301" t="s">
        <v>101</v>
      </c>
      <c r="E301" t="s">
        <v>1</v>
      </c>
      <c r="F301" t="str">
        <f>CONCATENATE(Table1[[#This Row],[session]],":",Table1[[#This Row],[vote_number]])</f>
        <v>1:35</v>
      </c>
      <c r="G301">
        <f>IF(EXACT(Table1[[#This Row],[vote_cast]], "Yea"), 2, IF(EXACT(Table1[[#This Row],[vote_cast]], "Nay"), 1, "ERROR"))</f>
        <v>2</v>
      </c>
    </row>
    <row r="302" spans="1:7" x14ac:dyDescent="0.25">
      <c r="A302">
        <v>1</v>
      </c>
      <c r="B302">
        <v>36</v>
      </c>
      <c r="C302" t="s">
        <v>106</v>
      </c>
      <c r="D302" t="s">
        <v>0</v>
      </c>
      <c r="E302" t="s">
        <v>102</v>
      </c>
      <c r="F302" t="str">
        <f>CONCATENATE(Table1[[#This Row],[session]],":",Table1[[#This Row],[vote_number]])</f>
        <v>1:36</v>
      </c>
      <c r="G302">
        <f>IF(EXACT(Table1[[#This Row],[vote_cast]], "Yea"), 2, IF(EXACT(Table1[[#This Row],[vote_cast]], "Nay"), 1, "ERROR"))</f>
        <v>1</v>
      </c>
    </row>
    <row r="303" spans="1:7" x14ac:dyDescent="0.25">
      <c r="A303">
        <v>1</v>
      </c>
      <c r="B303">
        <v>36</v>
      </c>
      <c r="C303" t="s">
        <v>106</v>
      </c>
      <c r="D303" t="s">
        <v>2</v>
      </c>
      <c r="E303" t="s">
        <v>1</v>
      </c>
      <c r="F303" t="str">
        <f>CONCATENATE(Table1[[#This Row],[session]],":",Table1[[#This Row],[vote_number]])</f>
        <v>1:36</v>
      </c>
      <c r="G303">
        <f>IF(EXACT(Table1[[#This Row],[vote_cast]], "Yea"), 2, IF(EXACT(Table1[[#This Row],[vote_cast]], "Nay"), 1, "ERROR"))</f>
        <v>2</v>
      </c>
    </row>
    <row r="304" spans="1:7" x14ac:dyDescent="0.25">
      <c r="A304">
        <v>1</v>
      </c>
      <c r="B304">
        <v>36</v>
      </c>
      <c r="C304" t="s">
        <v>106</v>
      </c>
      <c r="D304" t="s">
        <v>3</v>
      </c>
      <c r="E304" t="s">
        <v>1</v>
      </c>
      <c r="F304" t="str">
        <f>CONCATENATE(Table1[[#This Row],[session]],":",Table1[[#This Row],[vote_number]])</f>
        <v>1:36</v>
      </c>
      <c r="G304">
        <f>IF(EXACT(Table1[[#This Row],[vote_cast]], "Yea"), 2, IF(EXACT(Table1[[#This Row],[vote_cast]], "Nay"), 1, "ERROR"))</f>
        <v>2</v>
      </c>
    </row>
    <row r="305" spans="1:7" x14ac:dyDescent="0.25">
      <c r="A305">
        <v>1</v>
      </c>
      <c r="B305">
        <v>36</v>
      </c>
      <c r="C305" t="s">
        <v>106</v>
      </c>
      <c r="D305" t="s">
        <v>4</v>
      </c>
      <c r="E305" t="s">
        <v>1</v>
      </c>
      <c r="F305" t="str">
        <f>CONCATENATE(Table1[[#This Row],[session]],":",Table1[[#This Row],[vote_number]])</f>
        <v>1:36</v>
      </c>
      <c r="G305">
        <f>IF(EXACT(Table1[[#This Row],[vote_cast]], "Yea"), 2, IF(EXACT(Table1[[#This Row],[vote_cast]], "Nay"), 1, "ERROR"))</f>
        <v>2</v>
      </c>
    </row>
    <row r="306" spans="1:7" x14ac:dyDescent="0.25">
      <c r="A306">
        <v>1</v>
      </c>
      <c r="B306">
        <v>36</v>
      </c>
      <c r="C306" t="s">
        <v>106</v>
      </c>
      <c r="D306" t="s">
        <v>5</v>
      </c>
      <c r="E306" t="s">
        <v>102</v>
      </c>
      <c r="F306" t="str">
        <f>CONCATENATE(Table1[[#This Row],[session]],":",Table1[[#This Row],[vote_number]])</f>
        <v>1:36</v>
      </c>
      <c r="G306">
        <f>IF(EXACT(Table1[[#This Row],[vote_cast]], "Yea"), 2, IF(EXACT(Table1[[#This Row],[vote_cast]], "Nay"), 1, "ERROR"))</f>
        <v>1</v>
      </c>
    </row>
    <row r="307" spans="1:7" x14ac:dyDescent="0.25">
      <c r="A307">
        <v>1</v>
      </c>
      <c r="B307">
        <v>36</v>
      </c>
      <c r="C307" t="s">
        <v>106</v>
      </c>
      <c r="D307" t="s">
        <v>6</v>
      </c>
      <c r="E307" t="s">
        <v>102</v>
      </c>
      <c r="F307" t="str">
        <f>CONCATENATE(Table1[[#This Row],[session]],":",Table1[[#This Row],[vote_number]])</f>
        <v>1:36</v>
      </c>
      <c r="G307">
        <f>IF(EXACT(Table1[[#This Row],[vote_cast]], "Yea"), 2, IF(EXACT(Table1[[#This Row],[vote_cast]], "Nay"), 1, "ERROR"))</f>
        <v>1</v>
      </c>
    </row>
    <row r="308" spans="1:7" x14ac:dyDescent="0.25">
      <c r="A308">
        <v>1</v>
      </c>
      <c r="B308">
        <v>36</v>
      </c>
      <c r="C308" t="s">
        <v>106</v>
      </c>
      <c r="D308" t="s">
        <v>7</v>
      </c>
      <c r="E308" t="s">
        <v>102</v>
      </c>
      <c r="F308" t="str">
        <f>CONCATENATE(Table1[[#This Row],[session]],":",Table1[[#This Row],[vote_number]])</f>
        <v>1:36</v>
      </c>
      <c r="G308">
        <f>IF(EXACT(Table1[[#This Row],[vote_cast]], "Yea"), 2, IF(EXACT(Table1[[#This Row],[vote_cast]], "Nay"), 1, "ERROR"))</f>
        <v>1</v>
      </c>
    </row>
    <row r="309" spans="1:7" x14ac:dyDescent="0.25">
      <c r="A309">
        <v>1</v>
      </c>
      <c r="B309">
        <v>36</v>
      </c>
      <c r="C309" t="s">
        <v>106</v>
      </c>
      <c r="D309" t="s">
        <v>8</v>
      </c>
      <c r="E309" t="s">
        <v>102</v>
      </c>
      <c r="F309" t="str">
        <f>CONCATENATE(Table1[[#This Row],[session]],":",Table1[[#This Row],[vote_number]])</f>
        <v>1:36</v>
      </c>
      <c r="G309">
        <f>IF(EXACT(Table1[[#This Row],[vote_cast]], "Yea"), 2, IF(EXACT(Table1[[#This Row],[vote_cast]], "Nay"), 1, "ERROR"))</f>
        <v>1</v>
      </c>
    </row>
    <row r="310" spans="1:7" x14ac:dyDescent="0.25">
      <c r="A310">
        <v>1</v>
      </c>
      <c r="B310">
        <v>36</v>
      </c>
      <c r="C310" t="s">
        <v>106</v>
      </c>
      <c r="D310" t="s">
        <v>9</v>
      </c>
      <c r="E310" t="s">
        <v>102</v>
      </c>
      <c r="F310" t="str">
        <f>CONCATENATE(Table1[[#This Row],[session]],":",Table1[[#This Row],[vote_number]])</f>
        <v>1:36</v>
      </c>
      <c r="G310">
        <f>IF(EXACT(Table1[[#This Row],[vote_cast]], "Yea"), 2, IF(EXACT(Table1[[#This Row],[vote_cast]], "Nay"), 1, "ERROR"))</f>
        <v>1</v>
      </c>
    </row>
    <row r="311" spans="1:7" x14ac:dyDescent="0.25">
      <c r="A311">
        <v>1</v>
      </c>
      <c r="B311">
        <v>36</v>
      </c>
      <c r="C311" t="s">
        <v>106</v>
      </c>
      <c r="D311" t="s">
        <v>10</v>
      </c>
      <c r="E311" t="s">
        <v>1</v>
      </c>
      <c r="F311" t="str">
        <f>CONCATENATE(Table1[[#This Row],[session]],":",Table1[[#This Row],[vote_number]])</f>
        <v>1:36</v>
      </c>
      <c r="G311">
        <f>IF(EXACT(Table1[[#This Row],[vote_cast]], "Yea"), 2, IF(EXACT(Table1[[#This Row],[vote_cast]], "Nay"), 1, "ERROR"))</f>
        <v>2</v>
      </c>
    </row>
    <row r="312" spans="1:7" x14ac:dyDescent="0.25">
      <c r="A312">
        <v>1</v>
      </c>
      <c r="B312">
        <v>36</v>
      </c>
      <c r="C312" t="s">
        <v>106</v>
      </c>
      <c r="D312" t="s">
        <v>11</v>
      </c>
      <c r="E312" t="s">
        <v>1</v>
      </c>
      <c r="F312" t="str">
        <f>CONCATENATE(Table1[[#This Row],[session]],":",Table1[[#This Row],[vote_number]])</f>
        <v>1:36</v>
      </c>
      <c r="G312">
        <f>IF(EXACT(Table1[[#This Row],[vote_cast]], "Yea"), 2, IF(EXACT(Table1[[#This Row],[vote_cast]], "Nay"), 1, "ERROR"))</f>
        <v>2</v>
      </c>
    </row>
    <row r="313" spans="1:7" x14ac:dyDescent="0.25">
      <c r="A313">
        <v>1</v>
      </c>
      <c r="B313">
        <v>36</v>
      </c>
      <c r="C313" t="s">
        <v>106</v>
      </c>
      <c r="D313" t="s">
        <v>12</v>
      </c>
      <c r="E313" t="s">
        <v>102</v>
      </c>
      <c r="F313" t="str">
        <f>CONCATENATE(Table1[[#This Row],[session]],":",Table1[[#This Row],[vote_number]])</f>
        <v>1:36</v>
      </c>
      <c r="G313">
        <f>IF(EXACT(Table1[[#This Row],[vote_cast]], "Yea"), 2, IF(EXACT(Table1[[#This Row],[vote_cast]], "Nay"), 1, "ERROR"))</f>
        <v>1</v>
      </c>
    </row>
    <row r="314" spans="1:7" x14ac:dyDescent="0.25">
      <c r="A314">
        <v>1</v>
      </c>
      <c r="B314">
        <v>36</v>
      </c>
      <c r="C314" t="s">
        <v>106</v>
      </c>
      <c r="D314" t="s">
        <v>13</v>
      </c>
      <c r="E314" t="s">
        <v>102</v>
      </c>
      <c r="F314" t="str">
        <f>CONCATENATE(Table1[[#This Row],[session]],":",Table1[[#This Row],[vote_number]])</f>
        <v>1:36</v>
      </c>
      <c r="G314">
        <f>IF(EXACT(Table1[[#This Row],[vote_cast]], "Yea"), 2, IF(EXACT(Table1[[#This Row],[vote_cast]], "Nay"), 1, "ERROR"))</f>
        <v>1</v>
      </c>
    </row>
    <row r="315" spans="1:7" x14ac:dyDescent="0.25">
      <c r="A315">
        <v>1</v>
      </c>
      <c r="B315">
        <v>36</v>
      </c>
      <c r="C315" t="s">
        <v>106</v>
      </c>
      <c r="D315" t="s">
        <v>14</v>
      </c>
      <c r="E315" t="s">
        <v>1</v>
      </c>
      <c r="F315" t="str">
        <f>CONCATENATE(Table1[[#This Row],[session]],":",Table1[[#This Row],[vote_number]])</f>
        <v>1:36</v>
      </c>
      <c r="G315">
        <f>IF(EXACT(Table1[[#This Row],[vote_cast]], "Yea"), 2, IF(EXACT(Table1[[#This Row],[vote_cast]], "Nay"), 1, "ERROR"))</f>
        <v>2</v>
      </c>
    </row>
    <row r="316" spans="1:7" x14ac:dyDescent="0.25">
      <c r="A316">
        <v>1</v>
      </c>
      <c r="B316">
        <v>36</v>
      </c>
      <c r="C316" t="s">
        <v>106</v>
      </c>
      <c r="D316" t="s">
        <v>15</v>
      </c>
      <c r="E316" t="s">
        <v>1</v>
      </c>
      <c r="F316" t="str">
        <f>CONCATENATE(Table1[[#This Row],[session]],":",Table1[[#This Row],[vote_number]])</f>
        <v>1:36</v>
      </c>
      <c r="G316">
        <f>IF(EXACT(Table1[[#This Row],[vote_cast]], "Yea"), 2, IF(EXACT(Table1[[#This Row],[vote_cast]], "Nay"), 1, "ERROR"))</f>
        <v>2</v>
      </c>
    </row>
    <row r="317" spans="1:7" x14ac:dyDescent="0.25">
      <c r="A317">
        <v>1</v>
      </c>
      <c r="B317">
        <v>36</v>
      </c>
      <c r="C317" t="s">
        <v>106</v>
      </c>
      <c r="D317" t="s">
        <v>16</v>
      </c>
      <c r="E317" t="s">
        <v>102</v>
      </c>
      <c r="F317" t="str">
        <f>CONCATENATE(Table1[[#This Row],[session]],":",Table1[[#This Row],[vote_number]])</f>
        <v>1:36</v>
      </c>
      <c r="G317">
        <f>IF(EXACT(Table1[[#This Row],[vote_cast]], "Yea"), 2, IF(EXACT(Table1[[#This Row],[vote_cast]], "Nay"), 1, "ERROR"))</f>
        <v>1</v>
      </c>
    </row>
    <row r="318" spans="1:7" x14ac:dyDescent="0.25">
      <c r="A318">
        <v>1</v>
      </c>
      <c r="B318">
        <v>36</v>
      </c>
      <c r="C318" t="s">
        <v>106</v>
      </c>
      <c r="D318" t="s">
        <v>17</v>
      </c>
      <c r="E318" t="s">
        <v>102</v>
      </c>
      <c r="F318" t="str">
        <f>CONCATENATE(Table1[[#This Row],[session]],":",Table1[[#This Row],[vote_number]])</f>
        <v>1:36</v>
      </c>
      <c r="G318">
        <f>IF(EXACT(Table1[[#This Row],[vote_cast]], "Yea"), 2, IF(EXACT(Table1[[#This Row],[vote_cast]], "Nay"), 1, "ERROR"))</f>
        <v>1</v>
      </c>
    </row>
    <row r="319" spans="1:7" x14ac:dyDescent="0.25">
      <c r="A319">
        <v>1</v>
      </c>
      <c r="B319">
        <v>36</v>
      </c>
      <c r="C319" t="s">
        <v>106</v>
      </c>
      <c r="D319" t="s">
        <v>18</v>
      </c>
      <c r="E319" t="s">
        <v>102</v>
      </c>
      <c r="F319" t="str">
        <f>CONCATENATE(Table1[[#This Row],[session]],":",Table1[[#This Row],[vote_number]])</f>
        <v>1:36</v>
      </c>
      <c r="G319">
        <f>IF(EXACT(Table1[[#This Row],[vote_cast]], "Yea"), 2, IF(EXACT(Table1[[#This Row],[vote_cast]], "Nay"), 1, "ERROR"))</f>
        <v>1</v>
      </c>
    </row>
    <row r="320" spans="1:7" x14ac:dyDescent="0.25">
      <c r="A320">
        <v>1</v>
      </c>
      <c r="B320">
        <v>36</v>
      </c>
      <c r="C320" t="s">
        <v>106</v>
      </c>
      <c r="D320" t="s">
        <v>19</v>
      </c>
      <c r="E320" t="s">
        <v>102</v>
      </c>
      <c r="F320" t="str">
        <f>CONCATENATE(Table1[[#This Row],[session]],":",Table1[[#This Row],[vote_number]])</f>
        <v>1:36</v>
      </c>
      <c r="G320">
        <f>IF(EXACT(Table1[[#This Row],[vote_cast]], "Yea"), 2, IF(EXACT(Table1[[#This Row],[vote_cast]], "Nay"), 1, "ERROR"))</f>
        <v>1</v>
      </c>
    </row>
    <row r="321" spans="1:7" x14ac:dyDescent="0.25">
      <c r="A321">
        <v>1</v>
      </c>
      <c r="B321">
        <v>36</v>
      </c>
      <c r="C321" t="s">
        <v>106</v>
      </c>
      <c r="D321" t="s">
        <v>20</v>
      </c>
      <c r="E321" t="s">
        <v>1</v>
      </c>
      <c r="F321" t="str">
        <f>CONCATENATE(Table1[[#This Row],[session]],":",Table1[[#This Row],[vote_number]])</f>
        <v>1:36</v>
      </c>
      <c r="G321">
        <f>IF(EXACT(Table1[[#This Row],[vote_cast]], "Yea"), 2, IF(EXACT(Table1[[#This Row],[vote_cast]], "Nay"), 1, "ERROR"))</f>
        <v>2</v>
      </c>
    </row>
    <row r="322" spans="1:7" x14ac:dyDescent="0.25">
      <c r="A322">
        <v>1</v>
      </c>
      <c r="B322">
        <v>36</v>
      </c>
      <c r="C322" t="s">
        <v>106</v>
      </c>
      <c r="D322" t="s">
        <v>21</v>
      </c>
      <c r="E322" t="s">
        <v>1</v>
      </c>
      <c r="F322" t="str">
        <f>CONCATENATE(Table1[[#This Row],[session]],":",Table1[[#This Row],[vote_number]])</f>
        <v>1:36</v>
      </c>
      <c r="G322">
        <f>IF(EXACT(Table1[[#This Row],[vote_cast]], "Yea"), 2, IF(EXACT(Table1[[#This Row],[vote_cast]], "Nay"), 1, "ERROR"))</f>
        <v>2</v>
      </c>
    </row>
    <row r="323" spans="1:7" x14ac:dyDescent="0.25">
      <c r="A323">
        <v>1</v>
      </c>
      <c r="B323">
        <v>36</v>
      </c>
      <c r="C323" t="s">
        <v>106</v>
      </c>
      <c r="D323" t="s">
        <v>22</v>
      </c>
      <c r="E323" t="s">
        <v>1</v>
      </c>
      <c r="F323" t="str">
        <f>CONCATENATE(Table1[[#This Row],[session]],":",Table1[[#This Row],[vote_number]])</f>
        <v>1:36</v>
      </c>
      <c r="G323">
        <f>IF(EXACT(Table1[[#This Row],[vote_cast]], "Yea"), 2, IF(EXACT(Table1[[#This Row],[vote_cast]], "Nay"), 1, "ERROR"))</f>
        <v>2</v>
      </c>
    </row>
    <row r="324" spans="1:7" x14ac:dyDescent="0.25">
      <c r="A324">
        <v>1</v>
      </c>
      <c r="B324">
        <v>36</v>
      </c>
      <c r="C324" t="s">
        <v>106</v>
      </c>
      <c r="D324" t="s">
        <v>23</v>
      </c>
      <c r="E324" t="s">
        <v>1</v>
      </c>
      <c r="F324" t="str">
        <f>CONCATENATE(Table1[[#This Row],[session]],":",Table1[[#This Row],[vote_number]])</f>
        <v>1:36</v>
      </c>
      <c r="G324">
        <f>IF(EXACT(Table1[[#This Row],[vote_cast]], "Yea"), 2, IF(EXACT(Table1[[#This Row],[vote_cast]], "Nay"), 1, "ERROR"))</f>
        <v>2</v>
      </c>
    </row>
    <row r="325" spans="1:7" x14ac:dyDescent="0.25">
      <c r="A325">
        <v>1</v>
      </c>
      <c r="B325">
        <v>36</v>
      </c>
      <c r="C325" t="s">
        <v>106</v>
      </c>
      <c r="D325" t="s">
        <v>24</v>
      </c>
      <c r="E325" t="s">
        <v>1</v>
      </c>
      <c r="F325" t="str">
        <f>CONCATENATE(Table1[[#This Row],[session]],":",Table1[[#This Row],[vote_number]])</f>
        <v>1:36</v>
      </c>
      <c r="G325">
        <f>IF(EXACT(Table1[[#This Row],[vote_cast]], "Yea"), 2, IF(EXACT(Table1[[#This Row],[vote_cast]], "Nay"), 1, "ERROR"))</f>
        <v>2</v>
      </c>
    </row>
    <row r="326" spans="1:7" x14ac:dyDescent="0.25">
      <c r="A326">
        <v>1</v>
      </c>
      <c r="B326">
        <v>36</v>
      </c>
      <c r="C326" t="s">
        <v>106</v>
      </c>
      <c r="D326" t="s">
        <v>25</v>
      </c>
      <c r="E326" t="s">
        <v>102</v>
      </c>
      <c r="F326" t="str">
        <f>CONCATENATE(Table1[[#This Row],[session]],":",Table1[[#This Row],[vote_number]])</f>
        <v>1:36</v>
      </c>
      <c r="G326">
        <f>IF(EXACT(Table1[[#This Row],[vote_cast]], "Yea"), 2, IF(EXACT(Table1[[#This Row],[vote_cast]], "Nay"), 1, "ERROR"))</f>
        <v>1</v>
      </c>
    </row>
    <row r="327" spans="1:7" x14ac:dyDescent="0.25">
      <c r="A327">
        <v>1</v>
      </c>
      <c r="B327">
        <v>36</v>
      </c>
      <c r="C327" t="s">
        <v>106</v>
      </c>
      <c r="D327" t="s">
        <v>26</v>
      </c>
      <c r="E327" t="s">
        <v>102</v>
      </c>
      <c r="F327" t="str">
        <f>CONCATENATE(Table1[[#This Row],[session]],":",Table1[[#This Row],[vote_number]])</f>
        <v>1:36</v>
      </c>
      <c r="G327">
        <f>IF(EXACT(Table1[[#This Row],[vote_cast]], "Yea"), 2, IF(EXACT(Table1[[#This Row],[vote_cast]], "Nay"), 1, "ERROR"))</f>
        <v>1</v>
      </c>
    </row>
    <row r="328" spans="1:7" x14ac:dyDescent="0.25">
      <c r="A328">
        <v>1</v>
      </c>
      <c r="B328">
        <v>36</v>
      </c>
      <c r="C328" t="s">
        <v>106</v>
      </c>
      <c r="D328" t="s">
        <v>27</v>
      </c>
      <c r="E328" t="s">
        <v>1</v>
      </c>
      <c r="F328" t="str">
        <f>CONCATENATE(Table1[[#This Row],[session]],":",Table1[[#This Row],[vote_number]])</f>
        <v>1:36</v>
      </c>
      <c r="G328">
        <f>IF(EXACT(Table1[[#This Row],[vote_cast]], "Yea"), 2, IF(EXACT(Table1[[#This Row],[vote_cast]], "Nay"), 1, "ERROR"))</f>
        <v>2</v>
      </c>
    </row>
    <row r="329" spans="1:7" x14ac:dyDescent="0.25">
      <c r="A329">
        <v>1</v>
      </c>
      <c r="B329">
        <v>36</v>
      </c>
      <c r="C329" t="s">
        <v>106</v>
      </c>
      <c r="D329" t="s">
        <v>28</v>
      </c>
      <c r="E329" t="s">
        <v>1</v>
      </c>
      <c r="F329" t="str">
        <f>CONCATENATE(Table1[[#This Row],[session]],":",Table1[[#This Row],[vote_number]])</f>
        <v>1:36</v>
      </c>
      <c r="G329">
        <f>IF(EXACT(Table1[[#This Row],[vote_cast]], "Yea"), 2, IF(EXACT(Table1[[#This Row],[vote_cast]], "Nay"), 1, "ERROR"))</f>
        <v>2</v>
      </c>
    </row>
    <row r="330" spans="1:7" x14ac:dyDescent="0.25">
      <c r="A330">
        <v>1</v>
      </c>
      <c r="B330">
        <v>36</v>
      </c>
      <c r="C330" t="s">
        <v>106</v>
      </c>
      <c r="D330" t="s">
        <v>29</v>
      </c>
      <c r="E330" t="s">
        <v>1</v>
      </c>
      <c r="F330" t="str">
        <f>CONCATENATE(Table1[[#This Row],[session]],":",Table1[[#This Row],[vote_number]])</f>
        <v>1:36</v>
      </c>
      <c r="G330">
        <f>IF(EXACT(Table1[[#This Row],[vote_cast]], "Yea"), 2, IF(EXACT(Table1[[#This Row],[vote_cast]], "Nay"), 1, "ERROR"))</f>
        <v>2</v>
      </c>
    </row>
    <row r="331" spans="1:7" x14ac:dyDescent="0.25">
      <c r="A331">
        <v>1</v>
      </c>
      <c r="B331">
        <v>36</v>
      </c>
      <c r="C331" t="s">
        <v>106</v>
      </c>
      <c r="D331" t="s">
        <v>30</v>
      </c>
      <c r="E331" t="s">
        <v>102</v>
      </c>
      <c r="F331" t="str">
        <f>CONCATENATE(Table1[[#This Row],[session]],":",Table1[[#This Row],[vote_number]])</f>
        <v>1:36</v>
      </c>
      <c r="G331">
        <f>IF(EXACT(Table1[[#This Row],[vote_cast]], "Yea"), 2, IF(EXACT(Table1[[#This Row],[vote_cast]], "Nay"), 1, "ERROR"))</f>
        <v>1</v>
      </c>
    </row>
    <row r="332" spans="1:7" x14ac:dyDescent="0.25">
      <c r="A332">
        <v>1</v>
      </c>
      <c r="B332">
        <v>36</v>
      </c>
      <c r="C332" t="s">
        <v>106</v>
      </c>
      <c r="D332" t="s">
        <v>31</v>
      </c>
      <c r="E332" t="s">
        <v>102</v>
      </c>
      <c r="F332" t="str">
        <f>CONCATENATE(Table1[[#This Row],[session]],":",Table1[[#This Row],[vote_number]])</f>
        <v>1:36</v>
      </c>
      <c r="G332">
        <f>IF(EXACT(Table1[[#This Row],[vote_cast]], "Yea"), 2, IF(EXACT(Table1[[#This Row],[vote_cast]], "Nay"), 1, "ERROR"))</f>
        <v>1</v>
      </c>
    </row>
    <row r="333" spans="1:7" x14ac:dyDescent="0.25">
      <c r="A333">
        <v>1</v>
      </c>
      <c r="B333">
        <v>36</v>
      </c>
      <c r="C333" t="s">
        <v>106</v>
      </c>
      <c r="D333" t="s">
        <v>32</v>
      </c>
      <c r="E333" t="s">
        <v>1</v>
      </c>
      <c r="F333" t="str">
        <f>CONCATENATE(Table1[[#This Row],[session]],":",Table1[[#This Row],[vote_number]])</f>
        <v>1:36</v>
      </c>
      <c r="G333">
        <f>IF(EXACT(Table1[[#This Row],[vote_cast]], "Yea"), 2, IF(EXACT(Table1[[#This Row],[vote_cast]], "Nay"), 1, "ERROR"))</f>
        <v>2</v>
      </c>
    </row>
    <row r="334" spans="1:7" x14ac:dyDescent="0.25">
      <c r="A334">
        <v>1</v>
      </c>
      <c r="B334">
        <v>36</v>
      </c>
      <c r="C334" t="s">
        <v>106</v>
      </c>
      <c r="D334" t="s">
        <v>33</v>
      </c>
      <c r="E334" t="s">
        <v>1</v>
      </c>
      <c r="F334" t="str">
        <f>CONCATENATE(Table1[[#This Row],[session]],":",Table1[[#This Row],[vote_number]])</f>
        <v>1:36</v>
      </c>
      <c r="G334">
        <f>IF(EXACT(Table1[[#This Row],[vote_cast]], "Yea"), 2, IF(EXACT(Table1[[#This Row],[vote_cast]], "Nay"), 1, "ERROR"))</f>
        <v>2</v>
      </c>
    </row>
    <row r="335" spans="1:7" x14ac:dyDescent="0.25">
      <c r="A335">
        <v>1</v>
      </c>
      <c r="B335">
        <v>36</v>
      </c>
      <c r="C335" t="s">
        <v>106</v>
      </c>
      <c r="D335" t="s">
        <v>34</v>
      </c>
      <c r="E335" t="s">
        <v>102</v>
      </c>
      <c r="F335" t="str">
        <f>CONCATENATE(Table1[[#This Row],[session]],":",Table1[[#This Row],[vote_number]])</f>
        <v>1:36</v>
      </c>
      <c r="G335">
        <f>IF(EXACT(Table1[[#This Row],[vote_cast]], "Yea"), 2, IF(EXACT(Table1[[#This Row],[vote_cast]], "Nay"), 1, "ERROR"))</f>
        <v>1</v>
      </c>
    </row>
    <row r="336" spans="1:7" x14ac:dyDescent="0.25">
      <c r="A336">
        <v>1</v>
      </c>
      <c r="B336">
        <v>36</v>
      </c>
      <c r="C336" t="s">
        <v>106</v>
      </c>
      <c r="D336" t="s">
        <v>36</v>
      </c>
      <c r="E336" t="s">
        <v>102</v>
      </c>
      <c r="F336" t="str">
        <f>CONCATENATE(Table1[[#This Row],[session]],":",Table1[[#This Row],[vote_number]])</f>
        <v>1:36</v>
      </c>
      <c r="G336">
        <f>IF(EXACT(Table1[[#This Row],[vote_cast]], "Yea"), 2, IF(EXACT(Table1[[#This Row],[vote_cast]], "Nay"), 1, "ERROR"))</f>
        <v>1</v>
      </c>
    </row>
    <row r="337" spans="1:7" x14ac:dyDescent="0.25">
      <c r="A337">
        <v>1</v>
      </c>
      <c r="B337">
        <v>36</v>
      </c>
      <c r="C337" t="s">
        <v>106</v>
      </c>
      <c r="D337" t="s">
        <v>37</v>
      </c>
      <c r="E337" t="s">
        <v>102</v>
      </c>
      <c r="F337" t="str">
        <f>CONCATENATE(Table1[[#This Row],[session]],":",Table1[[#This Row],[vote_number]])</f>
        <v>1:36</v>
      </c>
      <c r="G337">
        <f>IF(EXACT(Table1[[#This Row],[vote_cast]], "Yea"), 2, IF(EXACT(Table1[[#This Row],[vote_cast]], "Nay"), 1, "ERROR"))</f>
        <v>1</v>
      </c>
    </row>
    <row r="338" spans="1:7" x14ac:dyDescent="0.25">
      <c r="A338">
        <v>1</v>
      </c>
      <c r="B338">
        <v>36</v>
      </c>
      <c r="C338" t="s">
        <v>106</v>
      </c>
      <c r="D338" t="s">
        <v>38</v>
      </c>
      <c r="E338" t="s">
        <v>1</v>
      </c>
      <c r="F338" t="str">
        <f>CONCATENATE(Table1[[#This Row],[session]],":",Table1[[#This Row],[vote_number]])</f>
        <v>1:36</v>
      </c>
      <c r="G338">
        <f>IF(EXACT(Table1[[#This Row],[vote_cast]], "Yea"), 2, IF(EXACT(Table1[[#This Row],[vote_cast]], "Nay"), 1, "ERROR"))</f>
        <v>2</v>
      </c>
    </row>
    <row r="339" spans="1:7" x14ac:dyDescent="0.25">
      <c r="A339">
        <v>1</v>
      </c>
      <c r="B339">
        <v>36</v>
      </c>
      <c r="C339" t="s">
        <v>106</v>
      </c>
      <c r="D339" t="s">
        <v>39</v>
      </c>
      <c r="E339" t="s">
        <v>1</v>
      </c>
      <c r="F339" t="str">
        <f>CONCATENATE(Table1[[#This Row],[session]],":",Table1[[#This Row],[vote_number]])</f>
        <v>1:36</v>
      </c>
      <c r="G339">
        <f>IF(EXACT(Table1[[#This Row],[vote_cast]], "Yea"), 2, IF(EXACT(Table1[[#This Row],[vote_cast]], "Nay"), 1, "ERROR"))</f>
        <v>2</v>
      </c>
    </row>
    <row r="340" spans="1:7" x14ac:dyDescent="0.25">
      <c r="A340">
        <v>1</v>
      </c>
      <c r="B340">
        <v>36</v>
      </c>
      <c r="C340" t="s">
        <v>106</v>
      </c>
      <c r="D340" t="s">
        <v>40</v>
      </c>
      <c r="E340" t="s">
        <v>102</v>
      </c>
      <c r="F340" t="str">
        <f>CONCATENATE(Table1[[#This Row],[session]],":",Table1[[#This Row],[vote_number]])</f>
        <v>1:36</v>
      </c>
      <c r="G340">
        <f>IF(EXACT(Table1[[#This Row],[vote_cast]], "Yea"), 2, IF(EXACT(Table1[[#This Row],[vote_cast]], "Nay"), 1, "ERROR"))</f>
        <v>1</v>
      </c>
    </row>
    <row r="341" spans="1:7" x14ac:dyDescent="0.25">
      <c r="A341">
        <v>1</v>
      </c>
      <c r="B341">
        <v>36</v>
      </c>
      <c r="C341" t="s">
        <v>106</v>
      </c>
      <c r="D341" t="s">
        <v>41</v>
      </c>
      <c r="E341" t="s">
        <v>102</v>
      </c>
      <c r="F341" t="str">
        <f>CONCATENATE(Table1[[#This Row],[session]],":",Table1[[#This Row],[vote_number]])</f>
        <v>1:36</v>
      </c>
      <c r="G341">
        <f>IF(EXACT(Table1[[#This Row],[vote_cast]], "Yea"), 2, IF(EXACT(Table1[[#This Row],[vote_cast]], "Nay"), 1, "ERROR"))</f>
        <v>1</v>
      </c>
    </row>
    <row r="342" spans="1:7" x14ac:dyDescent="0.25">
      <c r="A342">
        <v>1</v>
      </c>
      <c r="B342">
        <v>36</v>
      </c>
      <c r="C342" t="s">
        <v>106</v>
      </c>
      <c r="D342" t="s">
        <v>42</v>
      </c>
      <c r="E342" t="s">
        <v>1</v>
      </c>
      <c r="F342" t="str">
        <f>CONCATENATE(Table1[[#This Row],[session]],":",Table1[[#This Row],[vote_number]])</f>
        <v>1:36</v>
      </c>
      <c r="G342">
        <f>IF(EXACT(Table1[[#This Row],[vote_cast]], "Yea"), 2, IF(EXACT(Table1[[#This Row],[vote_cast]], "Nay"), 1, "ERROR"))</f>
        <v>2</v>
      </c>
    </row>
    <row r="343" spans="1:7" x14ac:dyDescent="0.25">
      <c r="A343">
        <v>1</v>
      </c>
      <c r="B343">
        <v>36</v>
      </c>
      <c r="C343" t="s">
        <v>106</v>
      </c>
      <c r="D343" t="s">
        <v>43</v>
      </c>
      <c r="E343" t="s">
        <v>1</v>
      </c>
      <c r="F343" t="str">
        <f>CONCATENATE(Table1[[#This Row],[session]],":",Table1[[#This Row],[vote_number]])</f>
        <v>1:36</v>
      </c>
      <c r="G343">
        <f>IF(EXACT(Table1[[#This Row],[vote_cast]], "Yea"), 2, IF(EXACT(Table1[[#This Row],[vote_cast]], "Nay"), 1, "ERROR"))</f>
        <v>2</v>
      </c>
    </row>
    <row r="344" spans="1:7" x14ac:dyDescent="0.25">
      <c r="A344">
        <v>1</v>
      </c>
      <c r="B344">
        <v>36</v>
      </c>
      <c r="C344" t="s">
        <v>106</v>
      </c>
      <c r="D344" t="s">
        <v>44</v>
      </c>
      <c r="E344" t="s">
        <v>1</v>
      </c>
      <c r="F344" t="str">
        <f>CONCATENATE(Table1[[#This Row],[session]],":",Table1[[#This Row],[vote_number]])</f>
        <v>1:36</v>
      </c>
      <c r="G344">
        <f>IF(EXACT(Table1[[#This Row],[vote_cast]], "Yea"), 2, IF(EXACT(Table1[[#This Row],[vote_cast]], "Nay"), 1, "ERROR"))</f>
        <v>2</v>
      </c>
    </row>
    <row r="345" spans="1:7" x14ac:dyDescent="0.25">
      <c r="A345">
        <v>1</v>
      </c>
      <c r="B345">
        <v>36</v>
      </c>
      <c r="C345" t="s">
        <v>106</v>
      </c>
      <c r="D345" t="s">
        <v>45</v>
      </c>
      <c r="E345" t="s">
        <v>1</v>
      </c>
      <c r="F345" t="str">
        <f>CONCATENATE(Table1[[#This Row],[session]],":",Table1[[#This Row],[vote_number]])</f>
        <v>1:36</v>
      </c>
      <c r="G345">
        <f>IF(EXACT(Table1[[#This Row],[vote_cast]], "Yea"), 2, IF(EXACT(Table1[[#This Row],[vote_cast]], "Nay"), 1, "ERROR"))</f>
        <v>2</v>
      </c>
    </row>
    <row r="346" spans="1:7" x14ac:dyDescent="0.25">
      <c r="A346">
        <v>1</v>
      </c>
      <c r="B346">
        <v>36</v>
      </c>
      <c r="C346" t="s">
        <v>106</v>
      </c>
      <c r="D346" t="s">
        <v>46</v>
      </c>
      <c r="E346" t="s">
        <v>102</v>
      </c>
      <c r="F346" t="str">
        <f>CONCATENATE(Table1[[#This Row],[session]],":",Table1[[#This Row],[vote_number]])</f>
        <v>1:36</v>
      </c>
      <c r="G346">
        <f>IF(EXACT(Table1[[#This Row],[vote_cast]], "Yea"), 2, IF(EXACT(Table1[[#This Row],[vote_cast]], "Nay"), 1, "ERROR"))</f>
        <v>1</v>
      </c>
    </row>
    <row r="347" spans="1:7" x14ac:dyDescent="0.25">
      <c r="A347">
        <v>1</v>
      </c>
      <c r="B347">
        <v>36</v>
      </c>
      <c r="C347" t="s">
        <v>106</v>
      </c>
      <c r="D347" t="s">
        <v>47</v>
      </c>
      <c r="E347" t="s">
        <v>1</v>
      </c>
      <c r="F347" t="str">
        <f>CONCATENATE(Table1[[#This Row],[session]],":",Table1[[#This Row],[vote_number]])</f>
        <v>1:36</v>
      </c>
      <c r="G347">
        <f>IF(EXACT(Table1[[#This Row],[vote_cast]], "Yea"), 2, IF(EXACT(Table1[[#This Row],[vote_cast]], "Nay"), 1, "ERROR"))</f>
        <v>2</v>
      </c>
    </row>
    <row r="348" spans="1:7" x14ac:dyDescent="0.25">
      <c r="A348">
        <v>1</v>
      </c>
      <c r="B348">
        <v>36</v>
      </c>
      <c r="C348" t="s">
        <v>106</v>
      </c>
      <c r="D348" t="s">
        <v>48</v>
      </c>
      <c r="E348" t="s">
        <v>1</v>
      </c>
      <c r="F348" t="str">
        <f>CONCATENATE(Table1[[#This Row],[session]],":",Table1[[#This Row],[vote_number]])</f>
        <v>1:36</v>
      </c>
      <c r="G348">
        <f>IF(EXACT(Table1[[#This Row],[vote_cast]], "Yea"), 2, IF(EXACT(Table1[[#This Row],[vote_cast]], "Nay"), 1, "ERROR"))</f>
        <v>2</v>
      </c>
    </row>
    <row r="349" spans="1:7" x14ac:dyDescent="0.25">
      <c r="A349">
        <v>1</v>
      </c>
      <c r="B349">
        <v>36</v>
      </c>
      <c r="C349" t="s">
        <v>106</v>
      </c>
      <c r="D349" t="s">
        <v>49</v>
      </c>
      <c r="E349" t="s">
        <v>102</v>
      </c>
      <c r="F349" t="str">
        <f>CONCATENATE(Table1[[#This Row],[session]],":",Table1[[#This Row],[vote_number]])</f>
        <v>1:36</v>
      </c>
      <c r="G349">
        <f>IF(EXACT(Table1[[#This Row],[vote_cast]], "Yea"), 2, IF(EXACT(Table1[[#This Row],[vote_cast]], "Nay"), 1, "ERROR"))</f>
        <v>1</v>
      </c>
    </row>
    <row r="350" spans="1:7" x14ac:dyDescent="0.25">
      <c r="A350">
        <v>1</v>
      </c>
      <c r="B350">
        <v>36</v>
      </c>
      <c r="C350" t="s">
        <v>106</v>
      </c>
      <c r="D350" t="s">
        <v>50</v>
      </c>
      <c r="E350" t="s">
        <v>1</v>
      </c>
      <c r="F350" t="str">
        <f>CONCATENATE(Table1[[#This Row],[session]],":",Table1[[#This Row],[vote_number]])</f>
        <v>1:36</v>
      </c>
      <c r="G350">
        <f>IF(EXACT(Table1[[#This Row],[vote_cast]], "Yea"), 2, IF(EXACT(Table1[[#This Row],[vote_cast]], "Nay"), 1, "ERROR"))</f>
        <v>2</v>
      </c>
    </row>
    <row r="351" spans="1:7" x14ac:dyDescent="0.25">
      <c r="A351">
        <v>1</v>
      </c>
      <c r="B351">
        <v>36</v>
      </c>
      <c r="C351" t="s">
        <v>106</v>
      </c>
      <c r="D351" t="s">
        <v>51</v>
      </c>
      <c r="E351" t="s">
        <v>102</v>
      </c>
      <c r="F351" t="str">
        <f>CONCATENATE(Table1[[#This Row],[session]],":",Table1[[#This Row],[vote_number]])</f>
        <v>1:36</v>
      </c>
      <c r="G351">
        <f>IF(EXACT(Table1[[#This Row],[vote_cast]], "Yea"), 2, IF(EXACT(Table1[[#This Row],[vote_cast]], "Nay"), 1, "ERROR"))</f>
        <v>1</v>
      </c>
    </row>
    <row r="352" spans="1:7" x14ac:dyDescent="0.25">
      <c r="A352">
        <v>1</v>
      </c>
      <c r="B352">
        <v>36</v>
      </c>
      <c r="C352" t="s">
        <v>106</v>
      </c>
      <c r="D352" t="s">
        <v>52</v>
      </c>
      <c r="E352" t="s">
        <v>1</v>
      </c>
      <c r="F352" t="str">
        <f>CONCATENATE(Table1[[#This Row],[session]],":",Table1[[#This Row],[vote_number]])</f>
        <v>1:36</v>
      </c>
      <c r="G352">
        <f>IF(EXACT(Table1[[#This Row],[vote_cast]], "Yea"), 2, IF(EXACT(Table1[[#This Row],[vote_cast]], "Nay"), 1, "ERROR"))</f>
        <v>2</v>
      </c>
    </row>
    <row r="353" spans="1:7" x14ac:dyDescent="0.25">
      <c r="A353">
        <v>1</v>
      </c>
      <c r="B353">
        <v>36</v>
      </c>
      <c r="C353" t="s">
        <v>106</v>
      </c>
      <c r="D353" t="s">
        <v>53</v>
      </c>
      <c r="E353" t="s">
        <v>102</v>
      </c>
      <c r="F353" t="str">
        <f>CONCATENATE(Table1[[#This Row],[session]],":",Table1[[#This Row],[vote_number]])</f>
        <v>1:36</v>
      </c>
      <c r="G353">
        <f>IF(EXACT(Table1[[#This Row],[vote_cast]], "Yea"), 2, IF(EXACT(Table1[[#This Row],[vote_cast]], "Nay"), 1, "ERROR"))</f>
        <v>1</v>
      </c>
    </row>
    <row r="354" spans="1:7" x14ac:dyDescent="0.25">
      <c r="A354">
        <v>1</v>
      </c>
      <c r="B354">
        <v>36</v>
      </c>
      <c r="C354" t="s">
        <v>106</v>
      </c>
      <c r="D354" t="s">
        <v>54</v>
      </c>
      <c r="E354" t="s">
        <v>102</v>
      </c>
      <c r="F354" t="str">
        <f>CONCATENATE(Table1[[#This Row],[session]],":",Table1[[#This Row],[vote_number]])</f>
        <v>1:36</v>
      </c>
      <c r="G354">
        <f>IF(EXACT(Table1[[#This Row],[vote_cast]], "Yea"), 2, IF(EXACT(Table1[[#This Row],[vote_cast]], "Nay"), 1, "ERROR"))</f>
        <v>1</v>
      </c>
    </row>
    <row r="355" spans="1:7" x14ac:dyDescent="0.25">
      <c r="A355">
        <v>1</v>
      </c>
      <c r="B355">
        <v>36</v>
      </c>
      <c r="C355" t="s">
        <v>106</v>
      </c>
      <c r="D355" t="s">
        <v>55</v>
      </c>
      <c r="E355" t="s">
        <v>1</v>
      </c>
      <c r="F355" t="str">
        <f>CONCATENATE(Table1[[#This Row],[session]],":",Table1[[#This Row],[vote_number]])</f>
        <v>1:36</v>
      </c>
      <c r="G355">
        <f>IF(EXACT(Table1[[#This Row],[vote_cast]], "Yea"), 2, IF(EXACT(Table1[[#This Row],[vote_cast]], "Nay"), 1, "ERROR"))</f>
        <v>2</v>
      </c>
    </row>
    <row r="356" spans="1:7" x14ac:dyDescent="0.25">
      <c r="A356">
        <v>1</v>
      </c>
      <c r="B356">
        <v>36</v>
      </c>
      <c r="C356" t="s">
        <v>106</v>
      </c>
      <c r="D356" t="s">
        <v>56</v>
      </c>
      <c r="E356" t="s">
        <v>102</v>
      </c>
      <c r="F356" t="str">
        <f>CONCATENATE(Table1[[#This Row],[session]],":",Table1[[#This Row],[vote_number]])</f>
        <v>1:36</v>
      </c>
      <c r="G356">
        <f>IF(EXACT(Table1[[#This Row],[vote_cast]], "Yea"), 2, IF(EXACT(Table1[[#This Row],[vote_cast]], "Nay"), 1, "ERROR"))</f>
        <v>1</v>
      </c>
    </row>
    <row r="357" spans="1:7" x14ac:dyDescent="0.25">
      <c r="A357">
        <v>1</v>
      </c>
      <c r="B357">
        <v>36</v>
      </c>
      <c r="C357" t="s">
        <v>106</v>
      </c>
      <c r="D357" t="s">
        <v>57</v>
      </c>
      <c r="E357" t="s">
        <v>102</v>
      </c>
      <c r="F357" t="str">
        <f>CONCATENATE(Table1[[#This Row],[session]],":",Table1[[#This Row],[vote_number]])</f>
        <v>1:36</v>
      </c>
      <c r="G357">
        <f>IF(EXACT(Table1[[#This Row],[vote_cast]], "Yea"), 2, IF(EXACT(Table1[[#This Row],[vote_cast]], "Nay"), 1, "ERROR"))</f>
        <v>1</v>
      </c>
    </row>
    <row r="358" spans="1:7" x14ac:dyDescent="0.25">
      <c r="A358">
        <v>1</v>
      </c>
      <c r="B358">
        <v>36</v>
      </c>
      <c r="C358" t="s">
        <v>106</v>
      </c>
      <c r="D358" t="s">
        <v>58</v>
      </c>
      <c r="E358" t="s">
        <v>102</v>
      </c>
      <c r="F358" t="str">
        <f>CONCATENATE(Table1[[#This Row],[session]],":",Table1[[#This Row],[vote_number]])</f>
        <v>1:36</v>
      </c>
      <c r="G358">
        <f>IF(EXACT(Table1[[#This Row],[vote_cast]], "Yea"), 2, IF(EXACT(Table1[[#This Row],[vote_cast]], "Nay"), 1, "ERROR"))</f>
        <v>1</v>
      </c>
    </row>
    <row r="359" spans="1:7" x14ac:dyDescent="0.25">
      <c r="A359">
        <v>1</v>
      </c>
      <c r="B359">
        <v>36</v>
      </c>
      <c r="C359" t="s">
        <v>106</v>
      </c>
      <c r="D359" t="s">
        <v>59</v>
      </c>
      <c r="E359" t="s">
        <v>102</v>
      </c>
      <c r="F359" t="str">
        <f>CONCATENATE(Table1[[#This Row],[session]],":",Table1[[#This Row],[vote_number]])</f>
        <v>1:36</v>
      </c>
      <c r="G359">
        <f>IF(EXACT(Table1[[#This Row],[vote_cast]], "Yea"), 2, IF(EXACT(Table1[[#This Row],[vote_cast]], "Nay"), 1, "ERROR"))</f>
        <v>1</v>
      </c>
    </row>
    <row r="360" spans="1:7" x14ac:dyDescent="0.25">
      <c r="A360">
        <v>1</v>
      </c>
      <c r="B360">
        <v>36</v>
      </c>
      <c r="C360" t="s">
        <v>106</v>
      </c>
      <c r="D360" t="s">
        <v>60</v>
      </c>
      <c r="E360" t="s">
        <v>102</v>
      </c>
      <c r="F360" t="str">
        <f>CONCATENATE(Table1[[#This Row],[session]],":",Table1[[#This Row],[vote_number]])</f>
        <v>1:36</v>
      </c>
      <c r="G360">
        <f>IF(EXACT(Table1[[#This Row],[vote_cast]], "Yea"), 2, IF(EXACT(Table1[[#This Row],[vote_cast]], "Nay"), 1, "ERROR"))</f>
        <v>1</v>
      </c>
    </row>
    <row r="361" spans="1:7" x14ac:dyDescent="0.25">
      <c r="A361">
        <v>1</v>
      </c>
      <c r="B361">
        <v>36</v>
      </c>
      <c r="C361" t="s">
        <v>106</v>
      </c>
      <c r="D361" t="s">
        <v>61</v>
      </c>
      <c r="E361" t="s">
        <v>102</v>
      </c>
      <c r="F361" t="str">
        <f>CONCATENATE(Table1[[#This Row],[session]],":",Table1[[#This Row],[vote_number]])</f>
        <v>1:36</v>
      </c>
      <c r="G361">
        <f>IF(EXACT(Table1[[#This Row],[vote_cast]], "Yea"), 2, IF(EXACT(Table1[[#This Row],[vote_cast]], "Nay"), 1, "ERROR"))</f>
        <v>1</v>
      </c>
    </row>
    <row r="362" spans="1:7" x14ac:dyDescent="0.25">
      <c r="A362">
        <v>1</v>
      </c>
      <c r="B362">
        <v>36</v>
      </c>
      <c r="C362" t="s">
        <v>106</v>
      </c>
      <c r="D362" t="s">
        <v>62</v>
      </c>
      <c r="E362" t="s">
        <v>1</v>
      </c>
      <c r="F362" t="str">
        <f>CONCATENATE(Table1[[#This Row],[session]],":",Table1[[#This Row],[vote_number]])</f>
        <v>1:36</v>
      </c>
      <c r="G362">
        <f>IF(EXACT(Table1[[#This Row],[vote_cast]], "Yea"), 2, IF(EXACT(Table1[[#This Row],[vote_cast]], "Nay"), 1, "ERROR"))</f>
        <v>2</v>
      </c>
    </row>
    <row r="363" spans="1:7" x14ac:dyDescent="0.25">
      <c r="A363">
        <v>1</v>
      </c>
      <c r="B363">
        <v>36</v>
      </c>
      <c r="C363" t="s">
        <v>106</v>
      </c>
      <c r="D363" t="s">
        <v>63</v>
      </c>
      <c r="E363" t="s">
        <v>102</v>
      </c>
      <c r="F363" t="str">
        <f>CONCATENATE(Table1[[#This Row],[session]],":",Table1[[#This Row],[vote_number]])</f>
        <v>1:36</v>
      </c>
      <c r="G363">
        <f>IF(EXACT(Table1[[#This Row],[vote_cast]], "Yea"), 2, IF(EXACT(Table1[[#This Row],[vote_cast]], "Nay"), 1, "ERROR"))</f>
        <v>1</v>
      </c>
    </row>
    <row r="364" spans="1:7" x14ac:dyDescent="0.25">
      <c r="A364">
        <v>1</v>
      </c>
      <c r="B364">
        <v>36</v>
      </c>
      <c r="C364" t="s">
        <v>106</v>
      </c>
      <c r="D364" t="s">
        <v>64</v>
      </c>
      <c r="E364" t="s">
        <v>1</v>
      </c>
      <c r="F364" t="str">
        <f>CONCATENATE(Table1[[#This Row],[session]],":",Table1[[#This Row],[vote_number]])</f>
        <v>1:36</v>
      </c>
      <c r="G364">
        <f>IF(EXACT(Table1[[#This Row],[vote_cast]], "Yea"), 2, IF(EXACT(Table1[[#This Row],[vote_cast]], "Nay"), 1, "ERROR"))</f>
        <v>2</v>
      </c>
    </row>
    <row r="365" spans="1:7" x14ac:dyDescent="0.25">
      <c r="A365">
        <v>1</v>
      </c>
      <c r="B365">
        <v>36</v>
      </c>
      <c r="C365" t="s">
        <v>106</v>
      </c>
      <c r="D365" t="s">
        <v>65</v>
      </c>
      <c r="E365" t="s">
        <v>102</v>
      </c>
      <c r="F365" t="str">
        <f>CONCATENATE(Table1[[#This Row],[session]],":",Table1[[#This Row],[vote_number]])</f>
        <v>1:36</v>
      </c>
      <c r="G365">
        <f>IF(EXACT(Table1[[#This Row],[vote_cast]], "Yea"), 2, IF(EXACT(Table1[[#This Row],[vote_cast]], "Nay"), 1, "ERROR"))</f>
        <v>1</v>
      </c>
    </row>
    <row r="366" spans="1:7" x14ac:dyDescent="0.25">
      <c r="A366">
        <v>1</v>
      </c>
      <c r="B366">
        <v>36</v>
      </c>
      <c r="C366" t="s">
        <v>106</v>
      </c>
      <c r="D366" t="s">
        <v>66</v>
      </c>
      <c r="E366" t="s">
        <v>1</v>
      </c>
      <c r="F366" t="str">
        <f>CONCATENATE(Table1[[#This Row],[session]],":",Table1[[#This Row],[vote_number]])</f>
        <v>1:36</v>
      </c>
      <c r="G366">
        <f>IF(EXACT(Table1[[#This Row],[vote_cast]], "Yea"), 2, IF(EXACT(Table1[[#This Row],[vote_cast]], "Nay"), 1, "ERROR"))</f>
        <v>2</v>
      </c>
    </row>
    <row r="367" spans="1:7" x14ac:dyDescent="0.25">
      <c r="A367">
        <v>1</v>
      </c>
      <c r="B367">
        <v>36</v>
      </c>
      <c r="C367" t="s">
        <v>106</v>
      </c>
      <c r="D367" t="s">
        <v>67</v>
      </c>
      <c r="E367" t="s">
        <v>102</v>
      </c>
      <c r="F367" t="str">
        <f>CONCATENATE(Table1[[#This Row],[session]],":",Table1[[#This Row],[vote_number]])</f>
        <v>1:36</v>
      </c>
      <c r="G367">
        <f>IF(EXACT(Table1[[#This Row],[vote_cast]], "Yea"), 2, IF(EXACT(Table1[[#This Row],[vote_cast]], "Nay"), 1, "ERROR"))</f>
        <v>1</v>
      </c>
    </row>
    <row r="368" spans="1:7" x14ac:dyDescent="0.25">
      <c r="A368">
        <v>1</v>
      </c>
      <c r="B368">
        <v>36</v>
      </c>
      <c r="C368" t="s">
        <v>106</v>
      </c>
      <c r="D368" t="s">
        <v>68</v>
      </c>
      <c r="E368" t="s">
        <v>102</v>
      </c>
      <c r="F368" t="str">
        <f>CONCATENATE(Table1[[#This Row],[session]],":",Table1[[#This Row],[vote_number]])</f>
        <v>1:36</v>
      </c>
      <c r="G368">
        <f>IF(EXACT(Table1[[#This Row],[vote_cast]], "Yea"), 2, IF(EXACT(Table1[[#This Row],[vote_cast]], "Nay"), 1, "ERROR"))</f>
        <v>1</v>
      </c>
    </row>
    <row r="369" spans="1:7" x14ac:dyDescent="0.25">
      <c r="A369">
        <v>1</v>
      </c>
      <c r="B369">
        <v>36</v>
      </c>
      <c r="C369" t="s">
        <v>106</v>
      </c>
      <c r="D369" t="s">
        <v>69</v>
      </c>
      <c r="E369" t="s">
        <v>102</v>
      </c>
      <c r="F369" t="str">
        <f>CONCATENATE(Table1[[#This Row],[session]],":",Table1[[#This Row],[vote_number]])</f>
        <v>1:36</v>
      </c>
      <c r="G369">
        <f>IF(EXACT(Table1[[#This Row],[vote_cast]], "Yea"), 2, IF(EXACT(Table1[[#This Row],[vote_cast]], "Nay"), 1, "ERROR"))</f>
        <v>1</v>
      </c>
    </row>
    <row r="370" spans="1:7" x14ac:dyDescent="0.25">
      <c r="A370">
        <v>1</v>
      </c>
      <c r="B370">
        <v>36</v>
      </c>
      <c r="C370" t="s">
        <v>106</v>
      </c>
      <c r="D370" t="s">
        <v>70</v>
      </c>
      <c r="E370" t="s">
        <v>1</v>
      </c>
      <c r="F370" t="str">
        <f>CONCATENATE(Table1[[#This Row],[session]],":",Table1[[#This Row],[vote_number]])</f>
        <v>1:36</v>
      </c>
      <c r="G370">
        <f>IF(EXACT(Table1[[#This Row],[vote_cast]], "Yea"), 2, IF(EXACT(Table1[[#This Row],[vote_cast]], "Nay"), 1, "ERROR"))</f>
        <v>2</v>
      </c>
    </row>
    <row r="371" spans="1:7" x14ac:dyDescent="0.25">
      <c r="A371">
        <v>1</v>
      </c>
      <c r="B371">
        <v>36</v>
      </c>
      <c r="C371" t="s">
        <v>106</v>
      </c>
      <c r="D371" t="s">
        <v>71</v>
      </c>
      <c r="E371" t="s">
        <v>1</v>
      </c>
      <c r="F371" t="str">
        <f>CONCATENATE(Table1[[#This Row],[session]],":",Table1[[#This Row],[vote_number]])</f>
        <v>1:36</v>
      </c>
      <c r="G371">
        <f>IF(EXACT(Table1[[#This Row],[vote_cast]], "Yea"), 2, IF(EXACT(Table1[[#This Row],[vote_cast]], "Nay"), 1, "ERROR"))</f>
        <v>2</v>
      </c>
    </row>
    <row r="372" spans="1:7" x14ac:dyDescent="0.25">
      <c r="A372">
        <v>1</v>
      </c>
      <c r="B372">
        <v>36</v>
      </c>
      <c r="C372" t="s">
        <v>106</v>
      </c>
      <c r="D372" t="s">
        <v>72</v>
      </c>
      <c r="E372" t="s">
        <v>102</v>
      </c>
      <c r="F372" t="str">
        <f>CONCATENATE(Table1[[#This Row],[session]],":",Table1[[#This Row],[vote_number]])</f>
        <v>1:36</v>
      </c>
      <c r="G372">
        <f>IF(EXACT(Table1[[#This Row],[vote_cast]], "Yea"), 2, IF(EXACT(Table1[[#This Row],[vote_cast]], "Nay"), 1, "ERROR"))</f>
        <v>1</v>
      </c>
    </row>
    <row r="373" spans="1:7" x14ac:dyDescent="0.25">
      <c r="A373">
        <v>1</v>
      </c>
      <c r="B373">
        <v>36</v>
      </c>
      <c r="C373" t="s">
        <v>106</v>
      </c>
      <c r="D373" t="s">
        <v>73</v>
      </c>
      <c r="E373" t="s">
        <v>102</v>
      </c>
      <c r="F373" t="str">
        <f>CONCATENATE(Table1[[#This Row],[session]],":",Table1[[#This Row],[vote_number]])</f>
        <v>1:36</v>
      </c>
      <c r="G373">
        <f>IF(EXACT(Table1[[#This Row],[vote_cast]], "Yea"), 2, IF(EXACT(Table1[[#This Row],[vote_cast]], "Nay"), 1, "ERROR"))</f>
        <v>1</v>
      </c>
    </row>
    <row r="374" spans="1:7" x14ac:dyDescent="0.25">
      <c r="A374">
        <v>1</v>
      </c>
      <c r="B374">
        <v>36</v>
      </c>
      <c r="C374" t="s">
        <v>106</v>
      </c>
      <c r="D374" t="s">
        <v>74</v>
      </c>
      <c r="E374" t="s">
        <v>102</v>
      </c>
      <c r="F374" t="str">
        <f>CONCATENATE(Table1[[#This Row],[session]],":",Table1[[#This Row],[vote_number]])</f>
        <v>1:36</v>
      </c>
      <c r="G374">
        <f>IF(EXACT(Table1[[#This Row],[vote_cast]], "Yea"), 2, IF(EXACT(Table1[[#This Row],[vote_cast]], "Nay"), 1, "ERROR"))</f>
        <v>1</v>
      </c>
    </row>
    <row r="375" spans="1:7" x14ac:dyDescent="0.25">
      <c r="A375">
        <v>1</v>
      </c>
      <c r="B375">
        <v>36</v>
      </c>
      <c r="C375" t="s">
        <v>106</v>
      </c>
      <c r="D375" t="s">
        <v>75</v>
      </c>
      <c r="E375" t="s">
        <v>102</v>
      </c>
      <c r="F375" t="str">
        <f>CONCATENATE(Table1[[#This Row],[session]],":",Table1[[#This Row],[vote_number]])</f>
        <v>1:36</v>
      </c>
      <c r="G375">
        <f>IF(EXACT(Table1[[#This Row],[vote_cast]], "Yea"), 2, IF(EXACT(Table1[[#This Row],[vote_cast]], "Nay"), 1, "ERROR"))</f>
        <v>1</v>
      </c>
    </row>
    <row r="376" spans="1:7" x14ac:dyDescent="0.25">
      <c r="A376">
        <v>1</v>
      </c>
      <c r="B376">
        <v>36</v>
      </c>
      <c r="C376" t="s">
        <v>106</v>
      </c>
      <c r="D376" t="s">
        <v>76</v>
      </c>
      <c r="E376" t="s">
        <v>1</v>
      </c>
      <c r="F376" t="str">
        <f>CONCATENATE(Table1[[#This Row],[session]],":",Table1[[#This Row],[vote_number]])</f>
        <v>1:36</v>
      </c>
      <c r="G376">
        <f>IF(EXACT(Table1[[#This Row],[vote_cast]], "Yea"), 2, IF(EXACT(Table1[[#This Row],[vote_cast]], "Nay"), 1, "ERROR"))</f>
        <v>2</v>
      </c>
    </row>
    <row r="377" spans="1:7" x14ac:dyDescent="0.25">
      <c r="A377">
        <v>1</v>
      </c>
      <c r="B377">
        <v>36</v>
      </c>
      <c r="C377" t="s">
        <v>106</v>
      </c>
      <c r="D377" t="s">
        <v>77</v>
      </c>
      <c r="E377" t="s">
        <v>102</v>
      </c>
      <c r="F377" t="str">
        <f>CONCATENATE(Table1[[#This Row],[session]],":",Table1[[#This Row],[vote_number]])</f>
        <v>1:36</v>
      </c>
      <c r="G377">
        <f>IF(EXACT(Table1[[#This Row],[vote_cast]], "Yea"), 2, IF(EXACT(Table1[[#This Row],[vote_cast]], "Nay"), 1, "ERROR"))</f>
        <v>1</v>
      </c>
    </row>
    <row r="378" spans="1:7" x14ac:dyDescent="0.25">
      <c r="A378">
        <v>1</v>
      </c>
      <c r="B378">
        <v>36</v>
      </c>
      <c r="C378" t="s">
        <v>106</v>
      </c>
      <c r="D378" t="s">
        <v>78</v>
      </c>
      <c r="E378" t="s">
        <v>102</v>
      </c>
      <c r="F378" t="str">
        <f>CONCATENATE(Table1[[#This Row],[session]],":",Table1[[#This Row],[vote_number]])</f>
        <v>1:36</v>
      </c>
      <c r="G378">
        <f>IF(EXACT(Table1[[#This Row],[vote_cast]], "Yea"), 2, IF(EXACT(Table1[[#This Row],[vote_cast]], "Nay"), 1, "ERROR"))</f>
        <v>1</v>
      </c>
    </row>
    <row r="379" spans="1:7" x14ac:dyDescent="0.25">
      <c r="A379">
        <v>1</v>
      </c>
      <c r="B379">
        <v>36</v>
      </c>
      <c r="C379" t="s">
        <v>106</v>
      </c>
      <c r="D379" t="s">
        <v>79</v>
      </c>
      <c r="E379" t="s">
        <v>102</v>
      </c>
      <c r="F379" t="str">
        <f>CONCATENATE(Table1[[#This Row],[session]],":",Table1[[#This Row],[vote_number]])</f>
        <v>1:36</v>
      </c>
      <c r="G379">
        <f>IF(EXACT(Table1[[#This Row],[vote_cast]], "Yea"), 2, IF(EXACT(Table1[[#This Row],[vote_cast]], "Nay"), 1, "ERROR"))</f>
        <v>1</v>
      </c>
    </row>
    <row r="380" spans="1:7" x14ac:dyDescent="0.25">
      <c r="A380">
        <v>1</v>
      </c>
      <c r="B380">
        <v>36</v>
      </c>
      <c r="C380" t="s">
        <v>106</v>
      </c>
      <c r="D380" t="s">
        <v>80</v>
      </c>
      <c r="E380" t="s">
        <v>1</v>
      </c>
      <c r="F380" t="str">
        <f>CONCATENATE(Table1[[#This Row],[session]],":",Table1[[#This Row],[vote_number]])</f>
        <v>1:36</v>
      </c>
      <c r="G380">
        <f>IF(EXACT(Table1[[#This Row],[vote_cast]], "Yea"), 2, IF(EXACT(Table1[[#This Row],[vote_cast]], "Nay"), 1, "ERROR"))</f>
        <v>2</v>
      </c>
    </row>
    <row r="381" spans="1:7" x14ac:dyDescent="0.25">
      <c r="A381">
        <v>1</v>
      </c>
      <c r="B381">
        <v>36</v>
      </c>
      <c r="C381" t="s">
        <v>106</v>
      </c>
      <c r="D381" t="s">
        <v>81</v>
      </c>
      <c r="E381" t="s">
        <v>1</v>
      </c>
      <c r="F381" t="str">
        <f>CONCATENATE(Table1[[#This Row],[session]],":",Table1[[#This Row],[vote_number]])</f>
        <v>1:36</v>
      </c>
      <c r="G381">
        <f>IF(EXACT(Table1[[#This Row],[vote_cast]], "Yea"), 2, IF(EXACT(Table1[[#This Row],[vote_cast]], "Nay"), 1, "ERROR"))</f>
        <v>2</v>
      </c>
    </row>
    <row r="382" spans="1:7" x14ac:dyDescent="0.25">
      <c r="A382">
        <v>1</v>
      </c>
      <c r="B382">
        <v>36</v>
      </c>
      <c r="C382" t="s">
        <v>106</v>
      </c>
      <c r="D382" t="s">
        <v>82</v>
      </c>
      <c r="E382" t="s">
        <v>102</v>
      </c>
      <c r="F382" t="str">
        <f>CONCATENATE(Table1[[#This Row],[session]],":",Table1[[#This Row],[vote_number]])</f>
        <v>1:36</v>
      </c>
      <c r="G382">
        <f>IF(EXACT(Table1[[#This Row],[vote_cast]], "Yea"), 2, IF(EXACT(Table1[[#This Row],[vote_cast]], "Nay"), 1, "ERROR"))</f>
        <v>1</v>
      </c>
    </row>
    <row r="383" spans="1:7" x14ac:dyDescent="0.25">
      <c r="A383">
        <v>1</v>
      </c>
      <c r="B383">
        <v>36</v>
      </c>
      <c r="C383" t="s">
        <v>106</v>
      </c>
      <c r="D383" t="s">
        <v>83</v>
      </c>
      <c r="E383" t="s">
        <v>1</v>
      </c>
      <c r="F383" t="str">
        <f>CONCATENATE(Table1[[#This Row],[session]],":",Table1[[#This Row],[vote_number]])</f>
        <v>1:36</v>
      </c>
      <c r="G383">
        <f>IF(EXACT(Table1[[#This Row],[vote_cast]], "Yea"), 2, IF(EXACT(Table1[[#This Row],[vote_cast]], "Nay"), 1, "ERROR"))</f>
        <v>2</v>
      </c>
    </row>
    <row r="384" spans="1:7" x14ac:dyDescent="0.25">
      <c r="A384">
        <v>1</v>
      </c>
      <c r="B384">
        <v>36</v>
      </c>
      <c r="C384" t="s">
        <v>106</v>
      </c>
      <c r="D384" t="s">
        <v>84</v>
      </c>
      <c r="E384" t="s">
        <v>102</v>
      </c>
      <c r="F384" t="str">
        <f>CONCATENATE(Table1[[#This Row],[session]],":",Table1[[#This Row],[vote_number]])</f>
        <v>1:36</v>
      </c>
      <c r="G384">
        <f>IF(EXACT(Table1[[#This Row],[vote_cast]], "Yea"), 2, IF(EXACT(Table1[[#This Row],[vote_cast]], "Nay"), 1, "ERROR"))</f>
        <v>1</v>
      </c>
    </row>
    <row r="385" spans="1:7" x14ac:dyDescent="0.25">
      <c r="A385">
        <v>1</v>
      </c>
      <c r="B385">
        <v>36</v>
      </c>
      <c r="C385" t="s">
        <v>106</v>
      </c>
      <c r="D385" t="s">
        <v>85</v>
      </c>
      <c r="E385" t="s">
        <v>102</v>
      </c>
      <c r="F385" t="str">
        <f>CONCATENATE(Table1[[#This Row],[session]],":",Table1[[#This Row],[vote_number]])</f>
        <v>1:36</v>
      </c>
      <c r="G385">
        <f>IF(EXACT(Table1[[#This Row],[vote_cast]], "Yea"), 2, IF(EXACT(Table1[[#This Row],[vote_cast]], "Nay"), 1, "ERROR"))</f>
        <v>1</v>
      </c>
    </row>
    <row r="386" spans="1:7" x14ac:dyDescent="0.25">
      <c r="A386">
        <v>1</v>
      </c>
      <c r="B386">
        <v>36</v>
      </c>
      <c r="C386" t="s">
        <v>106</v>
      </c>
      <c r="D386" t="s">
        <v>86</v>
      </c>
      <c r="E386" t="s">
        <v>1</v>
      </c>
      <c r="F386" t="str">
        <f>CONCATENATE(Table1[[#This Row],[session]],":",Table1[[#This Row],[vote_number]])</f>
        <v>1:36</v>
      </c>
      <c r="G386">
        <f>IF(EXACT(Table1[[#This Row],[vote_cast]], "Yea"), 2, IF(EXACT(Table1[[#This Row],[vote_cast]], "Nay"), 1, "ERROR"))</f>
        <v>2</v>
      </c>
    </row>
    <row r="387" spans="1:7" x14ac:dyDescent="0.25">
      <c r="A387">
        <v>1</v>
      </c>
      <c r="B387">
        <v>36</v>
      </c>
      <c r="C387" t="s">
        <v>106</v>
      </c>
      <c r="D387" t="s">
        <v>87</v>
      </c>
      <c r="E387" t="s">
        <v>102</v>
      </c>
      <c r="F387" t="str">
        <f>CONCATENATE(Table1[[#This Row],[session]],":",Table1[[#This Row],[vote_number]])</f>
        <v>1:36</v>
      </c>
      <c r="G387">
        <f>IF(EXACT(Table1[[#This Row],[vote_cast]], "Yea"), 2, IF(EXACT(Table1[[#This Row],[vote_cast]], "Nay"), 1, "ERROR"))</f>
        <v>1</v>
      </c>
    </row>
    <row r="388" spans="1:7" x14ac:dyDescent="0.25">
      <c r="A388">
        <v>1</v>
      </c>
      <c r="B388">
        <v>36</v>
      </c>
      <c r="C388" t="s">
        <v>106</v>
      </c>
      <c r="D388" t="s">
        <v>88</v>
      </c>
      <c r="E388" t="s">
        <v>1</v>
      </c>
      <c r="F388" t="str">
        <f>CONCATENATE(Table1[[#This Row],[session]],":",Table1[[#This Row],[vote_number]])</f>
        <v>1:36</v>
      </c>
      <c r="G388">
        <f>IF(EXACT(Table1[[#This Row],[vote_cast]], "Yea"), 2, IF(EXACT(Table1[[#This Row],[vote_cast]], "Nay"), 1, "ERROR"))</f>
        <v>2</v>
      </c>
    </row>
    <row r="389" spans="1:7" x14ac:dyDescent="0.25">
      <c r="A389">
        <v>1</v>
      </c>
      <c r="B389">
        <v>36</v>
      </c>
      <c r="C389" t="s">
        <v>106</v>
      </c>
      <c r="D389" t="s">
        <v>89</v>
      </c>
      <c r="E389" t="s">
        <v>1</v>
      </c>
      <c r="F389" t="str">
        <f>CONCATENATE(Table1[[#This Row],[session]],":",Table1[[#This Row],[vote_number]])</f>
        <v>1:36</v>
      </c>
      <c r="G389">
        <f>IF(EXACT(Table1[[#This Row],[vote_cast]], "Yea"), 2, IF(EXACT(Table1[[#This Row],[vote_cast]], "Nay"), 1, "ERROR"))</f>
        <v>2</v>
      </c>
    </row>
    <row r="390" spans="1:7" x14ac:dyDescent="0.25">
      <c r="A390">
        <v>1</v>
      </c>
      <c r="B390">
        <v>36</v>
      </c>
      <c r="C390" t="s">
        <v>106</v>
      </c>
      <c r="D390" t="s">
        <v>90</v>
      </c>
      <c r="E390" t="s">
        <v>102</v>
      </c>
      <c r="F390" t="str">
        <f>CONCATENATE(Table1[[#This Row],[session]],":",Table1[[#This Row],[vote_number]])</f>
        <v>1:36</v>
      </c>
      <c r="G390">
        <f>IF(EXACT(Table1[[#This Row],[vote_cast]], "Yea"), 2, IF(EXACT(Table1[[#This Row],[vote_cast]], "Nay"), 1, "ERROR"))</f>
        <v>1</v>
      </c>
    </row>
    <row r="391" spans="1:7" x14ac:dyDescent="0.25">
      <c r="A391">
        <v>1</v>
      </c>
      <c r="B391">
        <v>36</v>
      </c>
      <c r="C391" t="s">
        <v>106</v>
      </c>
      <c r="D391" t="s">
        <v>91</v>
      </c>
      <c r="E391" t="s">
        <v>102</v>
      </c>
      <c r="F391" t="str">
        <f>CONCATENATE(Table1[[#This Row],[session]],":",Table1[[#This Row],[vote_number]])</f>
        <v>1:36</v>
      </c>
      <c r="G391">
        <f>IF(EXACT(Table1[[#This Row],[vote_cast]], "Yea"), 2, IF(EXACT(Table1[[#This Row],[vote_cast]], "Nay"), 1, "ERROR"))</f>
        <v>1</v>
      </c>
    </row>
    <row r="392" spans="1:7" x14ac:dyDescent="0.25">
      <c r="A392">
        <v>1</v>
      </c>
      <c r="B392">
        <v>36</v>
      </c>
      <c r="C392" t="s">
        <v>106</v>
      </c>
      <c r="D392" t="s">
        <v>92</v>
      </c>
      <c r="E392" t="s">
        <v>1</v>
      </c>
      <c r="F392" t="str">
        <f>CONCATENATE(Table1[[#This Row],[session]],":",Table1[[#This Row],[vote_number]])</f>
        <v>1:36</v>
      </c>
      <c r="G392">
        <f>IF(EXACT(Table1[[#This Row],[vote_cast]], "Yea"), 2, IF(EXACT(Table1[[#This Row],[vote_cast]], "Nay"), 1, "ERROR"))</f>
        <v>2</v>
      </c>
    </row>
    <row r="393" spans="1:7" x14ac:dyDescent="0.25">
      <c r="A393">
        <v>1</v>
      </c>
      <c r="B393">
        <v>36</v>
      </c>
      <c r="C393" t="s">
        <v>106</v>
      </c>
      <c r="D393" t="s">
        <v>93</v>
      </c>
      <c r="E393" t="s">
        <v>1</v>
      </c>
      <c r="F393" t="str">
        <f>CONCATENATE(Table1[[#This Row],[session]],":",Table1[[#This Row],[vote_number]])</f>
        <v>1:36</v>
      </c>
      <c r="G393">
        <f>IF(EXACT(Table1[[#This Row],[vote_cast]], "Yea"), 2, IF(EXACT(Table1[[#This Row],[vote_cast]], "Nay"), 1, "ERROR"))</f>
        <v>2</v>
      </c>
    </row>
    <row r="394" spans="1:7" x14ac:dyDescent="0.25">
      <c r="A394">
        <v>1</v>
      </c>
      <c r="B394">
        <v>36</v>
      </c>
      <c r="C394" t="s">
        <v>106</v>
      </c>
      <c r="D394" t="s">
        <v>94</v>
      </c>
      <c r="E394" t="s">
        <v>102</v>
      </c>
      <c r="F394" t="str">
        <f>CONCATENATE(Table1[[#This Row],[session]],":",Table1[[#This Row],[vote_number]])</f>
        <v>1:36</v>
      </c>
      <c r="G394">
        <f>IF(EXACT(Table1[[#This Row],[vote_cast]], "Yea"), 2, IF(EXACT(Table1[[#This Row],[vote_cast]], "Nay"), 1, "ERROR"))</f>
        <v>1</v>
      </c>
    </row>
    <row r="395" spans="1:7" x14ac:dyDescent="0.25">
      <c r="A395">
        <v>1</v>
      </c>
      <c r="B395">
        <v>36</v>
      </c>
      <c r="C395" t="s">
        <v>106</v>
      </c>
      <c r="D395" t="s">
        <v>95</v>
      </c>
      <c r="E395" t="s">
        <v>102</v>
      </c>
      <c r="F395" t="str">
        <f>CONCATENATE(Table1[[#This Row],[session]],":",Table1[[#This Row],[vote_number]])</f>
        <v>1:36</v>
      </c>
      <c r="G395">
        <f>IF(EXACT(Table1[[#This Row],[vote_cast]], "Yea"), 2, IF(EXACT(Table1[[#This Row],[vote_cast]], "Nay"), 1, "ERROR"))</f>
        <v>1</v>
      </c>
    </row>
    <row r="396" spans="1:7" x14ac:dyDescent="0.25">
      <c r="A396">
        <v>1</v>
      </c>
      <c r="B396">
        <v>36</v>
      </c>
      <c r="C396" t="s">
        <v>106</v>
      </c>
      <c r="D396" t="s">
        <v>96</v>
      </c>
      <c r="E396" t="s">
        <v>1</v>
      </c>
      <c r="F396" t="str">
        <f>CONCATENATE(Table1[[#This Row],[session]],":",Table1[[#This Row],[vote_number]])</f>
        <v>1:36</v>
      </c>
      <c r="G396">
        <f>IF(EXACT(Table1[[#This Row],[vote_cast]], "Yea"), 2, IF(EXACT(Table1[[#This Row],[vote_cast]], "Nay"), 1, "ERROR"))</f>
        <v>2</v>
      </c>
    </row>
    <row r="397" spans="1:7" x14ac:dyDescent="0.25">
      <c r="A397">
        <v>1</v>
      </c>
      <c r="B397">
        <v>36</v>
      </c>
      <c r="C397" t="s">
        <v>106</v>
      </c>
      <c r="D397" t="s">
        <v>97</v>
      </c>
      <c r="E397" t="s">
        <v>102</v>
      </c>
      <c r="F397" t="str">
        <f>CONCATENATE(Table1[[#This Row],[session]],":",Table1[[#This Row],[vote_number]])</f>
        <v>1:36</v>
      </c>
      <c r="G397">
        <f>IF(EXACT(Table1[[#This Row],[vote_cast]], "Yea"), 2, IF(EXACT(Table1[[#This Row],[vote_cast]], "Nay"), 1, "ERROR"))</f>
        <v>1</v>
      </c>
    </row>
    <row r="398" spans="1:7" x14ac:dyDescent="0.25">
      <c r="A398">
        <v>1</v>
      </c>
      <c r="B398">
        <v>36</v>
      </c>
      <c r="C398" t="s">
        <v>106</v>
      </c>
      <c r="D398" t="s">
        <v>98</v>
      </c>
      <c r="E398" t="s">
        <v>102</v>
      </c>
      <c r="F398" t="str">
        <f>CONCATENATE(Table1[[#This Row],[session]],":",Table1[[#This Row],[vote_number]])</f>
        <v>1:36</v>
      </c>
      <c r="G398">
        <f>IF(EXACT(Table1[[#This Row],[vote_cast]], "Yea"), 2, IF(EXACT(Table1[[#This Row],[vote_cast]], "Nay"), 1, "ERROR"))</f>
        <v>1</v>
      </c>
    </row>
    <row r="399" spans="1:7" x14ac:dyDescent="0.25">
      <c r="A399">
        <v>1</v>
      </c>
      <c r="B399">
        <v>36</v>
      </c>
      <c r="C399" t="s">
        <v>106</v>
      </c>
      <c r="D399" t="s">
        <v>99</v>
      </c>
      <c r="E399" t="s">
        <v>102</v>
      </c>
      <c r="F399" t="str">
        <f>CONCATENATE(Table1[[#This Row],[session]],":",Table1[[#This Row],[vote_number]])</f>
        <v>1:36</v>
      </c>
      <c r="G399">
        <f>IF(EXACT(Table1[[#This Row],[vote_cast]], "Yea"), 2, IF(EXACT(Table1[[#This Row],[vote_cast]], "Nay"), 1, "ERROR"))</f>
        <v>1</v>
      </c>
    </row>
    <row r="400" spans="1:7" x14ac:dyDescent="0.25">
      <c r="A400">
        <v>1</v>
      </c>
      <c r="B400">
        <v>36</v>
      </c>
      <c r="C400" t="s">
        <v>106</v>
      </c>
      <c r="D400" t="s">
        <v>100</v>
      </c>
      <c r="E400" t="s">
        <v>1</v>
      </c>
      <c r="F400" t="str">
        <f>CONCATENATE(Table1[[#This Row],[session]],":",Table1[[#This Row],[vote_number]])</f>
        <v>1:36</v>
      </c>
      <c r="G400">
        <f>IF(EXACT(Table1[[#This Row],[vote_cast]], "Yea"), 2, IF(EXACT(Table1[[#This Row],[vote_cast]], "Nay"), 1, "ERROR"))</f>
        <v>2</v>
      </c>
    </row>
    <row r="401" spans="1:7" x14ac:dyDescent="0.25">
      <c r="A401">
        <v>1</v>
      </c>
      <c r="B401">
        <v>36</v>
      </c>
      <c r="C401" t="s">
        <v>106</v>
      </c>
      <c r="D401" t="s">
        <v>101</v>
      </c>
      <c r="E401" t="s">
        <v>102</v>
      </c>
      <c r="F401" t="str">
        <f>CONCATENATE(Table1[[#This Row],[session]],":",Table1[[#This Row],[vote_number]])</f>
        <v>1:36</v>
      </c>
      <c r="G401">
        <f>IF(EXACT(Table1[[#This Row],[vote_cast]], "Yea"), 2, IF(EXACT(Table1[[#This Row],[vote_cast]], "Nay"), 1, "ERROR"))</f>
        <v>1</v>
      </c>
    </row>
    <row r="402" spans="1:7" x14ac:dyDescent="0.25">
      <c r="A402">
        <v>1</v>
      </c>
      <c r="B402">
        <v>49</v>
      </c>
      <c r="C402" t="s">
        <v>107</v>
      </c>
      <c r="D402" t="s">
        <v>0</v>
      </c>
      <c r="E402" t="s">
        <v>102</v>
      </c>
      <c r="F402" t="str">
        <f>CONCATENATE(Table1[[#This Row],[session]],":",Table1[[#This Row],[vote_number]])</f>
        <v>1:49</v>
      </c>
      <c r="G402">
        <f>IF(EXACT(Table1[[#This Row],[vote_cast]], "Yea"), 2, IF(EXACT(Table1[[#This Row],[vote_cast]], "Nay"), 1, "ERROR"))</f>
        <v>1</v>
      </c>
    </row>
    <row r="403" spans="1:7" x14ac:dyDescent="0.25">
      <c r="A403">
        <v>1</v>
      </c>
      <c r="B403">
        <v>49</v>
      </c>
      <c r="C403" t="s">
        <v>107</v>
      </c>
      <c r="D403" t="s">
        <v>2</v>
      </c>
      <c r="E403" t="s">
        <v>1</v>
      </c>
      <c r="F403" t="str">
        <f>CONCATENATE(Table1[[#This Row],[session]],":",Table1[[#This Row],[vote_number]])</f>
        <v>1:49</v>
      </c>
      <c r="G403">
        <f>IF(EXACT(Table1[[#This Row],[vote_cast]], "Yea"), 2, IF(EXACT(Table1[[#This Row],[vote_cast]], "Nay"), 1, "ERROR"))</f>
        <v>2</v>
      </c>
    </row>
    <row r="404" spans="1:7" x14ac:dyDescent="0.25">
      <c r="A404">
        <v>1</v>
      </c>
      <c r="B404">
        <v>49</v>
      </c>
      <c r="C404" t="s">
        <v>107</v>
      </c>
      <c r="D404" t="s">
        <v>3</v>
      </c>
      <c r="E404" t="s">
        <v>1</v>
      </c>
      <c r="F404" t="str">
        <f>CONCATENATE(Table1[[#This Row],[session]],":",Table1[[#This Row],[vote_number]])</f>
        <v>1:49</v>
      </c>
      <c r="G404">
        <f>IF(EXACT(Table1[[#This Row],[vote_cast]], "Yea"), 2, IF(EXACT(Table1[[#This Row],[vote_cast]], "Nay"), 1, "ERROR"))</f>
        <v>2</v>
      </c>
    </row>
    <row r="405" spans="1:7" x14ac:dyDescent="0.25">
      <c r="A405">
        <v>1</v>
      </c>
      <c r="B405">
        <v>49</v>
      </c>
      <c r="C405" t="s">
        <v>107</v>
      </c>
      <c r="D405" t="s">
        <v>4</v>
      </c>
      <c r="E405" t="s">
        <v>1</v>
      </c>
      <c r="F405" t="str">
        <f>CONCATENATE(Table1[[#This Row],[session]],":",Table1[[#This Row],[vote_number]])</f>
        <v>1:49</v>
      </c>
      <c r="G405">
        <f>IF(EXACT(Table1[[#This Row],[vote_cast]], "Yea"), 2, IF(EXACT(Table1[[#This Row],[vote_cast]], "Nay"), 1, "ERROR"))</f>
        <v>2</v>
      </c>
    </row>
    <row r="406" spans="1:7" x14ac:dyDescent="0.25">
      <c r="A406">
        <v>1</v>
      </c>
      <c r="B406">
        <v>49</v>
      </c>
      <c r="C406" t="s">
        <v>107</v>
      </c>
      <c r="D406" t="s">
        <v>5</v>
      </c>
      <c r="E406" t="s">
        <v>1</v>
      </c>
      <c r="F406" t="str">
        <f>CONCATENATE(Table1[[#This Row],[session]],":",Table1[[#This Row],[vote_number]])</f>
        <v>1:49</v>
      </c>
      <c r="G406">
        <f>IF(EXACT(Table1[[#This Row],[vote_cast]], "Yea"), 2, IF(EXACT(Table1[[#This Row],[vote_cast]], "Nay"), 1, "ERROR"))</f>
        <v>2</v>
      </c>
    </row>
    <row r="407" spans="1:7" x14ac:dyDescent="0.25">
      <c r="A407">
        <v>1</v>
      </c>
      <c r="B407">
        <v>49</v>
      </c>
      <c r="C407" t="s">
        <v>107</v>
      </c>
      <c r="D407" t="s">
        <v>6</v>
      </c>
      <c r="E407" t="s">
        <v>1</v>
      </c>
      <c r="F407" t="str">
        <f>CONCATENATE(Table1[[#This Row],[session]],":",Table1[[#This Row],[vote_number]])</f>
        <v>1:49</v>
      </c>
      <c r="G407">
        <f>IF(EXACT(Table1[[#This Row],[vote_cast]], "Yea"), 2, IF(EXACT(Table1[[#This Row],[vote_cast]], "Nay"), 1, "ERROR"))</f>
        <v>2</v>
      </c>
    </row>
    <row r="408" spans="1:7" x14ac:dyDescent="0.25">
      <c r="A408">
        <v>1</v>
      </c>
      <c r="B408">
        <v>49</v>
      </c>
      <c r="C408" t="s">
        <v>107</v>
      </c>
      <c r="D408" t="s">
        <v>7</v>
      </c>
      <c r="E408" t="s">
        <v>1</v>
      </c>
      <c r="F408" t="str">
        <f>CONCATENATE(Table1[[#This Row],[session]],":",Table1[[#This Row],[vote_number]])</f>
        <v>1:49</v>
      </c>
      <c r="G408">
        <f>IF(EXACT(Table1[[#This Row],[vote_cast]], "Yea"), 2, IF(EXACT(Table1[[#This Row],[vote_cast]], "Nay"), 1, "ERROR"))</f>
        <v>2</v>
      </c>
    </row>
    <row r="409" spans="1:7" x14ac:dyDescent="0.25">
      <c r="A409">
        <v>1</v>
      </c>
      <c r="B409">
        <v>49</v>
      </c>
      <c r="C409" t="s">
        <v>107</v>
      </c>
      <c r="D409" t="s">
        <v>8</v>
      </c>
      <c r="E409" t="s">
        <v>1</v>
      </c>
      <c r="F409" t="str">
        <f>CONCATENATE(Table1[[#This Row],[session]],":",Table1[[#This Row],[vote_number]])</f>
        <v>1:49</v>
      </c>
      <c r="G409">
        <f>IF(EXACT(Table1[[#This Row],[vote_cast]], "Yea"), 2, IF(EXACT(Table1[[#This Row],[vote_cast]], "Nay"), 1, "ERROR"))</f>
        <v>2</v>
      </c>
    </row>
    <row r="410" spans="1:7" x14ac:dyDescent="0.25">
      <c r="A410">
        <v>1</v>
      </c>
      <c r="B410">
        <v>49</v>
      </c>
      <c r="C410" t="s">
        <v>107</v>
      </c>
      <c r="D410" t="s">
        <v>9</v>
      </c>
      <c r="E410" t="s">
        <v>1</v>
      </c>
      <c r="F410" t="str">
        <f>CONCATENATE(Table1[[#This Row],[session]],":",Table1[[#This Row],[vote_number]])</f>
        <v>1:49</v>
      </c>
      <c r="G410">
        <f>IF(EXACT(Table1[[#This Row],[vote_cast]], "Yea"), 2, IF(EXACT(Table1[[#This Row],[vote_cast]], "Nay"), 1, "ERROR"))</f>
        <v>2</v>
      </c>
    </row>
    <row r="411" spans="1:7" x14ac:dyDescent="0.25">
      <c r="A411">
        <v>1</v>
      </c>
      <c r="B411">
        <v>49</v>
      </c>
      <c r="C411" t="s">
        <v>107</v>
      </c>
      <c r="D411" t="s">
        <v>10</v>
      </c>
      <c r="E411" t="s">
        <v>1</v>
      </c>
      <c r="F411" t="str">
        <f>CONCATENATE(Table1[[#This Row],[session]],":",Table1[[#This Row],[vote_number]])</f>
        <v>1:49</v>
      </c>
      <c r="G411">
        <f>IF(EXACT(Table1[[#This Row],[vote_cast]], "Yea"), 2, IF(EXACT(Table1[[#This Row],[vote_cast]], "Nay"), 1, "ERROR"))</f>
        <v>2</v>
      </c>
    </row>
    <row r="412" spans="1:7" x14ac:dyDescent="0.25">
      <c r="A412">
        <v>1</v>
      </c>
      <c r="B412">
        <v>49</v>
      </c>
      <c r="C412" t="s">
        <v>107</v>
      </c>
      <c r="D412" t="s">
        <v>11</v>
      </c>
      <c r="E412" t="s">
        <v>1</v>
      </c>
      <c r="F412" t="str">
        <f>CONCATENATE(Table1[[#This Row],[session]],":",Table1[[#This Row],[vote_number]])</f>
        <v>1:49</v>
      </c>
      <c r="G412">
        <f>IF(EXACT(Table1[[#This Row],[vote_cast]], "Yea"), 2, IF(EXACT(Table1[[#This Row],[vote_cast]], "Nay"), 1, "ERROR"))</f>
        <v>2</v>
      </c>
    </row>
    <row r="413" spans="1:7" x14ac:dyDescent="0.25">
      <c r="A413">
        <v>1</v>
      </c>
      <c r="B413">
        <v>49</v>
      </c>
      <c r="C413" t="s">
        <v>107</v>
      </c>
      <c r="D413" t="s">
        <v>12</v>
      </c>
      <c r="E413" t="s">
        <v>1</v>
      </c>
      <c r="F413" t="str">
        <f>CONCATENATE(Table1[[#This Row],[session]],":",Table1[[#This Row],[vote_number]])</f>
        <v>1:49</v>
      </c>
      <c r="G413">
        <f>IF(EXACT(Table1[[#This Row],[vote_cast]], "Yea"), 2, IF(EXACT(Table1[[#This Row],[vote_cast]], "Nay"), 1, "ERROR"))</f>
        <v>2</v>
      </c>
    </row>
    <row r="414" spans="1:7" x14ac:dyDescent="0.25">
      <c r="A414">
        <v>1</v>
      </c>
      <c r="B414">
        <v>49</v>
      </c>
      <c r="C414" t="s">
        <v>107</v>
      </c>
      <c r="D414" t="s">
        <v>13</v>
      </c>
      <c r="E414" t="s">
        <v>1</v>
      </c>
      <c r="F414" t="str">
        <f>CONCATENATE(Table1[[#This Row],[session]],":",Table1[[#This Row],[vote_number]])</f>
        <v>1:49</v>
      </c>
      <c r="G414">
        <f>IF(EXACT(Table1[[#This Row],[vote_cast]], "Yea"), 2, IF(EXACT(Table1[[#This Row],[vote_cast]], "Nay"), 1, "ERROR"))</f>
        <v>2</v>
      </c>
    </row>
    <row r="415" spans="1:7" x14ac:dyDescent="0.25">
      <c r="A415">
        <v>1</v>
      </c>
      <c r="B415">
        <v>49</v>
      </c>
      <c r="C415" t="s">
        <v>107</v>
      </c>
      <c r="D415" t="s">
        <v>14</v>
      </c>
      <c r="E415" t="s">
        <v>1</v>
      </c>
      <c r="F415" t="str">
        <f>CONCATENATE(Table1[[#This Row],[session]],":",Table1[[#This Row],[vote_number]])</f>
        <v>1:49</v>
      </c>
      <c r="G415">
        <f>IF(EXACT(Table1[[#This Row],[vote_cast]], "Yea"), 2, IF(EXACT(Table1[[#This Row],[vote_cast]], "Nay"), 1, "ERROR"))</f>
        <v>2</v>
      </c>
    </row>
    <row r="416" spans="1:7" x14ac:dyDescent="0.25">
      <c r="A416">
        <v>1</v>
      </c>
      <c r="B416">
        <v>49</v>
      </c>
      <c r="C416" t="s">
        <v>107</v>
      </c>
      <c r="D416" t="s">
        <v>15</v>
      </c>
      <c r="E416" t="s">
        <v>1</v>
      </c>
      <c r="F416" t="str">
        <f>CONCATENATE(Table1[[#This Row],[session]],":",Table1[[#This Row],[vote_number]])</f>
        <v>1:49</v>
      </c>
      <c r="G416">
        <f>IF(EXACT(Table1[[#This Row],[vote_cast]], "Yea"), 2, IF(EXACT(Table1[[#This Row],[vote_cast]], "Nay"), 1, "ERROR"))</f>
        <v>2</v>
      </c>
    </row>
    <row r="417" spans="1:7" x14ac:dyDescent="0.25">
      <c r="A417">
        <v>1</v>
      </c>
      <c r="B417">
        <v>49</v>
      </c>
      <c r="C417" t="s">
        <v>107</v>
      </c>
      <c r="D417" t="s">
        <v>16</v>
      </c>
      <c r="E417" t="s">
        <v>1</v>
      </c>
      <c r="F417" t="str">
        <f>CONCATENATE(Table1[[#This Row],[session]],":",Table1[[#This Row],[vote_number]])</f>
        <v>1:49</v>
      </c>
      <c r="G417">
        <f>IF(EXACT(Table1[[#This Row],[vote_cast]], "Yea"), 2, IF(EXACT(Table1[[#This Row],[vote_cast]], "Nay"), 1, "ERROR"))</f>
        <v>2</v>
      </c>
    </row>
    <row r="418" spans="1:7" x14ac:dyDescent="0.25">
      <c r="A418">
        <v>1</v>
      </c>
      <c r="B418">
        <v>49</v>
      </c>
      <c r="C418" t="s">
        <v>107</v>
      </c>
      <c r="D418" t="s">
        <v>17</v>
      </c>
      <c r="E418" t="s">
        <v>1</v>
      </c>
      <c r="F418" t="str">
        <f>CONCATENATE(Table1[[#This Row],[session]],":",Table1[[#This Row],[vote_number]])</f>
        <v>1:49</v>
      </c>
      <c r="G418">
        <f>IF(EXACT(Table1[[#This Row],[vote_cast]], "Yea"), 2, IF(EXACT(Table1[[#This Row],[vote_cast]], "Nay"), 1, "ERROR"))</f>
        <v>2</v>
      </c>
    </row>
    <row r="419" spans="1:7" x14ac:dyDescent="0.25">
      <c r="A419">
        <v>1</v>
      </c>
      <c r="B419">
        <v>49</v>
      </c>
      <c r="C419" t="s">
        <v>107</v>
      </c>
      <c r="D419" t="s">
        <v>18</v>
      </c>
      <c r="E419" t="s">
        <v>1</v>
      </c>
      <c r="F419" t="str">
        <f>CONCATENATE(Table1[[#This Row],[session]],":",Table1[[#This Row],[vote_number]])</f>
        <v>1:49</v>
      </c>
      <c r="G419">
        <f>IF(EXACT(Table1[[#This Row],[vote_cast]], "Yea"), 2, IF(EXACT(Table1[[#This Row],[vote_cast]], "Nay"), 1, "ERROR"))</f>
        <v>2</v>
      </c>
    </row>
    <row r="420" spans="1:7" x14ac:dyDescent="0.25">
      <c r="A420">
        <v>1</v>
      </c>
      <c r="B420">
        <v>49</v>
      </c>
      <c r="C420" t="s">
        <v>107</v>
      </c>
      <c r="D420" t="s">
        <v>19</v>
      </c>
      <c r="E420" t="s">
        <v>1</v>
      </c>
      <c r="F420" t="str">
        <f>CONCATENATE(Table1[[#This Row],[session]],":",Table1[[#This Row],[vote_number]])</f>
        <v>1:49</v>
      </c>
      <c r="G420">
        <f>IF(EXACT(Table1[[#This Row],[vote_cast]], "Yea"), 2, IF(EXACT(Table1[[#This Row],[vote_cast]], "Nay"), 1, "ERROR"))</f>
        <v>2</v>
      </c>
    </row>
    <row r="421" spans="1:7" x14ac:dyDescent="0.25">
      <c r="A421">
        <v>1</v>
      </c>
      <c r="B421">
        <v>49</v>
      </c>
      <c r="C421" t="s">
        <v>107</v>
      </c>
      <c r="D421" t="s">
        <v>20</v>
      </c>
      <c r="E421" t="s">
        <v>1</v>
      </c>
      <c r="F421" t="str">
        <f>CONCATENATE(Table1[[#This Row],[session]],":",Table1[[#This Row],[vote_number]])</f>
        <v>1:49</v>
      </c>
      <c r="G421">
        <f>IF(EXACT(Table1[[#This Row],[vote_cast]], "Yea"), 2, IF(EXACT(Table1[[#This Row],[vote_cast]], "Nay"), 1, "ERROR"))</f>
        <v>2</v>
      </c>
    </row>
    <row r="422" spans="1:7" x14ac:dyDescent="0.25">
      <c r="A422">
        <v>1</v>
      </c>
      <c r="B422">
        <v>49</v>
      </c>
      <c r="C422" t="s">
        <v>107</v>
      </c>
      <c r="D422" t="s">
        <v>21</v>
      </c>
      <c r="E422" t="s">
        <v>1</v>
      </c>
      <c r="F422" t="str">
        <f>CONCATENATE(Table1[[#This Row],[session]],":",Table1[[#This Row],[vote_number]])</f>
        <v>1:49</v>
      </c>
      <c r="G422">
        <f>IF(EXACT(Table1[[#This Row],[vote_cast]], "Yea"), 2, IF(EXACT(Table1[[#This Row],[vote_cast]], "Nay"), 1, "ERROR"))</f>
        <v>2</v>
      </c>
    </row>
    <row r="423" spans="1:7" x14ac:dyDescent="0.25">
      <c r="A423">
        <v>1</v>
      </c>
      <c r="B423">
        <v>49</v>
      </c>
      <c r="C423" t="s">
        <v>107</v>
      </c>
      <c r="D423" t="s">
        <v>22</v>
      </c>
      <c r="E423" t="s">
        <v>1</v>
      </c>
      <c r="F423" t="str">
        <f>CONCATENATE(Table1[[#This Row],[session]],":",Table1[[#This Row],[vote_number]])</f>
        <v>1:49</v>
      </c>
      <c r="G423">
        <f>IF(EXACT(Table1[[#This Row],[vote_cast]], "Yea"), 2, IF(EXACT(Table1[[#This Row],[vote_cast]], "Nay"), 1, "ERROR"))</f>
        <v>2</v>
      </c>
    </row>
    <row r="424" spans="1:7" x14ac:dyDescent="0.25">
      <c r="A424">
        <v>1</v>
      </c>
      <c r="B424">
        <v>49</v>
      </c>
      <c r="C424" t="s">
        <v>107</v>
      </c>
      <c r="D424" t="s">
        <v>23</v>
      </c>
      <c r="E424" t="s">
        <v>1</v>
      </c>
      <c r="F424" t="str">
        <f>CONCATENATE(Table1[[#This Row],[session]],":",Table1[[#This Row],[vote_number]])</f>
        <v>1:49</v>
      </c>
      <c r="G424">
        <f>IF(EXACT(Table1[[#This Row],[vote_cast]], "Yea"), 2, IF(EXACT(Table1[[#This Row],[vote_cast]], "Nay"), 1, "ERROR"))</f>
        <v>2</v>
      </c>
    </row>
    <row r="425" spans="1:7" x14ac:dyDescent="0.25">
      <c r="A425">
        <v>1</v>
      </c>
      <c r="B425">
        <v>49</v>
      </c>
      <c r="C425" t="s">
        <v>107</v>
      </c>
      <c r="D425" t="s">
        <v>24</v>
      </c>
      <c r="E425" t="s">
        <v>1</v>
      </c>
      <c r="F425" t="str">
        <f>CONCATENATE(Table1[[#This Row],[session]],":",Table1[[#This Row],[vote_number]])</f>
        <v>1:49</v>
      </c>
      <c r="G425">
        <f>IF(EXACT(Table1[[#This Row],[vote_cast]], "Yea"), 2, IF(EXACT(Table1[[#This Row],[vote_cast]], "Nay"), 1, "ERROR"))</f>
        <v>2</v>
      </c>
    </row>
    <row r="426" spans="1:7" x14ac:dyDescent="0.25">
      <c r="A426">
        <v>1</v>
      </c>
      <c r="B426">
        <v>49</v>
      </c>
      <c r="C426" t="s">
        <v>107</v>
      </c>
      <c r="D426" t="s">
        <v>25</v>
      </c>
      <c r="E426" t="s">
        <v>1</v>
      </c>
      <c r="F426" t="str">
        <f>CONCATENATE(Table1[[#This Row],[session]],":",Table1[[#This Row],[vote_number]])</f>
        <v>1:49</v>
      </c>
      <c r="G426">
        <f>IF(EXACT(Table1[[#This Row],[vote_cast]], "Yea"), 2, IF(EXACT(Table1[[#This Row],[vote_cast]], "Nay"), 1, "ERROR"))</f>
        <v>2</v>
      </c>
    </row>
    <row r="427" spans="1:7" x14ac:dyDescent="0.25">
      <c r="A427">
        <v>1</v>
      </c>
      <c r="B427">
        <v>49</v>
      </c>
      <c r="C427" t="s">
        <v>107</v>
      </c>
      <c r="D427" t="s">
        <v>26</v>
      </c>
      <c r="E427" t="s">
        <v>1</v>
      </c>
      <c r="F427" t="str">
        <f>CONCATENATE(Table1[[#This Row],[session]],":",Table1[[#This Row],[vote_number]])</f>
        <v>1:49</v>
      </c>
      <c r="G427">
        <f>IF(EXACT(Table1[[#This Row],[vote_cast]], "Yea"), 2, IF(EXACT(Table1[[#This Row],[vote_cast]], "Nay"), 1, "ERROR"))</f>
        <v>2</v>
      </c>
    </row>
    <row r="428" spans="1:7" x14ac:dyDescent="0.25">
      <c r="A428">
        <v>1</v>
      </c>
      <c r="B428">
        <v>49</v>
      </c>
      <c r="C428" t="s">
        <v>107</v>
      </c>
      <c r="D428" t="s">
        <v>27</v>
      </c>
      <c r="E428" t="s">
        <v>1</v>
      </c>
      <c r="F428" t="str">
        <f>CONCATENATE(Table1[[#This Row],[session]],":",Table1[[#This Row],[vote_number]])</f>
        <v>1:49</v>
      </c>
      <c r="G428">
        <f>IF(EXACT(Table1[[#This Row],[vote_cast]], "Yea"), 2, IF(EXACT(Table1[[#This Row],[vote_cast]], "Nay"), 1, "ERROR"))</f>
        <v>2</v>
      </c>
    </row>
    <row r="429" spans="1:7" x14ac:dyDescent="0.25">
      <c r="A429">
        <v>1</v>
      </c>
      <c r="B429">
        <v>49</v>
      </c>
      <c r="C429" t="s">
        <v>107</v>
      </c>
      <c r="D429" t="s">
        <v>28</v>
      </c>
      <c r="E429" t="s">
        <v>1</v>
      </c>
      <c r="F429" t="str">
        <f>CONCATENATE(Table1[[#This Row],[session]],":",Table1[[#This Row],[vote_number]])</f>
        <v>1:49</v>
      </c>
      <c r="G429">
        <f>IF(EXACT(Table1[[#This Row],[vote_cast]], "Yea"), 2, IF(EXACT(Table1[[#This Row],[vote_cast]], "Nay"), 1, "ERROR"))</f>
        <v>2</v>
      </c>
    </row>
    <row r="430" spans="1:7" x14ac:dyDescent="0.25">
      <c r="A430">
        <v>1</v>
      </c>
      <c r="B430">
        <v>49</v>
      </c>
      <c r="C430" t="s">
        <v>107</v>
      </c>
      <c r="D430" t="s">
        <v>29</v>
      </c>
      <c r="E430" t="s">
        <v>1</v>
      </c>
      <c r="F430" t="str">
        <f>CONCATENATE(Table1[[#This Row],[session]],":",Table1[[#This Row],[vote_number]])</f>
        <v>1:49</v>
      </c>
      <c r="G430">
        <f>IF(EXACT(Table1[[#This Row],[vote_cast]], "Yea"), 2, IF(EXACT(Table1[[#This Row],[vote_cast]], "Nay"), 1, "ERROR"))</f>
        <v>2</v>
      </c>
    </row>
    <row r="431" spans="1:7" x14ac:dyDescent="0.25">
      <c r="A431">
        <v>1</v>
      </c>
      <c r="B431">
        <v>49</v>
      </c>
      <c r="C431" t="s">
        <v>107</v>
      </c>
      <c r="D431" t="s">
        <v>30</v>
      </c>
      <c r="E431" t="s">
        <v>1</v>
      </c>
      <c r="F431" t="str">
        <f>CONCATENATE(Table1[[#This Row],[session]],":",Table1[[#This Row],[vote_number]])</f>
        <v>1:49</v>
      </c>
      <c r="G431">
        <f>IF(EXACT(Table1[[#This Row],[vote_cast]], "Yea"), 2, IF(EXACT(Table1[[#This Row],[vote_cast]], "Nay"), 1, "ERROR"))</f>
        <v>2</v>
      </c>
    </row>
    <row r="432" spans="1:7" x14ac:dyDescent="0.25">
      <c r="A432">
        <v>1</v>
      </c>
      <c r="B432">
        <v>49</v>
      </c>
      <c r="C432" t="s">
        <v>107</v>
      </c>
      <c r="D432" t="s">
        <v>31</v>
      </c>
      <c r="E432" t="s">
        <v>102</v>
      </c>
      <c r="F432" t="str">
        <f>CONCATENATE(Table1[[#This Row],[session]],":",Table1[[#This Row],[vote_number]])</f>
        <v>1:49</v>
      </c>
      <c r="G432">
        <f>IF(EXACT(Table1[[#This Row],[vote_cast]], "Yea"), 2, IF(EXACT(Table1[[#This Row],[vote_cast]], "Nay"), 1, "ERROR"))</f>
        <v>1</v>
      </c>
    </row>
    <row r="433" spans="1:7" x14ac:dyDescent="0.25">
      <c r="A433">
        <v>1</v>
      </c>
      <c r="B433">
        <v>49</v>
      </c>
      <c r="C433" t="s">
        <v>107</v>
      </c>
      <c r="D433" t="s">
        <v>32</v>
      </c>
      <c r="E433" t="s">
        <v>1</v>
      </c>
      <c r="F433" t="str">
        <f>CONCATENATE(Table1[[#This Row],[session]],":",Table1[[#This Row],[vote_number]])</f>
        <v>1:49</v>
      </c>
      <c r="G433">
        <f>IF(EXACT(Table1[[#This Row],[vote_cast]], "Yea"), 2, IF(EXACT(Table1[[#This Row],[vote_cast]], "Nay"), 1, "ERROR"))</f>
        <v>2</v>
      </c>
    </row>
    <row r="434" spans="1:7" x14ac:dyDescent="0.25">
      <c r="A434">
        <v>1</v>
      </c>
      <c r="B434">
        <v>49</v>
      </c>
      <c r="C434" t="s">
        <v>107</v>
      </c>
      <c r="D434" t="s">
        <v>33</v>
      </c>
      <c r="E434" t="s">
        <v>1</v>
      </c>
      <c r="F434" t="str">
        <f>CONCATENATE(Table1[[#This Row],[session]],":",Table1[[#This Row],[vote_number]])</f>
        <v>1:49</v>
      </c>
      <c r="G434">
        <f>IF(EXACT(Table1[[#This Row],[vote_cast]], "Yea"), 2, IF(EXACT(Table1[[#This Row],[vote_cast]], "Nay"), 1, "ERROR"))</f>
        <v>2</v>
      </c>
    </row>
    <row r="435" spans="1:7" x14ac:dyDescent="0.25">
      <c r="A435">
        <v>1</v>
      </c>
      <c r="B435">
        <v>49</v>
      </c>
      <c r="C435" t="s">
        <v>107</v>
      </c>
      <c r="D435" t="s">
        <v>34</v>
      </c>
      <c r="E435" t="s">
        <v>1</v>
      </c>
      <c r="F435" t="str">
        <f>CONCATENATE(Table1[[#This Row],[session]],":",Table1[[#This Row],[vote_number]])</f>
        <v>1:49</v>
      </c>
      <c r="G435">
        <f>IF(EXACT(Table1[[#This Row],[vote_cast]], "Yea"), 2, IF(EXACT(Table1[[#This Row],[vote_cast]], "Nay"), 1, "ERROR"))</f>
        <v>2</v>
      </c>
    </row>
    <row r="436" spans="1:7" x14ac:dyDescent="0.25">
      <c r="A436">
        <v>1</v>
      </c>
      <c r="B436">
        <v>49</v>
      </c>
      <c r="C436" t="s">
        <v>107</v>
      </c>
      <c r="D436" t="s">
        <v>36</v>
      </c>
      <c r="E436" t="s">
        <v>1</v>
      </c>
      <c r="F436" t="str">
        <f>CONCATENATE(Table1[[#This Row],[session]],":",Table1[[#This Row],[vote_number]])</f>
        <v>1:49</v>
      </c>
      <c r="G436">
        <f>IF(EXACT(Table1[[#This Row],[vote_cast]], "Yea"), 2, IF(EXACT(Table1[[#This Row],[vote_cast]], "Nay"), 1, "ERROR"))</f>
        <v>2</v>
      </c>
    </row>
    <row r="437" spans="1:7" x14ac:dyDescent="0.25">
      <c r="A437">
        <v>1</v>
      </c>
      <c r="B437">
        <v>49</v>
      </c>
      <c r="C437" t="s">
        <v>107</v>
      </c>
      <c r="D437" t="s">
        <v>37</v>
      </c>
      <c r="E437" t="s">
        <v>1</v>
      </c>
      <c r="F437" t="str">
        <f>CONCATENATE(Table1[[#This Row],[session]],":",Table1[[#This Row],[vote_number]])</f>
        <v>1:49</v>
      </c>
      <c r="G437">
        <f>IF(EXACT(Table1[[#This Row],[vote_cast]], "Yea"), 2, IF(EXACT(Table1[[#This Row],[vote_cast]], "Nay"), 1, "ERROR"))</f>
        <v>2</v>
      </c>
    </row>
    <row r="438" spans="1:7" x14ac:dyDescent="0.25">
      <c r="A438">
        <v>1</v>
      </c>
      <c r="B438">
        <v>49</v>
      </c>
      <c r="C438" t="s">
        <v>107</v>
      </c>
      <c r="D438" t="s">
        <v>38</v>
      </c>
      <c r="E438" t="s">
        <v>1</v>
      </c>
      <c r="F438" t="str">
        <f>CONCATENATE(Table1[[#This Row],[session]],":",Table1[[#This Row],[vote_number]])</f>
        <v>1:49</v>
      </c>
      <c r="G438">
        <f>IF(EXACT(Table1[[#This Row],[vote_cast]], "Yea"), 2, IF(EXACT(Table1[[#This Row],[vote_cast]], "Nay"), 1, "ERROR"))</f>
        <v>2</v>
      </c>
    </row>
    <row r="439" spans="1:7" x14ac:dyDescent="0.25">
      <c r="A439">
        <v>1</v>
      </c>
      <c r="B439">
        <v>49</v>
      </c>
      <c r="C439" t="s">
        <v>107</v>
      </c>
      <c r="D439" t="s">
        <v>39</v>
      </c>
      <c r="E439" t="s">
        <v>1</v>
      </c>
      <c r="F439" t="str">
        <f>CONCATENATE(Table1[[#This Row],[session]],":",Table1[[#This Row],[vote_number]])</f>
        <v>1:49</v>
      </c>
      <c r="G439">
        <f>IF(EXACT(Table1[[#This Row],[vote_cast]], "Yea"), 2, IF(EXACT(Table1[[#This Row],[vote_cast]], "Nay"), 1, "ERROR"))</f>
        <v>2</v>
      </c>
    </row>
    <row r="440" spans="1:7" x14ac:dyDescent="0.25">
      <c r="A440">
        <v>1</v>
      </c>
      <c r="B440">
        <v>49</v>
      </c>
      <c r="C440" t="s">
        <v>107</v>
      </c>
      <c r="D440" t="s">
        <v>40</v>
      </c>
      <c r="E440" t="s">
        <v>1</v>
      </c>
      <c r="F440" t="str">
        <f>CONCATENATE(Table1[[#This Row],[session]],":",Table1[[#This Row],[vote_number]])</f>
        <v>1:49</v>
      </c>
      <c r="G440">
        <f>IF(EXACT(Table1[[#This Row],[vote_cast]], "Yea"), 2, IF(EXACT(Table1[[#This Row],[vote_cast]], "Nay"), 1, "ERROR"))</f>
        <v>2</v>
      </c>
    </row>
    <row r="441" spans="1:7" x14ac:dyDescent="0.25">
      <c r="A441">
        <v>1</v>
      </c>
      <c r="B441">
        <v>49</v>
      </c>
      <c r="C441" t="s">
        <v>107</v>
      </c>
      <c r="D441" t="s">
        <v>41</v>
      </c>
      <c r="E441" t="s">
        <v>102</v>
      </c>
      <c r="F441" t="str">
        <f>CONCATENATE(Table1[[#This Row],[session]],":",Table1[[#This Row],[vote_number]])</f>
        <v>1:49</v>
      </c>
      <c r="G441">
        <f>IF(EXACT(Table1[[#This Row],[vote_cast]], "Yea"), 2, IF(EXACT(Table1[[#This Row],[vote_cast]], "Nay"), 1, "ERROR"))</f>
        <v>1</v>
      </c>
    </row>
    <row r="442" spans="1:7" x14ac:dyDescent="0.25">
      <c r="A442">
        <v>1</v>
      </c>
      <c r="B442">
        <v>49</v>
      </c>
      <c r="C442" t="s">
        <v>107</v>
      </c>
      <c r="D442" t="s">
        <v>42</v>
      </c>
      <c r="E442" t="s">
        <v>1</v>
      </c>
      <c r="F442" t="str">
        <f>CONCATENATE(Table1[[#This Row],[session]],":",Table1[[#This Row],[vote_number]])</f>
        <v>1:49</v>
      </c>
      <c r="G442">
        <f>IF(EXACT(Table1[[#This Row],[vote_cast]], "Yea"), 2, IF(EXACT(Table1[[#This Row],[vote_cast]], "Nay"), 1, "ERROR"))</f>
        <v>2</v>
      </c>
    </row>
    <row r="443" spans="1:7" x14ac:dyDescent="0.25">
      <c r="A443">
        <v>1</v>
      </c>
      <c r="B443">
        <v>49</v>
      </c>
      <c r="C443" t="s">
        <v>107</v>
      </c>
      <c r="D443" t="s">
        <v>43</v>
      </c>
      <c r="E443" t="s">
        <v>1</v>
      </c>
      <c r="F443" t="str">
        <f>CONCATENATE(Table1[[#This Row],[session]],":",Table1[[#This Row],[vote_number]])</f>
        <v>1:49</v>
      </c>
      <c r="G443">
        <f>IF(EXACT(Table1[[#This Row],[vote_cast]], "Yea"), 2, IF(EXACT(Table1[[#This Row],[vote_cast]], "Nay"), 1, "ERROR"))</f>
        <v>2</v>
      </c>
    </row>
    <row r="444" spans="1:7" x14ac:dyDescent="0.25">
      <c r="A444">
        <v>1</v>
      </c>
      <c r="B444">
        <v>49</v>
      </c>
      <c r="C444" t="s">
        <v>107</v>
      </c>
      <c r="D444" t="s">
        <v>44</v>
      </c>
      <c r="E444" t="s">
        <v>1</v>
      </c>
      <c r="F444" t="str">
        <f>CONCATENATE(Table1[[#This Row],[session]],":",Table1[[#This Row],[vote_number]])</f>
        <v>1:49</v>
      </c>
      <c r="G444">
        <f>IF(EXACT(Table1[[#This Row],[vote_cast]], "Yea"), 2, IF(EXACT(Table1[[#This Row],[vote_cast]], "Nay"), 1, "ERROR"))</f>
        <v>2</v>
      </c>
    </row>
    <row r="445" spans="1:7" x14ac:dyDescent="0.25">
      <c r="A445">
        <v>1</v>
      </c>
      <c r="B445">
        <v>49</v>
      </c>
      <c r="C445" t="s">
        <v>107</v>
      </c>
      <c r="D445" t="s">
        <v>45</v>
      </c>
      <c r="E445" t="s">
        <v>1</v>
      </c>
      <c r="F445" t="str">
        <f>CONCATENATE(Table1[[#This Row],[session]],":",Table1[[#This Row],[vote_number]])</f>
        <v>1:49</v>
      </c>
      <c r="G445">
        <f>IF(EXACT(Table1[[#This Row],[vote_cast]], "Yea"), 2, IF(EXACT(Table1[[#This Row],[vote_cast]], "Nay"), 1, "ERROR"))</f>
        <v>2</v>
      </c>
    </row>
    <row r="446" spans="1:7" x14ac:dyDescent="0.25">
      <c r="A446">
        <v>1</v>
      </c>
      <c r="B446">
        <v>49</v>
      </c>
      <c r="C446" t="s">
        <v>107</v>
      </c>
      <c r="D446" t="s">
        <v>46</v>
      </c>
      <c r="E446" t="s">
        <v>102</v>
      </c>
      <c r="F446" t="str">
        <f>CONCATENATE(Table1[[#This Row],[session]],":",Table1[[#This Row],[vote_number]])</f>
        <v>1:49</v>
      </c>
      <c r="G446">
        <f>IF(EXACT(Table1[[#This Row],[vote_cast]], "Yea"), 2, IF(EXACT(Table1[[#This Row],[vote_cast]], "Nay"), 1, "ERROR"))</f>
        <v>1</v>
      </c>
    </row>
    <row r="447" spans="1:7" x14ac:dyDescent="0.25">
      <c r="A447">
        <v>1</v>
      </c>
      <c r="B447">
        <v>49</v>
      </c>
      <c r="C447" t="s">
        <v>107</v>
      </c>
      <c r="D447" t="s">
        <v>47</v>
      </c>
      <c r="E447" t="s">
        <v>1</v>
      </c>
      <c r="F447" t="str">
        <f>CONCATENATE(Table1[[#This Row],[session]],":",Table1[[#This Row],[vote_number]])</f>
        <v>1:49</v>
      </c>
      <c r="G447">
        <f>IF(EXACT(Table1[[#This Row],[vote_cast]], "Yea"), 2, IF(EXACT(Table1[[#This Row],[vote_cast]], "Nay"), 1, "ERROR"))</f>
        <v>2</v>
      </c>
    </row>
    <row r="448" spans="1:7" x14ac:dyDescent="0.25">
      <c r="A448">
        <v>1</v>
      </c>
      <c r="B448">
        <v>49</v>
      </c>
      <c r="C448" t="s">
        <v>107</v>
      </c>
      <c r="D448" t="s">
        <v>48</v>
      </c>
      <c r="E448" t="s">
        <v>1</v>
      </c>
      <c r="F448" t="str">
        <f>CONCATENATE(Table1[[#This Row],[session]],":",Table1[[#This Row],[vote_number]])</f>
        <v>1:49</v>
      </c>
      <c r="G448">
        <f>IF(EXACT(Table1[[#This Row],[vote_cast]], "Yea"), 2, IF(EXACT(Table1[[#This Row],[vote_cast]], "Nay"), 1, "ERROR"))</f>
        <v>2</v>
      </c>
    </row>
    <row r="449" spans="1:7" x14ac:dyDescent="0.25">
      <c r="A449">
        <v>1</v>
      </c>
      <c r="B449">
        <v>49</v>
      </c>
      <c r="C449" t="s">
        <v>107</v>
      </c>
      <c r="D449" t="s">
        <v>49</v>
      </c>
      <c r="E449" t="s">
        <v>1</v>
      </c>
      <c r="F449" t="str">
        <f>CONCATENATE(Table1[[#This Row],[session]],":",Table1[[#This Row],[vote_number]])</f>
        <v>1:49</v>
      </c>
      <c r="G449">
        <f>IF(EXACT(Table1[[#This Row],[vote_cast]], "Yea"), 2, IF(EXACT(Table1[[#This Row],[vote_cast]], "Nay"), 1, "ERROR"))</f>
        <v>2</v>
      </c>
    </row>
    <row r="450" spans="1:7" x14ac:dyDescent="0.25">
      <c r="A450">
        <v>1</v>
      </c>
      <c r="B450">
        <v>49</v>
      </c>
      <c r="C450" t="s">
        <v>107</v>
      </c>
      <c r="D450" t="s">
        <v>50</v>
      </c>
      <c r="E450" t="s">
        <v>1</v>
      </c>
      <c r="F450" t="str">
        <f>CONCATENATE(Table1[[#This Row],[session]],":",Table1[[#This Row],[vote_number]])</f>
        <v>1:49</v>
      </c>
      <c r="G450">
        <f>IF(EXACT(Table1[[#This Row],[vote_cast]], "Yea"), 2, IF(EXACT(Table1[[#This Row],[vote_cast]], "Nay"), 1, "ERROR"))</f>
        <v>2</v>
      </c>
    </row>
    <row r="451" spans="1:7" x14ac:dyDescent="0.25">
      <c r="A451">
        <v>1</v>
      </c>
      <c r="B451">
        <v>49</v>
      </c>
      <c r="C451" t="s">
        <v>107</v>
      </c>
      <c r="D451" t="s">
        <v>51</v>
      </c>
      <c r="E451" t="s">
        <v>1</v>
      </c>
      <c r="F451" t="str">
        <f>CONCATENATE(Table1[[#This Row],[session]],":",Table1[[#This Row],[vote_number]])</f>
        <v>1:49</v>
      </c>
      <c r="G451">
        <f>IF(EXACT(Table1[[#This Row],[vote_cast]], "Yea"), 2, IF(EXACT(Table1[[#This Row],[vote_cast]], "Nay"), 1, "ERROR"))</f>
        <v>2</v>
      </c>
    </row>
    <row r="452" spans="1:7" x14ac:dyDescent="0.25">
      <c r="A452">
        <v>1</v>
      </c>
      <c r="B452">
        <v>49</v>
      </c>
      <c r="C452" t="s">
        <v>107</v>
      </c>
      <c r="D452" t="s">
        <v>52</v>
      </c>
      <c r="E452" t="s">
        <v>1</v>
      </c>
      <c r="F452" t="str">
        <f>CONCATENATE(Table1[[#This Row],[session]],":",Table1[[#This Row],[vote_number]])</f>
        <v>1:49</v>
      </c>
      <c r="G452">
        <f>IF(EXACT(Table1[[#This Row],[vote_cast]], "Yea"), 2, IF(EXACT(Table1[[#This Row],[vote_cast]], "Nay"), 1, "ERROR"))</f>
        <v>2</v>
      </c>
    </row>
    <row r="453" spans="1:7" x14ac:dyDescent="0.25">
      <c r="A453">
        <v>1</v>
      </c>
      <c r="B453">
        <v>49</v>
      </c>
      <c r="C453" t="s">
        <v>107</v>
      </c>
      <c r="D453" t="s">
        <v>53</v>
      </c>
      <c r="E453" t="s">
        <v>1</v>
      </c>
      <c r="F453" t="str">
        <f>CONCATENATE(Table1[[#This Row],[session]],":",Table1[[#This Row],[vote_number]])</f>
        <v>1:49</v>
      </c>
      <c r="G453">
        <f>IF(EXACT(Table1[[#This Row],[vote_cast]], "Yea"), 2, IF(EXACT(Table1[[#This Row],[vote_cast]], "Nay"), 1, "ERROR"))</f>
        <v>2</v>
      </c>
    </row>
    <row r="454" spans="1:7" x14ac:dyDescent="0.25">
      <c r="A454">
        <v>1</v>
      </c>
      <c r="B454">
        <v>49</v>
      </c>
      <c r="C454" t="s">
        <v>107</v>
      </c>
      <c r="D454" t="s">
        <v>54</v>
      </c>
      <c r="E454" t="s">
        <v>1</v>
      </c>
      <c r="F454" t="str">
        <f>CONCATENATE(Table1[[#This Row],[session]],":",Table1[[#This Row],[vote_number]])</f>
        <v>1:49</v>
      </c>
      <c r="G454">
        <f>IF(EXACT(Table1[[#This Row],[vote_cast]], "Yea"), 2, IF(EXACT(Table1[[#This Row],[vote_cast]], "Nay"), 1, "ERROR"))</f>
        <v>2</v>
      </c>
    </row>
    <row r="455" spans="1:7" x14ac:dyDescent="0.25">
      <c r="A455">
        <v>1</v>
      </c>
      <c r="B455">
        <v>49</v>
      </c>
      <c r="C455" t="s">
        <v>107</v>
      </c>
      <c r="D455" t="s">
        <v>55</v>
      </c>
      <c r="E455" t="s">
        <v>1</v>
      </c>
      <c r="F455" t="str">
        <f>CONCATENATE(Table1[[#This Row],[session]],":",Table1[[#This Row],[vote_number]])</f>
        <v>1:49</v>
      </c>
      <c r="G455">
        <f>IF(EXACT(Table1[[#This Row],[vote_cast]], "Yea"), 2, IF(EXACT(Table1[[#This Row],[vote_cast]], "Nay"), 1, "ERROR"))</f>
        <v>2</v>
      </c>
    </row>
    <row r="456" spans="1:7" x14ac:dyDescent="0.25">
      <c r="A456">
        <v>1</v>
      </c>
      <c r="B456">
        <v>49</v>
      </c>
      <c r="C456" t="s">
        <v>107</v>
      </c>
      <c r="D456" t="s">
        <v>56</v>
      </c>
      <c r="E456" t="s">
        <v>1</v>
      </c>
      <c r="F456" t="str">
        <f>CONCATENATE(Table1[[#This Row],[session]],":",Table1[[#This Row],[vote_number]])</f>
        <v>1:49</v>
      </c>
      <c r="G456">
        <f>IF(EXACT(Table1[[#This Row],[vote_cast]], "Yea"), 2, IF(EXACT(Table1[[#This Row],[vote_cast]], "Nay"), 1, "ERROR"))</f>
        <v>2</v>
      </c>
    </row>
    <row r="457" spans="1:7" x14ac:dyDescent="0.25">
      <c r="A457">
        <v>1</v>
      </c>
      <c r="B457">
        <v>49</v>
      </c>
      <c r="C457" t="s">
        <v>107</v>
      </c>
      <c r="D457" t="s">
        <v>57</v>
      </c>
      <c r="E457" t="s">
        <v>102</v>
      </c>
      <c r="F457" t="str">
        <f>CONCATENATE(Table1[[#This Row],[session]],":",Table1[[#This Row],[vote_number]])</f>
        <v>1:49</v>
      </c>
      <c r="G457">
        <f>IF(EXACT(Table1[[#This Row],[vote_cast]], "Yea"), 2, IF(EXACT(Table1[[#This Row],[vote_cast]], "Nay"), 1, "ERROR"))</f>
        <v>1</v>
      </c>
    </row>
    <row r="458" spans="1:7" x14ac:dyDescent="0.25">
      <c r="A458">
        <v>1</v>
      </c>
      <c r="B458">
        <v>49</v>
      </c>
      <c r="C458" t="s">
        <v>107</v>
      </c>
      <c r="D458" t="s">
        <v>58</v>
      </c>
      <c r="E458" t="s">
        <v>102</v>
      </c>
      <c r="F458" t="str">
        <f>CONCATENATE(Table1[[#This Row],[session]],":",Table1[[#This Row],[vote_number]])</f>
        <v>1:49</v>
      </c>
      <c r="G458">
        <f>IF(EXACT(Table1[[#This Row],[vote_cast]], "Yea"), 2, IF(EXACT(Table1[[#This Row],[vote_cast]], "Nay"), 1, "ERROR"))</f>
        <v>1</v>
      </c>
    </row>
    <row r="459" spans="1:7" x14ac:dyDescent="0.25">
      <c r="A459">
        <v>1</v>
      </c>
      <c r="B459">
        <v>49</v>
      </c>
      <c r="C459" t="s">
        <v>107</v>
      </c>
      <c r="D459" t="s">
        <v>59</v>
      </c>
      <c r="E459" t="s">
        <v>1</v>
      </c>
      <c r="F459" t="str">
        <f>CONCATENATE(Table1[[#This Row],[session]],":",Table1[[#This Row],[vote_number]])</f>
        <v>1:49</v>
      </c>
      <c r="G459">
        <f>IF(EXACT(Table1[[#This Row],[vote_cast]], "Yea"), 2, IF(EXACT(Table1[[#This Row],[vote_cast]], "Nay"), 1, "ERROR"))</f>
        <v>2</v>
      </c>
    </row>
    <row r="460" spans="1:7" x14ac:dyDescent="0.25">
      <c r="A460">
        <v>1</v>
      </c>
      <c r="B460">
        <v>49</v>
      </c>
      <c r="C460" t="s">
        <v>107</v>
      </c>
      <c r="D460" t="s">
        <v>60</v>
      </c>
      <c r="E460" t="s">
        <v>102</v>
      </c>
      <c r="F460" t="str">
        <f>CONCATENATE(Table1[[#This Row],[session]],":",Table1[[#This Row],[vote_number]])</f>
        <v>1:49</v>
      </c>
      <c r="G460">
        <f>IF(EXACT(Table1[[#This Row],[vote_cast]], "Yea"), 2, IF(EXACT(Table1[[#This Row],[vote_cast]], "Nay"), 1, "ERROR"))</f>
        <v>1</v>
      </c>
    </row>
    <row r="461" spans="1:7" x14ac:dyDescent="0.25">
      <c r="A461">
        <v>1</v>
      </c>
      <c r="B461">
        <v>49</v>
      </c>
      <c r="C461" t="s">
        <v>107</v>
      </c>
      <c r="D461" t="s">
        <v>61</v>
      </c>
      <c r="E461" t="s">
        <v>1</v>
      </c>
      <c r="F461" t="str">
        <f>CONCATENATE(Table1[[#This Row],[session]],":",Table1[[#This Row],[vote_number]])</f>
        <v>1:49</v>
      </c>
      <c r="G461">
        <f>IF(EXACT(Table1[[#This Row],[vote_cast]], "Yea"), 2, IF(EXACT(Table1[[#This Row],[vote_cast]], "Nay"), 1, "ERROR"))</f>
        <v>2</v>
      </c>
    </row>
    <row r="462" spans="1:7" x14ac:dyDescent="0.25">
      <c r="A462">
        <v>1</v>
      </c>
      <c r="B462">
        <v>49</v>
      </c>
      <c r="C462" t="s">
        <v>107</v>
      </c>
      <c r="D462" t="s">
        <v>62</v>
      </c>
      <c r="E462" t="s">
        <v>1</v>
      </c>
      <c r="F462" t="str">
        <f>CONCATENATE(Table1[[#This Row],[session]],":",Table1[[#This Row],[vote_number]])</f>
        <v>1:49</v>
      </c>
      <c r="G462">
        <f>IF(EXACT(Table1[[#This Row],[vote_cast]], "Yea"), 2, IF(EXACT(Table1[[#This Row],[vote_cast]], "Nay"), 1, "ERROR"))</f>
        <v>2</v>
      </c>
    </row>
    <row r="463" spans="1:7" x14ac:dyDescent="0.25">
      <c r="A463">
        <v>1</v>
      </c>
      <c r="B463">
        <v>49</v>
      </c>
      <c r="C463" t="s">
        <v>107</v>
      </c>
      <c r="D463" t="s">
        <v>63</v>
      </c>
      <c r="E463" t="s">
        <v>1</v>
      </c>
      <c r="F463" t="str">
        <f>CONCATENATE(Table1[[#This Row],[session]],":",Table1[[#This Row],[vote_number]])</f>
        <v>1:49</v>
      </c>
      <c r="G463">
        <f>IF(EXACT(Table1[[#This Row],[vote_cast]], "Yea"), 2, IF(EXACT(Table1[[#This Row],[vote_cast]], "Nay"), 1, "ERROR"))</f>
        <v>2</v>
      </c>
    </row>
    <row r="464" spans="1:7" x14ac:dyDescent="0.25">
      <c r="A464">
        <v>1</v>
      </c>
      <c r="B464">
        <v>49</v>
      </c>
      <c r="C464" t="s">
        <v>107</v>
      </c>
      <c r="D464" t="s">
        <v>64</v>
      </c>
      <c r="E464" t="s">
        <v>1</v>
      </c>
      <c r="F464" t="str">
        <f>CONCATENATE(Table1[[#This Row],[session]],":",Table1[[#This Row],[vote_number]])</f>
        <v>1:49</v>
      </c>
      <c r="G464">
        <f>IF(EXACT(Table1[[#This Row],[vote_cast]], "Yea"), 2, IF(EXACT(Table1[[#This Row],[vote_cast]], "Nay"), 1, "ERROR"))</f>
        <v>2</v>
      </c>
    </row>
    <row r="465" spans="1:7" x14ac:dyDescent="0.25">
      <c r="A465">
        <v>1</v>
      </c>
      <c r="B465">
        <v>49</v>
      </c>
      <c r="C465" t="s">
        <v>107</v>
      </c>
      <c r="D465" t="s">
        <v>65</v>
      </c>
      <c r="E465" t="s">
        <v>1</v>
      </c>
      <c r="F465" t="str">
        <f>CONCATENATE(Table1[[#This Row],[session]],":",Table1[[#This Row],[vote_number]])</f>
        <v>1:49</v>
      </c>
      <c r="G465">
        <f>IF(EXACT(Table1[[#This Row],[vote_cast]], "Yea"), 2, IF(EXACT(Table1[[#This Row],[vote_cast]], "Nay"), 1, "ERROR"))</f>
        <v>2</v>
      </c>
    </row>
    <row r="466" spans="1:7" x14ac:dyDescent="0.25">
      <c r="A466">
        <v>1</v>
      </c>
      <c r="B466">
        <v>49</v>
      </c>
      <c r="C466" t="s">
        <v>107</v>
      </c>
      <c r="D466" t="s">
        <v>66</v>
      </c>
      <c r="E466" t="s">
        <v>1</v>
      </c>
      <c r="F466" t="str">
        <f>CONCATENATE(Table1[[#This Row],[session]],":",Table1[[#This Row],[vote_number]])</f>
        <v>1:49</v>
      </c>
      <c r="G466">
        <f>IF(EXACT(Table1[[#This Row],[vote_cast]], "Yea"), 2, IF(EXACT(Table1[[#This Row],[vote_cast]], "Nay"), 1, "ERROR"))</f>
        <v>2</v>
      </c>
    </row>
    <row r="467" spans="1:7" x14ac:dyDescent="0.25">
      <c r="A467">
        <v>1</v>
      </c>
      <c r="B467">
        <v>49</v>
      </c>
      <c r="C467" t="s">
        <v>107</v>
      </c>
      <c r="D467" t="s">
        <v>67</v>
      </c>
      <c r="E467" t="s">
        <v>1</v>
      </c>
      <c r="F467" t="str">
        <f>CONCATENATE(Table1[[#This Row],[session]],":",Table1[[#This Row],[vote_number]])</f>
        <v>1:49</v>
      </c>
      <c r="G467">
        <f>IF(EXACT(Table1[[#This Row],[vote_cast]], "Yea"), 2, IF(EXACT(Table1[[#This Row],[vote_cast]], "Nay"), 1, "ERROR"))</f>
        <v>2</v>
      </c>
    </row>
    <row r="468" spans="1:7" x14ac:dyDescent="0.25">
      <c r="A468">
        <v>1</v>
      </c>
      <c r="B468">
        <v>49</v>
      </c>
      <c r="C468" t="s">
        <v>107</v>
      </c>
      <c r="D468" t="s">
        <v>68</v>
      </c>
      <c r="E468" t="s">
        <v>1</v>
      </c>
      <c r="F468" t="str">
        <f>CONCATENATE(Table1[[#This Row],[session]],":",Table1[[#This Row],[vote_number]])</f>
        <v>1:49</v>
      </c>
      <c r="G468">
        <f>IF(EXACT(Table1[[#This Row],[vote_cast]], "Yea"), 2, IF(EXACT(Table1[[#This Row],[vote_cast]], "Nay"), 1, "ERROR"))</f>
        <v>2</v>
      </c>
    </row>
    <row r="469" spans="1:7" x14ac:dyDescent="0.25">
      <c r="A469">
        <v>1</v>
      </c>
      <c r="B469">
        <v>49</v>
      </c>
      <c r="C469" t="s">
        <v>107</v>
      </c>
      <c r="D469" t="s">
        <v>69</v>
      </c>
      <c r="E469" t="s">
        <v>102</v>
      </c>
      <c r="F469" t="str">
        <f>CONCATENATE(Table1[[#This Row],[session]],":",Table1[[#This Row],[vote_number]])</f>
        <v>1:49</v>
      </c>
      <c r="G469">
        <f>IF(EXACT(Table1[[#This Row],[vote_cast]], "Yea"), 2, IF(EXACT(Table1[[#This Row],[vote_cast]], "Nay"), 1, "ERROR"))</f>
        <v>1</v>
      </c>
    </row>
    <row r="470" spans="1:7" x14ac:dyDescent="0.25">
      <c r="A470">
        <v>1</v>
      </c>
      <c r="B470">
        <v>49</v>
      </c>
      <c r="C470" t="s">
        <v>107</v>
      </c>
      <c r="D470" t="s">
        <v>70</v>
      </c>
      <c r="E470" t="s">
        <v>1</v>
      </c>
      <c r="F470" t="str">
        <f>CONCATENATE(Table1[[#This Row],[session]],":",Table1[[#This Row],[vote_number]])</f>
        <v>1:49</v>
      </c>
      <c r="G470">
        <f>IF(EXACT(Table1[[#This Row],[vote_cast]], "Yea"), 2, IF(EXACT(Table1[[#This Row],[vote_cast]], "Nay"), 1, "ERROR"))</f>
        <v>2</v>
      </c>
    </row>
    <row r="471" spans="1:7" x14ac:dyDescent="0.25">
      <c r="A471">
        <v>1</v>
      </c>
      <c r="B471">
        <v>49</v>
      </c>
      <c r="C471" t="s">
        <v>107</v>
      </c>
      <c r="D471" t="s">
        <v>71</v>
      </c>
      <c r="E471" t="s">
        <v>1</v>
      </c>
      <c r="F471" t="str">
        <f>CONCATENATE(Table1[[#This Row],[session]],":",Table1[[#This Row],[vote_number]])</f>
        <v>1:49</v>
      </c>
      <c r="G471">
        <f>IF(EXACT(Table1[[#This Row],[vote_cast]], "Yea"), 2, IF(EXACT(Table1[[#This Row],[vote_cast]], "Nay"), 1, "ERROR"))</f>
        <v>2</v>
      </c>
    </row>
    <row r="472" spans="1:7" x14ac:dyDescent="0.25">
      <c r="A472">
        <v>1</v>
      </c>
      <c r="B472">
        <v>49</v>
      </c>
      <c r="C472" t="s">
        <v>107</v>
      </c>
      <c r="D472" t="s">
        <v>72</v>
      </c>
      <c r="E472" t="s">
        <v>102</v>
      </c>
      <c r="F472" t="str">
        <f>CONCATENATE(Table1[[#This Row],[session]],":",Table1[[#This Row],[vote_number]])</f>
        <v>1:49</v>
      </c>
      <c r="G472">
        <f>IF(EXACT(Table1[[#This Row],[vote_cast]], "Yea"), 2, IF(EXACT(Table1[[#This Row],[vote_cast]], "Nay"), 1, "ERROR"))</f>
        <v>1</v>
      </c>
    </row>
    <row r="473" spans="1:7" x14ac:dyDescent="0.25">
      <c r="A473">
        <v>1</v>
      </c>
      <c r="B473">
        <v>49</v>
      </c>
      <c r="C473" t="s">
        <v>107</v>
      </c>
      <c r="D473" t="s">
        <v>73</v>
      </c>
      <c r="E473" t="s">
        <v>1</v>
      </c>
      <c r="F473" t="str">
        <f>CONCATENATE(Table1[[#This Row],[session]],":",Table1[[#This Row],[vote_number]])</f>
        <v>1:49</v>
      </c>
      <c r="G473">
        <f>IF(EXACT(Table1[[#This Row],[vote_cast]], "Yea"), 2, IF(EXACT(Table1[[#This Row],[vote_cast]], "Nay"), 1, "ERROR"))</f>
        <v>2</v>
      </c>
    </row>
    <row r="474" spans="1:7" x14ac:dyDescent="0.25">
      <c r="A474">
        <v>1</v>
      </c>
      <c r="B474">
        <v>49</v>
      </c>
      <c r="C474" t="s">
        <v>107</v>
      </c>
      <c r="D474" t="s">
        <v>74</v>
      </c>
      <c r="E474" t="s">
        <v>1</v>
      </c>
      <c r="F474" t="str">
        <f>CONCATENATE(Table1[[#This Row],[session]],":",Table1[[#This Row],[vote_number]])</f>
        <v>1:49</v>
      </c>
      <c r="G474">
        <f>IF(EXACT(Table1[[#This Row],[vote_cast]], "Yea"), 2, IF(EXACT(Table1[[#This Row],[vote_cast]], "Nay"), 1, "ERROR"))</f>
        <v>2</v>
      </c>
    </row>
    <row r="475" spans="1:7" x14ac:dyDescent="0.25">
      <c r="A475">
        <v>1</v>
      </c>
      <c r="B475">
        <v>49</v>
      </c>
      <c r="C475" t="s">
        <v>107</v>
      </c>
      <c r="D475" t="s">
        <v>75</v>
      </c>
      <c r="E475" t="s">
        <v>1</v>
      </c>
      <c r="F475" t="str">
        <f>CONCATENATE(Table1[[#This Row],[session]],":",Table1[[#This Row],[vote_number]])</f>
        <v>1:49</v>
      </c>
      <c r="G475">
        <f>IF(EXACT(Table1[[#This Row],[vote_cast]], "Yea"), 2, IF(EXACT(Table1[[#This Row],[vote_cast]], "Nay"), 1, "ERROR"))</f>
        <v>2</v>
      </c>
    </row>
    <row r="476" spans="1:7" x14ac:dyDescent="0.25">
      <c r="A476">
        <v>1</v>
      </c>
      <c r="B476">
        <v>49</v>
      </c>
      <c r="C476" t="s">
        <v>107</v>
      </c>
      <c r="D476" t="s">
        <v>76</v>
      </c>
      <c r="E476" t="s">
        <v>1</v>
      </c>
      <c r="F476" t="str">
        <f>CONCATENATE(Table1[[#This Row],[session]],":",Table1[[#This Row],[vote_number]])</f>
        <v>1:49</v>
      </c>
      <c r="G476">
        <f>IF(EXACT(Table1[[#This Row],[vote_cast]], "Yea"), 2, IF(EXACT(Table1[[#This Row],[vote_cast]], "Nay"), 1, "ERROR"))</f>
        <v>2</v>
      </c>
    </row>
    <row r="477" spans="1:7" x14ac:dyDescent="0.25">
      <c r="A477">
        <v>1</v>
      </c>
      <c r="B477">
        <v>49</v>
      </c>
      <c r="C477" t="s">
        <v>107</v>
      </c>
      <c r="D477" t="s">
        <v>77</v>
      </c>
      <c r="E477" t="s">
        <v>1</v>
      </c>
      <c r="F477" t="str">
        <f>CONCATENATE(Table1[[#This Row],[session]],":",Table1[[#This Row],[vote_number]])</f>
        <v>1:49</v>
      </c>
      <c r="G477">
        <f>IF(EXACT(Table1[[#This Row],[vote_cast]], "Yea"), 2, IF(EXACT(Table1[[#This Row],[vote_cast]], "Nay"), 1, "ERROR"))</f>
        <v>2</v>
      </c>
    </row>
    <row r="478" spans="1:7" x14ac:dyDescent="0.25">
      <c r="A478">
        <v>1</v>
      </c>
      <c r="B478">
        <v>49</v>
      </c>
      <c r="C478" t="s">
        <v>107</v>
      </c>
      <c r="D478" t="s">
        <v>78</v>
      </c>
      <c r="E478" t="s">
        <v>1</v>
      </c>
      <c r="F478" t="str">
        <f>CONCATENATE(Table1[[#This Row],[session]],":",Table1[[#This Row],[vote_number]])</f>
        <v>1:49</v>
      </c>
      <c r="G478">
        <f>IF(EXACT(Table1[[#This Row],[vote_cast]], "Yea"), 2, IF(EXACT(Table1[[#This Row],[vote_cast]], "Nay"), 1, "ERROR"))</f>
        <v>2</v>
      </c>
    </row>
    <row r="479" spans="1:7" x14ac:dyDescent="0.25">
      <c r="A479">
        <v>1</v>
      </c>
      <c r="B479">
        <v>49</v>
      </c>
      <c r="C479" t="s">
        <v>107</v>
      </c>
      <c r="D479" t="s">
        <v>79</v>
      </c>
      <c r="E479" t="s">
        <v>102</v>
      </c>
      <c r="F479" t="str">
        <f>CONCATENATE(Table1[[#This Row],[session]],":",Table1[[#This Row],[vote_number]])</f>
        <v>1:49</v>
      </c>
      <c r="G479">
        <f>IF(EXACT(Table1[[#This Row],[vote_cast]], "Yea"), 2, IF(EXACT(Table1[[#This Row],[vote_cast]], "Nay"), 1, "ERROR"))</f>
        <v>1</v>
      </c>
    </row>
    <row r="480" spans="1:7" x14ac:dyDescent="0.25">
      <c r="A480">
        <v>1</v>
      </c>
      <c r="B480">
        <v>49</v>
      </c>
      <c r="C480" t="s">
        <v>107</v>
      </c>
      <c r="D480" t="s">
        <v>80</v>
      </c>
      <c r="E480" t="s">
        <v>35</v>
      </c>
      <c r="F480" t="str">
        <f>CONCATENATE(Table1[[#This Row],[session]],":",Table1[[#This Row],[vote_number]])</f>
        <v>1:49</v>
      </c>
      <c r="G480" t="str">
        <f>IF(EXACT(Table1[[#This Row],[vote_cast]], "Yea"), 2, IF(EXACT(Table1[[#This Row],[vote_cast]], "Nay"), 1, "ERROR"))</f>
        <v>ERROR</v>
      </c>
    </row>
    <row r="481" spans="1:7" x14ac:dyDescent="0.25">
      <c r="A481">
        <v>1</v>
      </c>
      <c r="B481">
        <v>49</v>
      </c>
      <c r="C481" t="s">
        <v>107</v>
      </c>
      <c r="D481" t="s">
        <v>81</v>
      </c>
      <c r="E481" t="s">
        <v>1</v>
      </c>
      <c r="F481" t="str">
        <f>CONCATENATE(Table1[[#This Row],[session]],":",Table1[[#This Row],[vote_number]])</f>
        <v>1:49</v>
      </c>
      <c r="G481">
        <f>IF(EXACT(Table1[[#This Row],[vote_cast]], "Yea"), 2, IF(EXACT(Table1[[#This Row],[vote_cast]], "Nay"), 1, "ERROR"))</f>
        <v>2</v>
      </c>
    </row>
    <row r="482" spans="1:7" x14ac:dyDescent="0.25">
      <c r="A482">
        <v>1</v>
      </c>
      <c r="B482">
        <v>49</v>
      </c>
      <c r="C482" t="s">
        <v>107</v>
      </c>
      <c r="D482" t="s">
        <v>82</v>
      </c>
      <c r="E482" t="s">
        <v>1</v>
      </c>
      <c r="F482" t="str">
        <f>CONCATENATE(Table1[[#This Row],[session]],":",Table1[[#This Row],[vote_number]])</f>
        <v>1:49</v>
      </c>
      <c r="G482">
        <f>IF(EXACT(Table1[[#This Row],[vote_cast]], "Yea"), 2, IF(EXACT(Table1[[#This Row],[vote_cast]], "Nay"), 1, "ERROR"))</f>
        <v>2</v>
      </c>
    </row>
    <row r="483" spans="1:7" x14ac:dyDescent="0.25">
      <c r="A483">
        <v>1</v>
      </c>
      <c r="B483">
        <v>49</v>
      </c>
      <c r="C483" t="s">
        <v>107</v>
      </c>
      <c r="D483" t="s">
        <v>83</v>
      </c>
      <c r="E483" t="s">
        <v>1</v>
      </c>
      <c r="F483" t="str">
        <f>CONCATENATE(Table1[[#This Row],[session]],":",Table1[[#This Row],[vote_number]])</f>
        <v>1:49</v>
      </c>
      <c r="G483">
        <f>IF(EXACT(Table1[[#This Row],[vote_cast]], "Yea"), 2, IF(EXACT(Table1[[#This Row],[vote_cast]], "Nay"), 1, "ERROR"))</f>
        <v>2</v>
      </c>
    </row>
    <row r="484" spans="1:7" x14ac:dyDescent="0.25">
      <c r="A484">
        <v>1</v>
      </c>
      <c r="B484">
        <v>49</v>
      </c>
      <c r="C484" t="s">
        <v>107</v>
      </c>
      <c r="D484" t="s">
        <v>84</v>
      </c>
      <c r="E484" t="s">
        <v>102</v>
      </c>
      <c r="F484" t="str">
        <f>CONCATENATE(Table1[[#This Row],[session]],":",Table1[[#This Row],[vote_number]])</f>
        <v>1:49</v>
      </c>
      <c r="G484">
        <f>IF(EXACT(Table1[[#This Row],[vote_cast]], "Yea"), 2, IF(EXACT(Table1[[#This Row],[vote_cast]], "Nay"), 1, "ERROR"))</f>
        <v>1</v>
      </c>
    </row>
    <row r="485" spans="1:7" x14ac:dyDescent="0.25">
      <c r="A485">
        <v>1</v>
      </c>
      <c r="B485">
        <v>49</v>
      </c>
      <c r="C485" t="s">
        <v>107</v>
      </c>
      <c r="D485" t="s">
        <v>85</v>
      </c>
      <c r="E485" t="s">
        <v>102</v>
      </c>
      <c r="F485" t="str">
        <f>CONCATENATE(Table1[[#This Row],[session]],":",Table1[[#This Row],[vote_number]])</f>
        <v>1:49</v>
      </c>
      <c r="G485">
        <f>IF(EXACT(Table1[[#This Row],[vote_cast]], "Yea"), 2, IF(EXACT(Table1[[#This Row],[vote_cast]], "Nay"), 1, "ERROR"))</f>
        <v>1</v>
      </c>
    </row>
    <row r="486" spans="1:7" x14ac:dyDescent="0.25">
      <c r="A486">
        <v>1</v>
      </c>
      <c r="B486">
        <v>49</v>
      </c>
      <c r="C486" t="s">
        <v>107</v>
      </c>
      <c r="D486" t="s">
        <v>86</v>
      </c>
      <c r="E486" t="s">
        <v>1</v>
      </c>
      <c r="F486" t="str">
        <f>CONCATENATE(Table1[[#This Row],[session]],":",Table1[[#This Row],[vote_number]])</f>
        <v>1:49</v>
      </c>
      <c r="G486">
        <f>IF(EXACT(Table1[[#This Row],[vote_cast]], "Yea"), 2, IF(EXACT(Table1[[#This Row],[vote_cast]], "Nay"), 1, "ERROR"))</f>
        <v>2</v>
      </c>
    </row>
    <row r="487" spans="1:7" x14ac:dyDescent="0.25">
      <c r="A487">
        <v>1</v>
      </c>
      <c r="B487">
        <v>49</v>
      </c>
      <c r="C487" t="s">
        <v>107</v>
      </c>
      <c r="D487" t="s">
        <v>87</v>
      </c>
      <c r="E487" t="s">
        <v>1</v>
      </c>
      <c r="F487" t="str">
        <f>CONCATENATE(Table1[[#This Row],[session]],":",Table1[[#This Row],[vote_number]])</f>
        <v>1:49</v>
      </c>
      <c r="G487">
        <f>IF(EXACT(Table1[[#This Row],[vote_cast]], "Yea"), 2, IF(EXACT(Table1[[#This Row],[vote_cast]], "Nay"), 1, "ERROR"))</f>
        <v>2</v>
      </c>
    </row>
    <row r="488" spans="1:7" x14ac:dyDescent="0.25">
      <c r="A488">
        <v>1</v>
      </c>
      <c r="B488">
        <v>49</v>
      </c>
      <c r="C488" t="s">
        <v>107</v>
      </c>
      <c r="D488" t="s">
        <v>88</v>
      </c>
      <c r="E488" t="s">
        <v>1</v>
      </c>
      <c r="F488" t="str">
        <f>CONCATENATE(Table1[[#This Row],[session]],":",Table1[[#This Row],[vote_number]])</f>
        <v>1:49</v>
      </c>
      <c r="G488">
        <f>IF(EXACT(Table1[[#This Row],[vote_cast]], "Yea"), 2, IF(EXACT(Table1[[#This Row],[vote_cast]], "Nay"), 1, "ERROR"))</f>
        <v>2</v>
      </c>
    </row>
    <row r="489" spans="1:7" x14ac:dyDescent="0.25">
      <c r="A489">
        <v>1</v>
      </c>
      <c r="B489">
        <v>49</v>
      </c>
      <c r="C489" t="s">
        <v>107</v>
      </c>
      <c r="D489" t="s">
        <v>89</v>
      </c>
      <c r="E489" t="s">
        <v>1</v>
      </c>
      <c r="F489" t="str">
        <f>CONCATENATE(Table1[[#This Row],[session]],":",Table1[[#This Row],[vote_number]])</f>
        <v>1:49</v>
      </c>
      <c r="G489">
        <f>IF(EXACT(Table1[[#This Row],[vote_cast]], "Yea"), 2, IF(EXACT(Table1[[#This Row],[vote_cast]], "Nay"), 1, "ERROR"))</f>
        <v>2</v>
      </c>
    </row>
    <row r="490" spans="1:7" x14ac:dyDescent="0.25">
      <c r="A490">
        <v>1</v>
      </c>
      <c r="B490">
        <v>49</v>
      </c>
      <c r="C490" t="s">
        <v>107</v>
      </c>
      <c r="D490" t="s">
        <v>90</v>
      </c>
      <c r="E490" t="s">
        <v>1</v>
      </c>
      <c r="F490" t="str">
        <f>CONCATENATE(Table1[[#This Row],[session]],":",Table1[[#This Row],[vote_number]])</f>
        <v>1:49</v>
      </c>
      <c r="G490">
        <f>IF(EXACT(Table1[[#This Row],[vote_cast]], "Yea"), 2, IF(EXACT(Table1[[#This Row],[vote_cast]], "Nay"), 1, "ERROR"))</f>
        <v>2</v>
      </c>
    </row>
    <row r="491" spans="1:7" x14ac:dyDescent="0.25">
      <c r="A491">
        <v>1</v>
      </c>
      <c r="B491">
        <v>49</v>
      </c>
      <c r="C491" t="s">
        <v>107</v>
      </c>
      <c r="D491" t="s">
        <v>91</v>
      </c>
      <c r="E491" t="s">
        <v>1</v>
      </c>
      <c r="F491" t="str">
        <f>CONCATENATE(Table1[[#This Row],[session]],":",Table1[[#This Row],[vote_number]])</f>
        <v>1:49</v>
      </c>
      <c r="G491">
        <f>IF(EXACT(Table1[[#This Row],[vote_cast]], "Yea"), 2, IF(EXACT(Table1[[#This Row],[vote_cast]], "Nay"), 1, "ERROR"))</f>
        <v>2</v>
      </c>
    </row>
    <row r="492" spans="1:7" x14ac:dyDescent="0.25">
      <c r="A492">
        <v>1</v>
      </c>
      <c r="B492">
        <v>49</v>
      </c>
      <c r="C492" t="s">
        <v>107</v>
      </c>
      <c r="D492" t="s">
        <v>92</v>
      </c>
      <c r="E492" t="s">
        <v>1</v>
      </c>
      <c r="F492" t="str">
        <f>CONCATENATE(Table1[[#This Row],[session]],":",Table1[[#This Row],[vote_number]])</f>
        <v>1:49</v>
      </c>
      <c r="G492">
        <f>IF(EXACT(Table1[[#This Row],[vote_cast]], "Yea"), 2, IF(EXACT(Table1[[#This Row],[vote_cast]], "Nay"), 1, "ERROR"))</f>
        <v>2</v>
      </c>
    </row>
    <row r="493" spans="1:7" x14ac:dyDescent="0.25">
      <c r="A493">
        <v>1</v>
      </c>
      <c r="B493">
        <v>49</v>
      </c>
      <c r="C493" t="s">
        <v>107</v>
      </c>
      <c r="D493" t="s">
        <v>93</v>
      </c>
      <c r="E493" t="s">
        <v>1</v>
      </c>
      <c r="F493" t="str">
        <f>CONCATENATE(Table1[[#This Row],[session]],":",Table1[[#This Row],[vote_number]])</f>
        <v>1:49</v>
      </c>
      <c r="G493">
        <f>IF(EXACT(Table1[[#This Row],[vote_cast]], "Yea"), 2, IF(EXACT(Table1[[#This Row],[vote_cast]], "Nay"), 1, "ERROR"))</f>
        <v>2</v>
      </c>
    </row>
    <row r="494" spans="1:7" x14ac:dyDescent="0.25">
      <c r="A494">
        <v>1</v>
      </c>
      <c r="B494">
        <v>49</v>
      </c>
      <c r="C494" t="s">
        <v>107</v>
      </c>
      <c r="D494" t="s">
        <v>94</v>
      </c>
      <c r="E494" t="s">
        <v>1</v>
      </c>
      <c r="F494" t="str">
        <f>CONCATENATE(Table1[[#This Row],[session]],":",Table1[[#This Row],[vote_number]])</f>
        <v>1:49</v>
      </c>
      <c r="G494">
        <f>IF(EXACT(Table1[[#This Row],[vote_cast]], "Yea"), 2, IF(EXACT(Table1[[#This Row],[vote_cast]], "Nay"), 1, "ERROR"))</f>
        <v>2</v>
      </c>
    </row>
    <row r="495" spans="1:7" x14ac:dyDescent="0.25">
      <c r="A495">
        <v>1</v>
      </c>
      <c r="B495">
        <v>49</v>
      </c>
      <c r="C495" t="s">
        <v>107</v>
      </c>
      <c r="D495" t="s">
        <v>95</v>
      </c>
      <c r="E495" t="s">
        <v>1</v>
      </c>
      <c r="F495" t="str">
        <f>CONCATENATE(Table1[[#This Row],[session]],":",Table1[[#This Row],[vote_number]])</f>
        <v>1:49</v>
      </c>
      <c r="G495">
        <f>IF(EXACT(Table1[[#This Row],[vote_cast]], "Yea"), 2, IF(EXACT(Table1[[#This Row],[vote_cast]], "Nay"), 1, "ERROR"))</f>
        <v>2</v>
      </c>
    </row>
    <row r="496" spans="1:7" x14ac:dyDescent="0.25">
      <c r="A496">
        <v>1</v>
      </c>
      <c r="B496">
        <v>49</v>
      </c>
      <c r="C496" t="s">
        <v>107</v>
      </c>
      <c r="D496" t="s">
        <v>96</v>
      </c>
      <c r="E496" t="s">
        <v>1</v>
      </c>
      <c r="F496" t="str">
        <f>CONCATENATE(Table1[[#This Row],[session]],":",Table1[[#This Row],[vote_number]])</f>
        <v>1:49</v>
      </c>
      <c r="G496">
        <f>IF(EXACT(Table1[[#This Row],[vote_cast]], "Yea"), 2, IF(EXACT(Table1[[#This Row],[vote_cast]], "Nay"), 1, "ERROR"))</f>
        <v>2</v>
      </c>
    </row>
    <row r="497" spans="1:7" x14ac:dyDescent="0.25">
      <c r="A497">
        <v>1</v>
      </c>
      <c r="B497">
        <v>49</v>
      </c>
      <c r="C497" t="s">
        <v>107</v>
      </c>
      <c r="D497" t="s">
        <v>97</v>
      </c>
      <c r="E497" t="s">
        <v>1</v>
      </c>
      <c r="F497" t="str">
        <f>CONCATENATE(Table1[[#This Row],[session]],":",Table1[[#This Row],[vote_number]])</f>
        <v>1:49</v>
      </c>
      <c r="G497">
        <f>IF(EXACT(Table1[[#This Row],[vote_cast]], "Yea"), 2, IF(EXACT(Table1[[#This Row],[vote_cast]], "Nay"), 1, "ERROR"))</f>
        <v>2</v>
      </c>
    </row>
    <row r="498" spans="1:7" x14ac:dyDescent="0.25">
      <c r="A498">
        <v>1</v>
      </c>
      <c r="B498">
        <v>49</v>
      </c>
      <c r="C498" t="s">
        <v>107</v>
      </c>
      <c r="D498" t="s">
        <v>98</v>
      </c>
      <c r="E498" t="s">
        <v>1</v>
      </c>
      <c r="F498" t="str">
        <f>CONCATENATE(Table1[[#This Row],[session]],":",Table1[[#This Row],[vote_number]])</f>
        <v>1:49</v>
      </c>
      <c r="G498">
        <f>IF(EXACT(Table1[[#This Row],[vote_cast]], "Yea"), 2, IF(EXACT(Table1[[#This Row],[vote_cast]], "Nay"), 1, "ERROR"))</f>
        <v>2</v>
      </c>
    </row>
    <row r="499" spans="1:7" x14ac:dyDescent="0.25">
      <c r="A499">
        <v>1</v>
      </c>
      <c r="B499">
        <v>49</v>
      </c>
      <c r="C499" t="s">
        <v>107</v>
      </c>
      <c r="D499" t="s">
        <v>99</v>
      </c>
      <c r="E499" t="s">
        <v>1</v>
      </c>
      <c r="F499" t="str">
        <f>CONCATENATE(Table1[[#This Row],[session]],":",Table1[[#This Row],[vote_number]])</f>
        <v>1:49</v>
      </c>
      <c r="G499">
        <f>IF(EXACT(Table1[[#This Row],[vote_cast]], "Yea"), 2, IF(EXACT(Table1[[#This Row],[vote_cast]], "Nay"), 1, "ERROR"))</f>
        <v>2</v>
      </c>
    </row>
    <row r="500" spans="1:7" x14ac:dyDescent="0.25">
      <c r="A500">
        <v>1</v>
      </c>
      <c r="B500">
        <v>49</v>
      </c>
      <c r="C500" t="s">
        <v>107</v>
      </c>
      <c r="D500" t="s">
        <v>100</v>
      </c>
      <c r="E500" t="s">
        <v>1</v>
      </c>
      <c r="F500" t="str">
        <f>CONCATENATE(Table1[[#This Row],[session]],":",Table1[[#This Row],[vote_number]])</f>
        <v>1:49</v>
      </c>
      <c r="G500">
        <f>IF(EXACT(Table1[[#This Row],[vote_cast]], "Yea"), 2, IF(EXACT(Table1[[#This Row],[vote_cast]], "Nay"), 1, "ERROR"))</f>
        <v>2</v>
      </c>
    </row>
    <row r="501" spans="1:7" x14ac:dyDescent="0.25">
      <c r="A501">
        <v>1</v>
      </c>
      <c r="B501">
        <v>49</v>
      </c>
      <c r="C501" t="s">
        <v>107</v>
      </c>
      <c r="D501" t="s">
        <v>101</v>
      </c>
      <c r="E501" t="s">
        <v>1</v>
      </c>
      <c r="F501" t="str">
        <f>CONCATENATE(Table1[[#This Row],[session]],":",Table1[[#This Row],[vote_number]])</f>
        <v>1:49</v>
      </c>
      <c r="G501">
        <f>IF(EXACT(Table1[[#This Row],[vote_cast]], "Yea"), 2, IF(EXACT(Table1[[#This Row],[vote_cast]], "Nay"), 1, "ERROR"))</f>
        <v>2</v>
      </c>
    </row>
    <row r="502" spans="1:7" x14ac:dyDescent="0.25">
      <c r="A502">
        <v>1</v>
      </c>
      <c r="B502">
        <v>61</v>
      </c>
      <c r="C502" t="s">
        <v>108</v>
      </c>
      <c r="D502" t="s">
        <v>0</v>
      </c>
      <c r="E502" t="s">
        <v>1</v>
      </c>
      <c r="F502" t="str">
        <f>CONCATENATE(Table1[[#This Row],[session]],":",Table1[[#This Row],[vote_number]])</f>
        <v>1:61</v>
      </c>
      <c r="G502">
        <f>IF(EXACT(Table1[[#This Row],[vote_cast]], "Yea"), 2, IF(EXACT(Table1[[#This Row],[vote_cast]], "Nay"), 1, "ERROR"))</f>
        <v>2</v>
      </c>
    </row>
    <row r="503" spans="1:7" x14ac:dyDescent="0.25">
      <c r="A503">
        <v>1</v>
      </c>
      <c r="B503">
        <v>61</v>
      </c>
      <c r="C503" t="s">
        <v>108</v>
      </c>
      <c r="D503" t="s">
        <v>2</v>
      </c>
      <c r="E503" t="s">
        <v>1</v>
      </c>
      <c r="F503" t="str">
        <f>CONCATENATE(Table1[[#This Row],[session]],":",Table1[[#This Row],[vote_number]])</f>
        <v>1:61</v>
      </c>
      <c r="G503">
        <f>IF(EXACT(Table1[[#This Row],[vote_cast]], "Yea"), 2, IF(EXACT(Table1[[#This Row],[vote_cast]], "Nay"), 1, "ERROR"))</f>
        <v>2</v>
      </c>
    </row>
    <row r="504" spans="1:7" x14ac:dyDescent="0.25">
      <c r="A504">
        <v>1</v>
      </c>
      <c r="B504">
        <v>61</v>
      </c>
      <c r="C504" t="s">
        <v>108</v>
      </c>
      <c r="D504" t="s">
        <v>3</v>
      </c>
      <c r="E504" t="s">
        <v>1</v>
      </c>
      <c r="F504" t="str">
        <f>CONCATENATE(Table1[[#This Row],[session]],":",Table1[[#This Row],[vote_number]])</f>
        <v>1:61</v>
      </c>
      <c r="G504">
        <f>IF(EXACT(Table1[[#This Row],[vote_cast]], "Yea"), 2, IF(EXACT(Table1[[#This Row],[vote_cast]], "Nay"), 1, "ERROR"))</f>
        <v>2</v>
      </c>
    </row>
    <row r="505" spans="1:7" x14ac:dyDescent="0.25">
      <c r="A505">
        <v>1</v>
      </c>
      <c r="B505">
        <v>61</v>
      </c>
      <c r="C505" t="s">
        <v>108</v>
      </c>
      <c r="D505" t="s">
        <v>4</v>
      </c>
      <c r="E505" t="s">
        <v>1</v>
      </c>
      <c r="F505" t="str">
        <f>CONCATENATE(Table1[[#This Row],[session]],":",Table1[[#This Row],[vote_number]])</f>
        <v>1:61</v>
      </c>
      <c r="G505">
        <f>IF(EXACT(Table1[[#This Row],[vote_cast]], "Yea"), 2, IF(EXACT(Table1[[#This Row],[vote_cast]], "Nay"), 1, "ERROR"))</f>
        <v>2</v>
      </c>
    </row>
    <row r="506" spans="1:7" x14ac:dyDescent="0.25">
      <c r="A506">
        <v>1</v>
      </c>
      <c r="B506">
        <v>61</v>
      </c>
      <c r="C506" t="s">
        <v>108</v>
      </c>
      <c r="D506" t="s">
        <v>5</v>
      </c>
      <c r="E506" t="s">
        <v>1</v>
      </c>
      <c r="F506" t="str">
        <f>CONCATENATE(Table1[[#This Row],[session]],":",Table1[[#This Row],[vote_number]])</f>
        <v>1:61</v>
      </c>
      <c r="G506">
        <f>IF(EXACT(Table1[[#This Row],[vote_cast]], "Yea"), 2, IF(EXACT(Table1[[#This Row],[vote_cast]], "Nay"), 1, "ERROR"))</f>
        <v>2</v>
      </c>
    </row>
    <row r="507" spans="1:7" x14ac:dyDescent="0.25">
      <c r="A507">
        <v>1</v>
      </c>
      <c r="B507">
        <v>61</v>
      </c>
      <c r="C507" t="s">
        <v>108</v>
      </c>
      <c r="D507" t="s">
        <v>6</v>
      </c>
      <c r="E507" t="s">
        <v>1</v>
      </c>
      <c r="F507" t="str">
        <f>CONCATENATE(Table1[[#This Row],[session]],":",Table1[[#This Row],[vote_number]])</f>
        <v>1:61</v>
      </c>
      <c r="G507">
        <f>IF(EXACT(Table1[[#This Row],[vote_cast]], "Yea"), 2, IF(EXACT(Table1[[#This Row],[vote_cast]], "Nay"), 1, "ERROR"))</f>
        <v>2</v>
      </c>
    </row>
    <row r="508" spans="1:7" x14ac:dyDescent="0.25">
      <c r="A508">
        <v>1</v>
      </c>
      <c r="B508">
        <v>61</v>
      </c>
      <c r="C508" t="s">
        <v>108</v>
      </c>
      <c r="D508" t="s">
        <v>7</v>
      </c>
      <c r="E508" t="s">
        <v>1</v>
      </c>
      <c r="F508" t="str">
        <f>CONCATENATE(Table1[[#This Row],[session]],":",Table1[[#This Row],[vote_number]])</f>
        <v>1:61</v>
      </c>
      <c r="G508">
        <f>IF(EXACT(Table1[[#This Row],[vote_cast]], "Yea"), 2, IF(EXACT(Table1[[#This Row],[vote_cast]], "Nay"), 1, "ERROR"))</f>
        <v>2</v>
      </c>
    </row>
    <row r="509" spans="1:7" x14ac:dyDescent="0.25">
      <c r="A509">
        <v>1</v>
      </c>
      <c r="B509">
        <v>61</v>
      </c>
      <c r="C509" t="s">
        <v>108</v>
      </c>
      <c r="D509" t="s">
        <v>8</v>
      </c>
      <c r="E509" t="s">
        <v>1</v>
      </c>
      <c r="F509" t="str">
        <f>CONCATENATE(Table1[[#This Row],[session]],":",Table1[[#This Row],[vote_number]])</f>
        <v>1:61</v>
      </c>
      <c r="G509">
        <f>IF(EXACT(Table1[[#This Row],[vote_cast]], "Yea"), 2, IF(EXACT(Table1[[#This Row],[vote_cast]], "Nay"), 1, "ERROR"))</f>
        <v>2</v>
      </c>
    </row>
    <row r="510" spans="1:7" x14ac:dyDescent="0.25">
      <c r="A510">
        <v>1</v>
      </c>
      <c r="B510">
        <v>61</v>
      </c>
      <c r="C510" t="s">
        <v>108</v>
      </c>
      <c r="D510" t="s">
        <v>9</v>
      </c>
      <c r="E510" t="s">
        <v>1</v>
      </c>
      <c r="F510" t="str">
        <f>CONCATENATE(Table1[[#This Row],[session]],":",Table1[[#This Row],[vote_number]])</f>
        <v>1:61</v>
      </c>
      <c r="G510">
        <f>IF(EXACT(Table1[[#This Row],[vote_cast]], "Yea"), 2, IF(EXACT(Table1[[#This Row],[vote_cast]], "Nay"), 1, "ERROR"))</f>
        <v>2</v>
      </c>
    </row>
    <row r="511" spans="1:7" x14ac:dyDescent="0.25">
      <c r="A511">
        <v>1</v>
      </c>
      <c r="B511">
        <v>61</v>
      </c>
      <c r="C511" t="s">
        <v>108</v>
      </c>
      <c r="D511" t="s">
        <v>10</v>
      </c>
      <c r="E511" t="s">
        <v>1</v>
      </c>
      <c r="F511" t="str">
        <f>CONCATENATE(Table1[[#This Row],[session]],":",Table1[[#This Row],[vote_number]])</f>
        <v>1:61</v>
      </c>
      <c r="G511">
        <f>IF(EXACT(Table1[[#This Row],[vote_cast]], "Yea"), 2, IF(EXACT(Table1[[#This Row],[vote_cast]], "Nay"), 1, "ERROR"))</f>
        <v>2</v>
      </c>
    </row>
    <row r="512" spans="1:7" x14ac:dyDescent="0.25">
      <c r="A512">
        <v>1</v>
      </c>
      <c r="B512">
        <v>61</v>
      </c>
      <c r="C512" t="s">
        <v>108</v>
      </c>
      <c r="D512" t="s">
        <v>11</v>
      </c>
      <c r="E512" t="s">
        <v>1</v>
      </c>
      <c r="F512" t="str">
        <f>CONCATENATE(Table1[[#This Row],[session]],":",Table1[[#This Row],[vote_number]])</f>
        <v>1:61</v>
      </c>
      <c r="G512">
        <f>IF(EXACT(Table1[[#This Row],[vote_cast]], "Yea"), 2, IF(EXACT(Table1[[#This Row],[vote_cast]], "Nay"), 1, "ERROR"))</f>
        <v>2</v>
      </c>
    </row>
    <row r="513" spans="1:7" x14ac:dyDescent="0.25">
      <c r="A513">
        <v>1</v>
      </c>
      <c r="B513">
        <v>61</v>
      </c>
      <c r="C513" t="s">
        <v>108</v>
      </c>
      <c r="D513" t="s">
        <v>12</v>
      </c>
      <c r="E513" t="s">
        <v>1</v>
      </c>
      <c r="F513" t="str">
        <f>CONCATENATE(Table1[[#This Row],[session]],":",Table1[[#This Row],[vote_number]])</f>
        <v>1:61</v>
      </c>
      <c r="G513">
        <f>IF(EXACT(Table1[[#This Row],[vote_cast]], "Yea"), 2, IF(EXACT(Table1[[#This Row],[vote_cast]], "Nay"), 1, "ERROR"))</f>
        <v>2</v>
      </c>
    </row>
    <row r="514" spans="1:7" x14ac:dyDescent="0.25">
      <c r="A514">
        <v>1</v>
      </c>
      <c r="B514">
        <v>61</v>
      </c>
      <c r="C514" t="s">
        <v>108</v>
      </c>
      <c r="D514" t="s">
        <v>13</v>
      </c>
      <c r="E514" t="s">
        <v>1</v>
      </c>
      <c r="F514" t="str">
        <f>CONCATENATE(Table1[[#This Row],[session]],":",Table1[[#This Row],[vote_number]])</f>
        <v>1:61</v>
      </c>
      <c r="G514">
        <f>IF(EXACT(Table1[[#This Row],[vote_cast]], "Yea"), 2, IF(EXACT(Table1[[#This Row],[vote_cast]], "Nay"), 1, "ERROR"))</f>
        <v>2</v>
      </c>
    </row>
    <row r="515" spans="1:7" x14ac:dyDescent="0.25">
      <c r="A515">
        <v>1</v>
      </c>
      <c r="B515">
        <v>61</v>
      </c>
      <c r="C515" t="s">
        <v>108</v>
      </c>
      <c r="D515" t="s">
        <v>14</v>
      </c>
      <c r="E515" t="s">
        <v>1</v>
      </c>
      <c r="F515" t="str">
        <f>CONCATENATE(Table1[[#This Row],[session]],":",Table1[[#This Row],[vote_number]])</f>
        <v>1:61</v>
      </c>
      <c r="G515">
        <f>IF(EXACT(Table1[[#This Row],[vote_cast]], "Yea"), 2, IF(EXACT(Table1[[#This Row],[vote_cast]], "Nay"), 1, "ERROR"))</f>
        <v>2</v>
      </c>
    </row>
    <row r="516" spans="1:7" x14ac:dyDescent="0.25">
      <c r="A516">
        <v>1</v>
      </c>
      <c r="B516">
        <v>61</v>
      </c>
      <c r="C516" t="s">
        <v>108</v>
      </c>
      <c r="D516" t="s">
        <v>15</v>
      </c>
      <c r="E516" t="s">
        <v>1</v>
      </c>
      <c r="F516" t="str">
        <f>CONCATENATE(Table1[[#This Row],[session]],":",Table1[[#This Row],[vote_number]])</f>
        <v>1:61</v>
      </c>
      <c r="G516">
        <f>IF(EXACT(Table1[[#This Row],[vote_cast]], "Yea"), 2, IF(EXACT(Table1[[#This Row],[vote_cast]], "Nay"), 1, "ERROR"))</f>
        <v>2</v>
      </c>
    </row>
    <row r="517" spans="1:7" x14ac:dyDescent="0.25">
      <c r="A517">
        <v>1</v>
      </c>
      <c r="B517">
        <v>61</v>
      </c>
      <c r="C517" t="s">
        <v>108</v>
      </c>
      <c r="D517" t="s">
        <v>16</v>
      </c>
      <c r="E517" t="s">
        <v>1</v>
      </c>
      <c r="F517" t="str">
        <f>CONCATENATE(Table1[[#This Row],[session]],":",Table1[[#This Row],[vote_number]])</f>
        <v>1:61</v>
      </c>
      <c r="G517">
        <f>IF(EXACT(Table1[[#This Row],[vote_cast]], "Yea"), 2, IF(EXACT(Table1[[#This Row],[vote_cast]], "Nay"), 1, "ERROR"))</f>
        <v>2</v>
      </c>
    </row>
    <row r="518" spans="1:7" x14ac:dyDescent="0.25">
      <c r="A518">
        <v>1</v>
      </c>
      <c r="B518">
        <v>61</v>
      </c>
      <c r="C518" t="s">
        <v>108</v>
      </c>
      <c r="D518" t="s">
        <v>17</v>
      </c>
      <c r="E518" t="s">
        <v>1</v>
      </c>
      <c r="F518" t="str">
        <f>CONCATENATE(Table1[[#This Row],[session]],":",Table1[[#This Row],[vote_number]])</f>
        <v>1:61</v>
      </c>
      <c r="G518">
        <f>IF(EXACT(Table1[[#This Row],[vote_cast]], "Yea"), 2, IF(EXACT(Table1[[#This Row],[vote_cast]], "Nay"), 1, "ERROR"))</f>
        <v>2</v>
      </c>
    </row>
    <row r="519" spans="1:7" x14ac:dyDescent="0.25">
      <c r="A519">
        <v>1</v>
      </c>
      <c r="B519">
        <v>61</v>
      </c>
      <c r="C519" t="s">
        <v>108</v>
      </c>
      <c r="D519" t="s">
        <v>18</v>
      </c>
      <c r="E519" t="s">
        <v>1</v>
      </c>
      <c r="F519" t="str">
        <f>CONCATENATE(Table1[[#This Row],[session]],":",Table1[[#This Row],[vote_number]])</f>
        <v>1:61</v>
      </c>
      <c r="G519">
        <f>IF(EXACT(Table1[[#This Row],[vote_cast]], "Yea"), 2, IF(EXACT(Table1[[#This Row],[vote_cast]], "Nay"), 1, "ERROR"))</f>
        <v>2</v>
      </c>
    </row>
    <row r="520" spans="1:7" x14ac:dyDescent="0.25">
      <c r="A520">
        <v>1</v>
      </c>
      <c r="B520">
        <v>61</v>
      </c>
      <c r="C520" t="s">
        <v>108</v>
      </c>
      <c r="D520" t="s">
        <v>19</v>
      </c>
      <c r="E520" t="s">
        <v>1</v>
      </c>
      <c r="F520" t="str">
        <f>CONCATENATE(Table1[[#This Row],[session]],":",Table1[[#This Row],[vote_number]])</f>
        <v>1:61</v>
      </c>
      <c r="G520">
        <f>IF(EXACT(Table1[[#This Row],[vote_cast]], "Yea"), 2, IF(EXACT(Table1[[#This Row],[vote_cast]], "Nay"), 1, "ERROR"))</f>
        <v>2</v>
      </c>
    </row>
    <row r="521" spans="1:7" x14ac:dyDescent="0.25">
      <c r="A521">
        <v>1</v>
      </c>
      <c r="B521">
        <v>61</v>
      </c>
      <c r="C521" t="s">
        <v>108</v>
      </c>
      <c r="D521" t="s">
        <v>20</v>
      </c>
      <c r="E521" t="s">
        <v>1</v>
      </c>
      <c r="F521" t="str">
        <f>CONCATENATE(Table1[[#This Row],[session]],":",Table1[[#This Row],[vote_number]])</f>
        <v>1:61</v>
      </c>
      <c r="G521">
        <f>IF(EXACT(Table1[[#This Row],[vote_cast]], "Yea"), 2, IF(EXACT(Table1[[#This Row],[vote_cast]], "Nay"), 1, "ERROR"))</f>
        <v>2</v>
      </c>
    </row>
    <row r="522" spans="1:7" x14ac:dyDescent="0.25">
      <c r="A522">
        <v>1</v>
      </c>
      <c r="B522">
        <v>61</v>
      </c>
      <c r="C522" t="s">
        <v>108</v>
      </c>
      <c r="D522" t="s">
        <v>21</v>
      </c>
      <c r="E522" t="s">
        <v>1</v>
      </c>
      <c r="F522" t="str">
        <f>CONCATENATE(Table1[[#This Row],[session]],":",Table1[[#This Row],[vote_number]])</f>
        <v>1:61</v>
      </c>
      <c r="G522">
        <f>IF(EXACT(Table1[[#This Row],[vote_cast]], "Yea"), 2, IF(EXACT(Table1[[#This Row],[vote_cast]], "Nay"), 1, "ERROR"))</f>
        <v>2</v>
      </c>
    </row>
    <row r="523" spans="1:7" x14ac:dyDescent="0.25">
      <c r="A523">
        <v>1</v>
      </c>
      <c r="B523">
        <v>61</v>
      </c>
      <c r="C523" t="s">
        <v>108</v>
      </c>
      <c r="D523" t="s">
        <v>22</v>
      </c>
      <c r="E523" t="s">
        <v>102</v>
      </c>
      <c r="F523" t="str">
        <f>CONCATENATE(Table1[[#This Row],[session]],":",Table1[[#This Row],[vote_number]])</f>
        <v>1:61</v>
      </c>
      <c r="G523">
        <f>IF(EXACT(Table1[[#This Row],[vote_cast]], "Yea"), 2, IF(EXACT(Table1[[#This Row],[vote_cast]], "Nay"), 1, "ERROR"))</f>
        <v>1</v>
      </c>
    </row>
    <row r="524" spans="1:7" x14ac:dyDescent="0.25">
      <c r="A524">
        <v>1</v>
      </c>
      <c r="B524">
        <v>61</v>
      </c>
      <c r="C524" t="s">
        <v>108</v>
      </c>
      <c r="D524" t="s">
        <v>23</v>
      </c>
      <c r="E524" t="s">
        <v>1</v>
      </c>
      <c r="F524" t="str">
        <f>CONCATENATE(Table1[[#This Row],[session]],":",Table1[[#This Row],[vote_number]])</f>
        <v>1:61</v>
      </c>
      <c r="G524">
        <f>IF(EXACT(Table1[[#This Row],[vote_cast]], "Yea"), 2, IF(EXACT(Table1[[#This Row],[vote_cast]], "Nay"), 1, "ERROR"))</f>
        <v>2</v>
      </c>
    </row>
    <row r="525" spans="1:7" x14ac:dyDescent="0.25">
      <c r="A525">
        <v>1</v>
      </c>
      <c r="B525">
        <v>61</v>
      </c>
      <c r="C525" t="s">
        <v>108</v>
      </c>
      <c r="D525" t="s">
        <v>24</v>
      </c>
      <c r="E525" t="s">
        <v>1</v>
      </c>
      <c r="F525" t="str">
        <f>CONCATENATE(Table1[[#This Row],[session]],":",Table1[[#This Row],[vote_number]])</f>
        <v>1:61</v>
      </c>
      <c r="G525">
        <f>IF(EXACT(Table1[[#This Row],[vote_cast]], "Yea"), 2, IF(EXACT(Table1[[#This Row],[vote_cast]], "Nay"), 1, "ERROR"))</f>
        <v>2</v>
      </c>
    </row>
    <row r="526" spans="1:7" x14ac:dyDescent="0.25">
      <c r="A526">
        <v>1</v>
      </c>
      <c r="B526">
        <v>61</v>
      </c>
      <c r="C526" t="s">
        <v>108</v>
      </c>
      <c r="D526" t="s">
        <v>25</v>
      </c>
      <c r="E526" t="s">
        <v>1</v>
      </c>
      <c r="F526" t="str">
        <f>CONCATENATE(Table1[[#This Row],[session]],":",Table1[[#This Row],[vote_number]])</f>
        <v>1:61</v>
      </c>
      <c r="G526">
        <f>IF(EXACT(Table1[[#This Row],[vote_cast]], "Yea"), 2, IF(EXACT(Table1[[#This Row],[vote_cast]], "Nay"), 1, "ERROR"))</f>
        <v>2</v>
      </c>
    </row>
    <row r="527" spans="1:7" x14ac:dyDescent="0.25">
      <c r="A527">
        <v>1</v>
      </c>
      <c r="B527">
        <v>61</v>
      </c>
      <c r="C527" t="s">
        <v>108</v>
      </c>
      <c r="D527" t="s">
        <v>26</v>
      </c>
      <c r="E527" t="s">
        <v>1</v>
      </c>
      <c r="F527" t="str">
        <f>CONCATENATE(Table1[[#This Row],[session]],":",Table1[[#This Row],[vote_number]])</f>
        <v>1:61</v>
      </c>
      <c r="G527">
        <f>IF(EXACT(Table1[[#This Row],[vote_cast]], "Yea"), 2, IF(EXACT(Table1[[#This Row],[vote_cast]], "Nay"), 1, "ERROR"))</f>
        <v>2</v>
      </c>
    </row>
    <row r="528" spans="1:7" x14ac:dyDescent="0.25">
      <c r="A528">
        <v>1</v>
      </c>
      <c r="B528">
        <v>61</v>
      </c>
      <c r="C528" t="s">
        <v>108</v>
      </c>
      <c r="D528" t="s">
        <v>27</v>
      </c>
      <c r="E528" t="s">
        <v>1</v>
      </c>
      <c r="F528" t="str">
        <f>CONCATENATE(Table1[[#This Row],[session]],":",Table1[[#This Row],[vote_number]])</f>
        <v>1:61</v>
      </c>
      <c r="G528">
        <f>IF(EXACT(Table1[[#This Row],[vote_cast]], "Yea"), 2, IF(EXACT(Table1[[#This Row],[vote_cast]], "Nay"), 1, "ERROR"))</f>
        <v>2</v>
      </c>
    </row>
    <row r="529" spans="1:7" x14ac:dyDescent="0.25">
      <c r="A529">
        <v>1</v>
      </c>
      <c r="B529">
        <v>61</v>
      </c>
      <c r="C529" t="s">
        <v>108</v>
      </c>
      <c r="D529" t="s">
        <v>28</v>
      </c>
      <c r="E529" t="s">
        <v>1</v>
      </c>
      <c r="F529" t="str">
        <f>CONCATENATE(Table1[[#This Row],[session]],":",Table1[[#This Row],[vote_number]])</f>
        <v>1:61</v>
      </c>
      <c r="G529">
        <f>IF(EXACT(Table1[[#This Row],[vote_cast]], "Yea"), 2, IF(EXACT(Table1[[#This Row],[vote_cast]], "Nay"), 1, "ERROR"))</f>
        <v>2</v>
      </c>
    </row>
    <row r="530" spans="1:7" x14ac:dyDescent="0.25">
      <c r="A530">
        <v>1</v>
      </c>
      <c r="B530">
        <v>61</v>
      </c>
      <c r="C530" t="s">
        <v>108</v>
      </c>
      <c r="D530" t="s">
        <v>29</v>
      </c>
      <c r="E530" t="s">
        <v>102</v>
      </c>
      <c r="F530" t="str">
        <f>CONCATENATE(Table1[[#This Row],[session]],":",Table1[[#This Row],[vote_number]])</f>
        <v>1:61</v>
      </c>
      <c r="G530">
        <f>IF(EXACT(Table1[[#This Row],[vote_cast]], "Yea"), 2, IF(EXACT(Table1[[#This Row],[vote_cast]], "Nay"), 1, "ERROR"))</f>
        <v>1</v>
      </c>
    </row>
    <row r="531" spans="1:7" x14ac:dyDescent="0.25">
      <c r="A531">
        <v>1</v>
      </c>
      <c r="B531">
        <v>61</v>
      </c>
      <c r="C531" t="s">
        <v>108</v>
      </c>
      <c r="D531" t="s">
        <v>30</v>
      </c>
      <c r="E531" t="s">
        <v>102</v>
      </c>
      <c r="F531" t="str">
        <f>CONCATENATE(Table1[[#This Row],[session]],":",Table1[[#This Row],[vote_number]])</f>
        <v>1:61</v>
      </c>
      <c r="G531">
        <f>IF(EXACT(Table1[[#This Row],[vote_cast]], "Yea"), 2, IF(EXACT(Table1[[#This Row],[vote_cast]], "Nay"), 1, "ERROR"))</f>
        <v>1</v>
      </c>
    </row>
    <row r="532" spans="1:7" x14ac:dyDescent="0.25">
      <c r="A532">
        <v>1</v>
      </c>
      <c r="B532">
        <v>61</v>
      </c>
      <c r="C532" t="s">
        <v>108</v>
      </c>
      <c r="D532" t="s">
        <v>31</v>
      </c>
      <c r="E532" t="s">
        <v>1</v>
      </c>
      <c r="F532" t="str">
        <f>CONCATENATE(Table1[[#This Row],[session]],":",Table1[[#This Row],[vote_number]])</f>
        <v>1:61</v>
      </c>
      <c r="G532">
        <f>IF(EXACT(Table1[[#This Row],[vote_cast]], "Yea"), 2, IF(EXACT(Table1[[#This Row],[vote_cast]], "Nay"), 1, "ERROR"))</f>
        <v>2</v>
      </c>
    </row>
    <row r="533" spans="1:7" x14ac:dyDescent="0.25">
      <c r="A533">
        <v>1</v>
      </c>
      <c r="B533">
        <v>61</v>
      </c>
      <c r="C533" t="s">
        <v>108</v>
      </c>
      <c r="D533" t="s">
        <v>32</v>
      </c>
      <c r="E533" t="s">
        <v>102</v>
      </c>
      <c r="F533" t="str">
        <f>CONCATENATE(Table1[[#This Row],[session]],":",Table1[[#This Row],[vote_number]])</f>
        <v>1:61</v>
      </c>
      <c r="G533">
        <f>IF(EXACT(Table1[[#This Row],[vote_cast]], "Yea"), 2, IF(EXACT(Table1[[#This Row],[vote_cast]], "Nay"), 1, "ERROR"))</f>
        <v>1</v>
      </c>
    </row>
    <row r="534" spans="1:7" x14ac:dyDescent="0.25">
      <c r="A534">
        <v>1</v>
      </c>
      <c r="B534">
        <v>61</v>
      </c>
      <c r="C534" t="s">
        <v>108</v>
      </c>
      <c r="D534" t="s">
        <v>33</v>
      </c>
      <c r="E534" t="s">
        <v>1</v>
      </c>
      <c r="F534" t="str">
        <f>CONCATENATE(Table1[[#This Row],[session]],":",Table1[[#This Row],[vote_number]])</f>
        <v>1:61</v>
      </c>
      <c r="G534">
        <f>IF(EXACT(Table1[[#This Row],[vote_cast]], "Yea"), 2, IF(EXACT(Table1[[#This Row],[vote_cast]], "Nay"), 1, "ERROR"))</f>
        <v>2</v>
      </c>
    </row>
    <row r="535" spans="1:7" x14ac:dyDescent="0.25">
      <c r="A535">
        <v>1</v>
      </c>
      <c r="B535">
        <v>61</v>
      </c>
      <c r="C535" t="s">
        <v>108</v>
      </c>
      <c r="D535" t="s">
        <v>34</v>
      </c>
      <c r="E535" t="s">
        <v>1</v>
      </c>
      <c r="F535" t="str">
        <f>CONCATENATE(Table1[[#This Row],[session]],":",Table1[[#This Row],[vote_number]])</f>
        <v>1:61</v>
      </c>
      <c r="G535">
        <f>IF(EXACT(Table1[[#This Row],[vote_cast]], "Yea"), 2, IF(EXACT(Table1[[#This Row],[vote_cast]], "Nay"), 1, "ERROR"))</f>
        <v>2</v>
      </c>
    </row>
    <row r="536" spans="1:7" x14ac:dyDescent="0.25">
      <c r="A536">
        <v>1</v>
      </c>
      <c r="B536">
        <v>61</v>
      </c>
      <c r="C536" t="s">
        <v>108</v>
      </c>
      <c r="D536" t="s">
        <v>36</v>
      </c>
      <c r="E536" t="s">
        <v>1</v>
      </c>
      <c r="F536" t="str">
        <f>CONCATENATE(Table1[[#This Row],[session]],":",Table1[[#This Row],[vote_number]])</f>
        <v>1:61</v>
      </c>
      <c r="G536">
        <f>IF(EXACT(Table1[[#This Row],[vote_cast]], "Yea"), 2, IF(EXACT(Table1[[#This Row],[vote_cast]], "Nay"), 1, "ERROR"))</f>
        <v>2</v>
      </c>
    </row>
    <row r="537" spans="1:7" x14ac:dyDescent="0.25">
      <c r="A537">
        <v>1</v>
      </c>
      <c r="B537">
        <v>61</v>
      </c>
      <c r="C537" t="s">
        <v>108</v>
      </c>
      <c r="D537" t="s">
        <v>37</v>
      </c>
      <c r="E537" t="s">
        <v>1</v>
      </c>
      <c r="F537" t="str">
        <f>CONCATENATE(Table1[[#This Row],[session]],":",Table1[[#This Row],[vote_number]])</f>
        <v>1:61</v>
      </c>
      <c r="G537">
        <f>IF(EXACT(Table1[[#This Row],[vote_cast]], "Yea"), 2, IF(EXACT(Table1[[#This Row],[vote_cast]], "Nay"), 1, "ERROR"))</f>
        <v>2</v>
      </c>
    </row>
    <row r="538" spans="1:7" x14ac:dyDescent="0.25">
      <c r="A538">
        <v>1</v>
      </c>
      <c r="B538">
        <v>61</v>
      </c>
      <c r="C538" t="s">
        <v>108</v>
      </c>
      <c r="D538" t="s">
        <v>38</v>
      </c>
      <c r="E538" t="s">
        <v>102</v>
      </c>
      <c r="F538" t="str">
        <f>CONCATENATE(Table1[[#This Row],[session]],":",Table1[[#This Row],[vote_number]])</f>
        <v>1:61</v>
      </c>
      <c r="G538">
        <f>IF(EXACT(Table1[[#This Row],[vote_cast]], "Yea"), 2, IF(EXACT(Table1[[#This Row],[vote_cast]], "Nay"), 1, "ERROR"))</f>
        <v>1</v>
      </c>
    </row>
    <row r="539" spans="1:7" x14ac:dyDescent="0.25">
      <c r="A539">
        <v>1</v>
      </c>
      <c r="B539">
        <v>61</v>
      </c>
      <c r="C539" t="s">
        <v>108</v>
      </c>
      <c r="D539" t="s">
        <v>39</v>
      </c>
      <c r="E539" t="s">
        <v>1</v>
      </c>
      <c r="F539" t="str">
        <f>CONCATENATE(Table1[[#This Row],[session]],":",Table1[[#This Row],[vote_number]])</f>
        <v>1:61</v>
      </c>
      <c r="G539">
        <f>IF(EXACT(Table1[[#This Row],[vote_cast]], "Yea"), 2, IF(EXACT(Table1[[#This Row],[vote_cast]], "Nay"), 1, "ERROR"))</f>
        <v>2</v>
      </c>
    </row>
    <row r="540" spans="1:7" x14ac:dyDescent="0.25">
      <c r="A540">
        <v>1</v>
      </c>
      <c r="B540">
        <v>61</v>
      </c>
      <c r="C540" t="s">
        <v>108</v>
      </c>
      <c r="D540" t="s">
        <v>40</v>
      </c>
      <c r="E540" t="s">
        <v>1</v>
      </c>
      <c r="F540" t="str">
        <f>CONCATENATE(Table1[[#This Row],[session]],":",Table1[[#This Row],[vote_number]])</f>
        <v>1:61</v>
      </c>
      <c r="G540">
        <f>IF(EXACT(Table1[[#This Row],[vote_cast]], "Yea"), 2, IF(EXACT(Table1[[#This Row],[vote_cast]], "Nay"), 1, "ERROR"))</f>
        <v>2</v>
      </c>
    </row>
    <row r="541" spans="1:7" x14ac:dyDescent="0.25">
      <c r="A541">
        <v>1</v>
      </c>
      <c r="B541">
        <v>61</v>
      </c>
      <c r="C541" t="s">
        <v>108</v>
      </c>
      <c r="D541" t="s">
        <v>41</v>
      </c>
      <c r="E541" t="s">
        <v>1</v>
      </c>
      <c r="F541" t="str">
        <f>CONCATENATE(Table1[[#This Row],[session]],":",Table1[[#This Row],[vote_number]])</f>
        <v>1:61</v>
      </c>
      <c r="G541">
        <f>IF(EXACT(Table1[[#This Row],[vote_cast]], "Yea"), 2, IF(EXACT(Table1[[#This Row],[vote_cast]], "Nay"), 1, "ERROR"))</f>
        <v>2</v>
      </c>
    </row>
    <row r="542" spans="1:7" x14ac:dyDescent="0.25">
      <c r="A542">
        <v>1</v>
      </c>
      <c r="B542">
        <v>61</v>
      </c>
      <c r="C542" t="s">
        <v>108</v>
      </c>
      <c r="D542" t="s">
        <v>42</v>
      </c>
      <c r="E542" t="s">
        <v>102</v>
      </c>
      <c r="F542" t="str">
        <f>CONCATENATE(Table1[[#This Row],[session]],":",Table1[[#This Row],[vote_number]])</f>
        <v>1:61</v>
      </c>
      <c r="G542">
        <f>IF(EXACT(Table1[[#This Row],[vote_cast]], "Yea"), 2, IF(EXACT(Table1[[#This Row],[vote_cast]], "Nay"), 1, "ERROR"))</f>
        <v>1</v>
      </c>
    </row>
    <row r="543" spans="1:7" x14ac:dyDescent="0.25">
      <c r="A543">
        <v>1</v>
      </c>
      <c r="B543">
        <v>61</v>
      </c>
      <c r="C543" t="s">
        <v>108</v>
      </c>
      <c r="D543" t="s">
        <v>43</v>
      </c>
      <c r="E543" t="s">
        <v>1</v>
      </c>
      <c r="F543" t="str">
        <f>CONCATENATE(Table1[[#This Row],[session]],":",Table1[[#This Row],[vote_number]])</f>
        <v>1:61</v>
      </c>
      <c r="G543">
        <f>IF(EXACT(Table1[[#This Row],[vote_cast]], "Yea"), 2, IF(EXACT(Table1[[#This Row],[vote_cast]], "Nay"), 1, "ERROR"))</f>
        <v>2</v>
      </c>
    </row>
    <row r="544" spans="1:7" x14ac:dyDescent="0.25">
      <c r="A544">
        <v>1</v>
      </c>
      <c r="B544">
        <v>61</v>
      </c>
      <c r="C544" t="s">
        <v>108</v>
      </c>
      <c r="D544" t="s">
        <v>44</v>
      </c>
      <c r="E544" t="s">
        <v>1</v>
      </c>
      <c r="F544" t="str">
        <f>CONCATENATE(Table1[[#This Row],[session]],":",Table1[[#This Row],[vote_number]])</f>
        <v>1:61</v>
      </c>
      <c r="G544">
        <f>IF(EXACT(Table1[[#This Row],[vote_cast]], "Yea"), 2, IF(EXACT(Table1[[#This Row],[vote_cast]], "Nay"), 1, "ERROR"))</f>
        <v>2</v>
      </c>
    </row>
    <row r="545" spans="1:7" x14ac:dyDescent="0.25">
      <c r="A545">
        <v>1</v>
      </c>
      <c r="B545">
        <v>61</v>
      </c>
      <c r="C545" t="s">
        <v>108</v>
      </c>
      <c r="D545" t="s">
        <v>45</v>
      </c>
      <c r="E545" t="s">
        <v>102</v>
      </c>
      <c r="F545" t="str">
        <f>CONCATENATE(Table1[[#This Row],[session]],":",Table1[[#This Row],[vote_number]])</f>
        <v>1:61</v>
      </c>
      <c r="G545">
        <f>IF(EXACT(Table1[[#This Row],[vote_cast]], "Yea"), 2, IF(EXACT(Table1[[#This Row],[vote_cast]], "Nay"), 1, "ERROR"))</f>
        <v>1</v>
      </c>
    </row>
    <row r="546" spans="1:7" x14ac:dyDescent="0.25">
      <c r="A546">
        <v>1</v>
      </c>
      <c r="B546">
        <v>61</v>
      </c>
      <c r="C546" t="s">
        <v>108</v>
      </c>
      <c r="D546" t="s">
        <v>46</v>
      </c>
      <c r="E546" t="s">
        <v>1</v>
      </c>
      <c r="F546" t="str">
        <f>CONCATENATE(Table1[[#This Row],[session]],":",Table1[[#This Row],[vote_number]])</f>
        <v>1:61</v>
      </c>
      <c r="G546">
        <f>IF(EXACT(Table1[[#This Row],[vote_cast]], "Yea"), 2, IF(EXACT(Table1[[#This Row],[vote_cast]], "Nay"), 1, "ERROR"))</f>
        <v>2</v>
      </c>
    </row>
    <row r="547" spans="1:7" x14ac:dyDescent="0.25">
      <c r="A547">
        <v>1</v>
      </c>
      <c r="B547">
        <v>61</v>
      </c>
      <c r="C547" t="s">
        <v>108</v>
      </c>
      <c r="D547" t="s">
        <v>47</v>
      </c>
      <c r="E547" t="s">
        <v>1</v>
      </c>
      <c r="F547" t="str">
        <f>CONCATENATE(Table1[[#This Row],[session]],":",Table1[[#This Row],[vote_number]])</f>
        <v>1:61</v>
      </c>
      <c r="G547">
        <f>IF(EXACT(Table1[[#This Row],[vote_cast]], "Yea"), 2, IF(EXACT(Table1[[#This Row],[vote_cast]], "Nay"), 1, "ERROR"))</f>
        <v>2</v>
      </c>
    </row>
    <row r="548" spans="1:7" x14ac:dyDescent="0.25">
      <c r="A548">
        <v>1</v>
      </c>
      <c r="B548">
        <v>61</v>
      </c>
      <c r="C548" t="s">
        <v>108</v>
      </c>
      <c r="D548" t="s">
        <v>48</v>
      </c>
      <c r="E548" t="s">
        <v>1</v>
      </c>
      <c r="F548" t="str">
        <f>CONCATENATE(Table1[[#This Row],[session]],":",Table1[[#This Row],[vote_number]])</f>
        <v>1:61</v>
      </c>
      <c r="G548">
        <f>IF(EXACT(Table1[[#This Row],[vote_cast]], "Yea"), 2, IF(EXACT(Table1[[#This Row],[vote_cast]], "Nay"), 1, "ERROR"))</f>
        <v>2</v>
      </c>
    </row>
    <row r="549" spans="1:7" x14ac:dyDescent="0.25">
      <c r="A549">
        <v>1</v>
      </c>
      <c r="B549">
        <v>61</v>
      </c>
      <c r="C549" t="s">
        <v>108</v>
      </c>
      <c r="D549" t="s">
        <v>49</v>
      </c>
      <c r="E549" t="s">
        <v>1</v>
      </c>
      <c r="F549" t="str">
        <f>CONCATENATE(Table1[[#This Row],[session]],":",Table1[[#This Row],[vote_number]])</f>
        <v>1:61</v>
      </c>
      <c r="G549">
        <f>IF(EXACT(Table1[[#This Row],[vote_cast]], "Yea"), 2, IF(EXACT(Table1[[#This Row],[vote_cast]], "Nay"), 1, "ERROR"))</f>
        <v>2</v>
      </c>
    </row>
    <row r="550" spans="1:7" x14ac:dyDescent="0.25">
      <c r="A550">
        <v>1</v>
      </c>
      <c r="B550">
        <v>61</v>
      </c>
      <c r="C550" t="s">
        <v>108</v>
      </c>
      <c r="D550" t="s">
        <v>50</v>
      </c>
      <c r="E550" t="s">
        <v>102</v>
      </c>
      <c r="F550" t="str">
        <f>CONCATENATE(Table1[[#This Row],[session]],":",Table1[[#This Row],[vote_number]])</f>
        <v>1:61</v>
      </c>
      <c r="G550">
        <f>IF(EXACT(Table1[[#This Row],[vote_cast]], "Yea"), 2, IF(EXACT(Table1[[#This Row],[vote_cast]], "Nay"), 1, "ERROR"))</f>
        <v>1</v>
      </c>
    </row>
    <row r="551" spans="1:7" x14ac:dyDescent="0.25">
      <c r="A551">
        <v>1</v>
      </c>
      <c r="B551">
        <v>61</v>
      </c>
      <c r="C551" t="s">
        <v>108</v>
      </c>
      <c r="D551" t="s">
        <v>51</v>
      </c>
      <c r="E551" t="s">
        <v>1</v>
      </c>
      <c r="F551" t="str">
        <f>CONCATENATE(Table1[[#This Row],[session]],":",Table1[[#This Row],[vote_number]])</f>
        <v>1:61</v>
      </c>
      <c r="G551">
        <f>IF(EXACT(Table1[[#This Row],[vote_cast]], "Yea"), 2, IF(EXACT(Table1[[#This Row],[vote_cast]], "Nay"), 1, "ERROR"))</f>
        <v>2</v>
      </c>
    </row>
    <row r="552" spans="1:7" x14ac:dyDescent="0.25">
      <c r="A552">
        <v>1</v>
      </c>
      <c r="B552">
        <v>61</v>
      </c>
      <c r="C552" t="s">
        <v>108</v>
      </c>
      <c r="D552" t="s">
        <v>52</v>
      </c>
      <c r="E552" t="s">
        <v>1</v>
      </c>
      <c r="F552" t="str">
        <f>CONCATENATE(Table1[[#This Row],[session]],":",Table1[[#This Row],[vote_number]])</f>
        <v>1:61</v>
      </c>
      <c r="G552">
        <f>IF(EXACT(Table1[[#This Row],[vote_cast]], "Yea"), 2, IF(EXACT(Table1[[#This Row],[vote_cast]], "Nay"), 1, "ERROR"))</f>
        <v>2</v>
      </c>
    </row>
    <row r="553" spans="1:7" x14ac:dyDescent="0.25">
      <c r="A553">
        <v>1</v>
      </c>
      <c r="B553">
        <v>61</v>
      </c>
      <c r="C553" t="s">
        <v>108</v>
      </c>
      <c r="D553" t="s">
        <v>53</v>
      </c>
      <c r="E553" t="s">
        <v>1</v>
      </c>
      <c r="F553" t="str">
        <f>CONCATENATE(Table1[[#This Row],[session]],":",Table1[[#This Row],[vote_number]])</f>
        <v>1:61</v>
      </c>
      <c r="G553">
        <f>IF(EXACT(Table1[[#This Row],[vote_cast]], "Yea"), 2, IF(EXACT(Table1[[#This Row],[vote_cast]], "Nay"), 1, "ERROR"))</f>
        <v>2</v>
      </c>
    </row>
    <row r="554" spans="1:7" x14ac:dyDescent="0.25">
      <c r="A554">
        <v>1</v>
      </c>
      <c r="B554">
        <v>61</v>
      </c>
      <c r="C554" t="s">
        <v>108</v>
      </c>
      <c r="D554" t="s">
        <v>54</v>
      </c>
      <c r="E554" t="s">
        <v>1</v>
      </c>
      <c r="F554" t="str">
        <f>CONCATENATE(Table1[[#This Row],[session]],":",Table1[[#This Row],[vote_number]])</f>
        <v>1:61</v>
      </c>
      <c r="G554">
        <f>IF(EXACT(Table1[[#This Row],[vote_cast]], "Yea"), 2, IF(EXACT(Table1[[#This Row],[vote_cast]], "Nay"), 1, "ERROR"))</f>
        <v>2</v>
      </c>
    </row>
    <row r="555" spans="1:7" x14ac:dyDescent="0.25">
      <c r="A555">
        <v>1</v>
      </c>
      <c r="B555">
        <v>61</v>
      </c>
      <c r="C555" t="s">
        <v>108</v>
      </c>
      <c r="D555" t="s">
        <v>55</v>
      </c>
      <c r="E555" t="s">
        <v>1</v>
      </c>
      <c r="F555" t="str">
        <f>CONCATENATE(Table1[[#This Row],[session]],":",Table1[[#This Row],[vote_number]])</f>
        <v>1:61</v>
      </c>
      <c r="G555">
        <f>IF(EXACT(Table1[[#This Row],[vote_cast]], "Yea"), 2, IF(EXACT(Table1[[#This Row],[vote_cast]], "Nay"), 1, "ERROR"))</f>
        <v>2</v>
      </c>
    </row>
    <row r="556" spans="1:7" x14ac:dyDescent="0.25">
      <c r="A556">
        <v>1</v>
      </c>
      <c r="B556">
        <v>61</v>
      </c>
      <c r="C556" t="s">
        <v>108</v>
      </c>
      <c r="D556" t="s">
        <v>56</v>
      </c>
      <c r="E556" t="s">
        <v>1</v>
      </c>
      <c r="F556" t="str">
        <f>CONCATENATE(Table1[[#This Row],[session]],":",Table1[[#This Row],[vote_number]])</f>
        <v>1:61</v>
      </c>
      <c r="G556">
        <f>IF(EXACT(Table1[[#This Row],[vote_cast]], "Yea"), 2, IF(EXACT(Table1[[#This Row],[vote_cast]], "Nay"), 1, "ERROR"))</f>
        <v>2</v>
      </c>
    </row>
    <row r="557" spans="1:7" x14ac:dyDescent="0.25">
      <c r="A557">
        <v>1</v>
      </c>
      <c r="B557">
        <v>61</v>
      </c>
      <c r="C557" t="s">
        <v>108</v>
      </c>
      <c r="D557" t="s">
        <v>57</v>
      </c>
      <c r="E557" t="s">
        <v>1</v>
      </c>
      <c r="F557" t="str">
        <f>CONCATENATE(Table1[[#This Row],[session]],":",Table1[[#This Row],[vote_number]])</f>
        <v>1:61</v>
      </c>
      <c r="G557">
        <f>IF(EXACT(Table1[[#This Row],[vote_cast]], "Yea"), 2, IF(EXACT(Table1[[#This Row],[vote_cast]], "Nay"), 1, "ERROR"))</f>
        <v>2</v>
      </c>
    </row>
    <row r="558" spans="1:7" x14ac:dyDescent="0.25">
      <c r="A558">
        <v>1</v>
      </c>
      <c r="B558">
        <v>61</v>
      </c>
      <c r="C558" t="s">
        <v>108</v>
      </c>
      <c r="D558" t="s">
        <v>58</v>
      </c>
      <c r="E558" t="s">
        <v>102</v>
      </c>
      <c r="F558" t="str">
        <f>CONCATENATE(Table1[[#This Row],[session]],":",Table1[[#This Row],[vote_number]])</f>
        <v>1:61</v>
      </c>
      <c r="G558">
        <f>IF(EXACT(Table1[[#This Row],[vote_cast]], "Yea"), 2, IF(EXACT(Table1[[#This Row],[vote_cast]], "Nay"), 1, "ERROR"))</f>
        <v>1</v>
      </c>
    </row>
    <row r="559" spans="1:7" x14ac:dyDescent="0.25">
      <c r="A559">
        <v>1</v>
      </c>
      <c r="B559">
        <v>61</v>
      </c>
      <c r="C559" t="s">
        <v>108</v>
      </c>
      <c r="D559" t="s">
        <v>59</v>
      </c>
      <c r="E559" t="s">
        <v>102</v>
      </c>
      <c r="F559" t="str">
        <f>CONCATENATE(Table1[[#This Row],[session]],":",Table1[[#This Row],[vote_number]])</f>
        <v>1:61</v>
      </c>
      <c r="G559">
        <f>IF(EXACT(Table1[[#This Row],[vote_cast]], "Yea"), 2, IF(EXACT(Table1[[#This Row],[vote_cast]], "Nay"), 1, "ERROR"))</f>
        <v>1</v>
      </c>
    </row>
    <row r="560" spans="1:7" x14ac:dyDescent="0.25">
      <c r="A560">
        <v>1</v>
      </c>
      <c r="B560">
        <v>61</v>
      </c>
      <c r="C560" t="s">
        <v>108</v>
      </c>
      <c r="D560" t="s">
        <v>60</v>
      </c>
      <c r="E560" t="s">
        <v>102</v>
      </c>
      <c r="F560" t="str">
        <f>CONCATENATE(Table1[[#This Row],[session]],":",Table1[[#This Row],[vote_number]])</f>
        <v>1:61</v>
      </c>
      <c r="G560">
        <f>IF(EXACT(Table1[[#This Row],[vote_cast]], "Yea"), 2, IF(EXACT(Table1[[#This Row],[vote_cast]], "Nay"), 1, "ERROR"))</f>
        <v>1</v>
      </c>
    </row>
    <row r="561" spans="1:7" x14ac:dyDescent="0.25">
      <c r="A561">
        <v>1</v>
      </c>
      <c r="B561">
        <v>61</v>
      </c>
      <c r="C561" t="s">
        <v>108</v>
      </c>
      <c r="D561" t="s">
        <v>61</v>
      </c>
      <c r="E561" t="s">
        <v>1</v>
      </c>
      <c r="F561" t="str">
        <f>CONCATENATE(Table1[[#This Row],[session]],":",Table1[[#This Row],[vote_number]])</f>
        <v>1:61</v>
      </c>
      <c r="G561">
        <f>IF(EXACT(Table1[[#This Row],[vote_cast]], "Yea"), 2, IF(EXACT(Table1[[#This Row],[vote_cast]], "Nay"), 1, "ERROR"))</f>
        <v>2</v>
      </c>
    </row>
    <row r="562" spans="1:7" x14ac:dyDescent="0.25">
      <c r="A562">
        <v>1</v>
      </c>
      <c r="B562">
        <v>61</v>
      </c>
      <c r="C562" t="s">
        <v>108</v>
      </c>
      <c r="D562" t="s">
        <v>62</v>
      </c>
      <c r="E562" t="s">
        <v>1</v>
      </c>
      <c r="F562" t="str">
        <f>CONCATENATE(Table1[[#This Row],[session]],":",Table1[[#This Row],[vote_number]])</f>
        <v>1:61</v>
      </c>
      <c r="G562">
        <f>IF(EXACT(Table1[[#This Row],[vote_cast]], "Yea"), 2, IF(EXACT(Table1[[#This Row],[vote_cast]], "Nay"), 1, "ERROR"))</f>
        <v>2</v>
      </c>
    </row>
    <row r="563" spans="1:7" x14ac:dyDescent="0.25">
      <c r="A563">
        <v>1</v>
      </c>
      <c r="B563">
        <v>61</v>
      </c>
      <c r="C563" t="s">
        <v>108</v>
      </c>
      <c r="D563" t="s">
        <v>63</v>
      </c>
      <c r="E563" t="s">
        <v>1</v>
      </c>
      <c r="F563" t="str">
        <f>CONCATENATE(Table1[[#This Row],[session]],":",Table1[[#This Row],[vote_number]])</f>
        <v>1:61</v>
      </c>
      <c r="G563">
        <f>IF(EXACT(Table1[[#This Row],[vote_cast]], "Yea"), 2, IF(EXACT(Table1[[#This Row],[vote_cast]], "Nay"), 1, "ERROR"))</f>
        <v>2</v>
      </c>
    </row>
    <row r="564" spans="1:7" x14ac:dyDescent="0.25">
      <c r="A564">
        <v>1</v>
      </c>
      <c r="B564">
        <v>61</v>
      </c>
      <c r="C564" t="s">
        <v>108</v>
      </c>
      <c r="D564" t="s">
        <v>64</v>
      </c>
      <c r="E564" t="s">
        <v>1</v>
      </c>
      <c r="F564" t="str">
        <f>CONCATENATE(Table1[[#This Row],[session]],":",Table1[[#This Row],[vote_number]])</f>
        <v>1:61</v>
      </c>
      <c r="G564">
        <f>IF(EXACT(Table1[[#This Row],[vote_cast]], "Yea"), 2, IF(EXACT(Table1[[#This Row],[vote_cast]], "Nay"), 1, "ERROR"))</f>
        <v>2</v>
      </c>
    </row>
    <row r="565" spans="1:7" x14ac:dyDescent="0.25">
      <c r="A565">
        <v>1</v>
      </c>
      <c r="B565">
        <v>61</v>
      </c>
      <c r="C565" t="s">
        <v>108</v>
      </c>
      <c r="D565" t="s">
        <v>65</v>
      </c>
      <c r="E565" t="s">
        <v>1</v>
      </c>
      <c r="F565" t="str">
        <f>CONCATENATE(Table1[[#This Row],[session]],":",Table1[[#This Row],[vote_number]])</f>
        <v>1:61</v>
      </c>
      <c r="G565">
        <f>IF(EXACT(Table1[[#This Row],[vote_cast]], "Yea"), 2, IF(EXACT(Table1[[#This Row],[vote_cast]], "Nay"), 1, "ERROR"))</f>
        <v>2</v>
      </c>
    </row>
    <row r="566" spans="1:7" x14ac:dyDescent="0.25">
      <c r="A566">
        <v>1</v>
      </c>
      <c r="B566">
        <v>61</v>
      </c>
      <c r="C566" t="s">
        <v>108</v>
      </c>
      <c r="D566" t="s">
        <v>66</v>
      </c>
      <c r="E566" t="s">
        <v>1</v>
      </c>
      <c r="F566" t="str">
        <f>CONCATENATE(Table1[[#This Row],[session]],":",Table1[[#This Row],[vote_number]])</f>
        <v>1:61</v>
      </c>
      <c r="G566">
        <f>IF(EXACT(Table1[[#This Row],[vote_cast]], "Yea"), 2, IF(EXACT(Table1[[#This Row],[vote_cast]], "Nay"), 1, "ERROR"))</f>
        <v>2</v>
      </c>
    </row>
    <row r="567" spans="1:7" x14ac:dyDescent="0.25">
      <c r="A567">
        <v>1</v>
      </c>
      <c r="B567">
        <v>61</v>
      </c>
      <c r="C567" t="s">
        <v>108</v>
      </c>
      <c r="D567" t="s">
        <v>67</v>
      </c>
      <c r="E567" t="s">
        <v>1</v>
      </c>
      <c r="F567" t="str">
        <f>CONCATENATE(Table1[[#This Row],[session]],":",Table1[[#This Row],[vote_number]])</f>
        <v>1:61</v>
      </c>
      <c r="G567">
        <f>IF(EXACT(Table1[[#This Row],[vote_cast]], "Yea"), 2, IF(EXACT(Table1[[#This Row],[vote_cast]], "Nay"), 1, "ERROR"))</f>
        <v>2</v>
      </c>
    </row>
    <row r="568" spans="1:7" x14ac:dyDescent="0.25">
      <c r="A568">
        <v>1</v>
      </c>
      <c r="B568">
        <v>61</v>
      </c>
      <c r="C568" t="s">
        <v>108</v>
      </c>
      <c r="D568" t="s">
        <v>68</v>
      </c>
      <c r="E568" t="s">
        <v>1</v>
      </c>
      <c r="F568" t="str">
        <f>CONCATENATE(Table1[[#This Row],[session]],":",Table1[[#This Row],[vote_number]])</f>
        <v>1:61</v>
      </c>
      <c r="G568">
        <f>IF(EXACT(Table1[[#This Row],[vote_cast]], "Yea"), 2, IF(EXACT(Table1[[#This Row],[vote_cast]], "Nay"), 1, "ERROR"))</f>
        <v>2</v>
      </c>
    </row>
    <row r="569" spans="1:7" x14ac:dyDescent="0.25">
      <c r="A569">
        <v>1</v>
      </c>
      <c r="B569">
        <v>61</v>
      </c>
      <c r="C569" t="s">
        <v>108</v>
      </c>
      <c r="D569" t="s">
        <v>69</v>
      </c>
      <c r="E569" t="s">
        <v>1</v>
      </c>
      <c r="F569" t="str">
        <f>CONCATENATE(Table1[[#This Row],[session]],":",Table1[[#This Row],[vote_number]])</f>
        <v>1:61</v>
      </c>
      <c r="G569">
        <f>IF(EXACT(Table1[[#This Row],[vote_cast]], "Yea"), 2, IF(EXACT(Table1[[#This Row],[vote_cast]], "Nay"), 1, "ERROR"))</f>
        <v>2</v>
      </c>
    </row>
    <row r="570" spans="1:7" x14ac:dyDescent="0.25">
      <c r="A570">
        <v>1</v>
      </c>
      <c r="B570">
        <v>61</v>
      </c>
      <c r="C570" t="s">
        <v>108</v>
      </c>
      <c r="D570" t="s">
        <v>70</v>
      </c>
      <c r="E570" t="s">
        <v>1</v>
      </c>
      <c r="F570" t="str">
        <f>CONCATENATE(Table1[[#This Row],[session]],":",Table1[[#This Row],[vote_number]])</f>
        <v>1:61</v>
      </c>
      <c r="G570">
        <f>IF(EXACT(Table1[[#This Row],[vote_cast]], "Yea"), 2, IF(EXACT(Table1[[#This Row],[vote_cast]], "Nay"), 1, "ERROR"))</f>
        <v>2</v>
      </c>
    </row>
    <row r="571" spans="1:7" x14ac:dyDescent="0.25">
      <c r="A571">
        <v>1</v>
      </c>
      <c r="B571">
        <v>61</v>
      </c>
      <c r="C571" t="s">
        <v>108</v>
      </c>
      <c r="D571" t="s">
        <v>71</v>
      </c>
      <c r="E571" t="s">
        <v>1</v>
      </c>
      <c r="F571" t="str">
        <f>CONCATENATE(Table1[[#This Row],[session]],":",Table1[[#This Row],[vote_number]])</f>
        <v>1:61</v>
      </c>
      <c r="G571">
        <f>IF(EXACT(Table1[[#This Row],[vote_cast]], "Yea"), 2, IF(EXACT(Table1[[#This Row],[vote_cast]], "Nay"), 1, "ERROR"))</f>
        <v>2</v>
      </c>
    </row>
    <row r="572" spans="1:7" x14ac:dyDescent="0.25">
      <c r="A572">
        <v>1</v>
      </c>
      <c r="B572">
        <v>61</v>
      </c>
      <c r="C572" t="s">
        <v>108</v>
      </c>
      <c r="D572" t="s">
        <v>72</v>
      </c>
      <c r="E572" t="s">
        <v>1</v>
      </c>
      <c r="F572" t="str">
        <f>CONCATENATE(Table1[[#This Row],[session]],":",Table1[[#This Row],[vote_number]])</f>
        <v>1:61</v>
      </c>
      <c r="G572">
        <f>IF(EXACT(Table1[[#This Row],[vote_cast]], "Yea"), 2, IF(EXACT(Table1[[#This Row],[vote_cast]], "Nay"), 1, "ERROR"))</f>
        <v>2</v>
      </c>
    </row>
    <row r="573" spans="1:7" x14ac:dyDescent="0.25">
      <c r="A573">
        <v>1</v>
      </c>
      <c r="B573">
        <v>61</v>
      </c>
      <c r="C573" t="s">
        <v>108</v>
      </c>
      <c r="D573" t="s">
        <v>73</v>
      </c>
      <c r="E573" t="s">
        <v>1</v>
      </c>
      <c r="F573" t="str">
        <f>CONCATENATE(Table1[[#This Row],[session]],":",Table1[[#This Row],[vote_number]])</f>
        <v>1:61</v>
      </c>
      <c r="G573">
        <f>IF(EXACT(Table1[[#This Row],[vote_cast]], "Yea"), 2, IF(EXACT(Table1[[#This Row],[vote_cast]], "Nay"), 1, "ERROR"))</f>
        <v>2</v>
      </c>
    </row>
    <row r="574" spans="1:7" x14ac:dyDescent="0.25">
      <c r="A574">
        <v>1</v>
      </c>
      <c r="B574">
        <v>61</v>
      </c>
      <c r="C574" t="s">
        <v>108</v>
      </c>
      <c r="D574" t="s">
        <v>74</v>
      </c>
      <c r="E574" t="s">
        <v>1</v>
      </c>
      <c r="F574" t="str">
        <f>CONCATENATE(Table1[[#This Row],[session]],":",Table1[[#This Row],[vote_number]])</f>
        <v>1:61</v>
      </c>
      <c r="G574">
        <f>IF(EXACT(Table1[[#This Row],[vote_cast]], "Yea"), 2, IF(EXACT(Table1[[#This Row],[vote_cast]], "Nay"), 1, "ERROR"))</f>
        <v>2</v>
      </c>
    </row>
    <row r="575" spans="1:7" x14ac:dyDescent="0.25">
      <c r="A575">
        <v>1</v>
      </c>
      <c r="B575">
        <v>61</v>
      </c>
      <c r="C575" t="s">
        <v>108</v>
      </c>
      <c r="D575" t="s">
        <v>75</v>
      </c>
      <c r="E575" t="s">
        <v>102</v>
      </c>
      <c r="F575" t="str">
        <f>CONCATENATE(Table1[[#This Row],[session]],":",Table1[[#This Row],[vote_number]])</f>
        <v>1:61</v>
      </c>
      <c r="G575">
        <f>IF(EXACT(Table1[[#This Row],[vote_cast]], "Yea"), 2, IF(EXACT(Table1[[#This Row],[vote_cast]], "Nay"), 1, "ERROR"))</f>
        <v>1</v>
      </c>
    </row>
    <row r="576" spans="1:7" x14ac:dyDescent="0.25">
      <c r="A576">
        <v>1</v>
      </c>
      <c r="B576">
        <v>61</v>
      </c>
      <c r="C576" t="s">
        <v>108</v>
      </c>
      <c r="D576" t="s">
        <v>76</v>
      </c>
      <c r="E576" t="s">
        <v>1</v>
      </c>
      <c r="F576" t="str">
        <f>CONCATENATE(Table1[[#This Row],[session]],":",Table1[[#This Row],[vote_number]])</f>
        <v>1:61</v>
      </c>
      <c r="G576">
        <f>IF(EXACT(Table1[[#This Row],[vote_cast]], "Yea"), 2, IF(EXACT(Table1[[#This Row],[vote_cast]], "Nay"), 1, "ERROR"))</f>
        <v>2</v>
      </c>
    </row>
    <row r="577" spans="1:7" x14ac:dyDescent="0.25">
      <c r="A577">
        <v>1</v>
      </c>
      <c r="B577">
        <v>61</v>
      </c>
      <c r="C577" t="s">
        <v>108</v>
      </c>
      <c r="D577" t="s">
        <v>77</v>
      </c>
      <c r="E577" t="s">
        <v>1</v>
      </c>
      <c r="F577" t="str">
        <f>CONCATENATE(Table1[[#This Row],[session]],":",Table1[[#This Row],[vote_number]])</f>
        <v>1:61</v>
      </c>
      <c r="G577">
        <f>IF(EXACT(Table1[[#This Row],[vote_cast]], "Yea"), 2, IF(EXACT(Table1[[#This Row],[vote_cast]], "Nay"), 1, "ERROR"))</f>
        <v>2</v>
      </c>
    </row>
    <row r="578" spans="1:7" x14ac:dyDescent="0.25">
      <c r="A578">
        <v>1</v>
      </c>
      <c r="B578">
        <v>61</v>
      </c>
      <c r="C578" t="s">
        <v>108</v>
      </c>
      <c r="D578" t="s">
        <v>78</v>
      </c>
      <c r="E578" t="s">
        <v>1</v>
      </c>
      <c r="F578" t="str">
        <f>CONCATENATE(Table1[[#This Row],[session]],":",Table1[[#This Row],[vote_number]])</f>
        <v>1:61</v>
      </c>
      <c r="G578">
        <f>IF(EXACT(Table1[[#This Row],[vote_cast]], "Yea"), 2, IF(EXACT(Table1[[#This Row],[vote_cast]], "Nay"), 1, "ERROR"))</f>
        <v>2</v>
      </c>
    </row>
    <row r="579" spans="1:7" x14ac:dyDescent="0.25">
      <c r="A579">
        <v>1</v>
      </c>
      <c r="B579">
        <v>61</v>
      </c>
      <c r="C579" t="s">
        <v>108</v>
      </c>
      <c r="D579" t="s">
        <v>79</v>
      </c>
      <c r="E579" t="s">
        <v>1</v>
      </c>
      <c r="F579" t="str">
        <f>CONCATENATE(Table1[[#This Row],[session]],":",Table1[[#This Row],[vote_number]])</f>
        <v>1:61</v>
      </c>
      <c r="G579">
        <f>IF(EXACT(Table1[[#This Row],[vote_cast]], "Yea"), 2, IF(EXACT(Table1[[#This Row],[vote_cast]], "Nay"), 1, "ERROR"))</f>
        <v>2</v>
      </c>
    </row>
    <row r="580" spans="1:7" x14ac:dyDescent="0.25">
      <c r="A580">
        <v>1</v>
      </c>
      <c r="B580">
        <v>61</v>
      </c>
      <c r="C580" t="s">
        <v>108</v>
      </c>
      <c r="D580" t="s">
        <v>80</v>
      </c>
      <c r="E580" t="s">
        <v>102</v>
      </c>
      <c r="F580" t="str">
        <f>CONCATENATE(Table1[[#This Row],[session]],":",Table1[[#This Row],[vote_number]])</f>
        <v>1:61</v>
      </c>
      <c r="G580">
        <f>IF(EXACT(Table1[[#This Row],[vote_cast]], "Yea"), 2, IF(EXACT(Table1[[#This Row],[vote_cast]], "Nay"), 1, "ERROR"))</f>
        <v>1</v>
      </c>
    </row>
    <row r="581" spans="1:7" x14ac:dyDescent="0.25">
      <c r="A581">
        <v>1</v>
      </c>
      <c r="B581">
        <v>61</v>
      </c>
      <c r="C581" t="s">
        <v>108</v>
      </c>
      <c r="D581" t="s">
        <v>81</v>
      </c>
      <c r="E581" t="s">
        <v>1</v>
      </c>
      <c r="F581" t="str">
        <f>CONCATENATE(Table1[[#This Row],[session]],":",Table1[[#This Row],[vote_number]])</f>
        <v>1:61</v>
      </c>
      <c r="G581">
        <f>IF(EXACT(Table1[[#This Row],[vote_cast]], "Yea"), 2, IF(EXACT(Table1[[#This Row],[vote_cast]], "Nay"), 1, "ERROR"))</f>
        <v>2</v>
      </c>
    </row>
    <row r="582" spans="1:7" x14ac:dyDescent="0.25">
      <c r="A582">
        <v>1</v>
      </c>
      <c r="B582">
        <v>61</v>
      </c>
      <c r="C582" t="s">
        <v>108</v>
      </c>
      <c r="D582" t="s">
        <v>82</v>
      </c>
      <c r="E582" t="s">
        <v>1</v>
      </c>
      <c r="F582" t="str">
        <f>CONCATENATE(Table1[[#This Row],[session]],":",Table1[[#This Row],[vote_number]])</f>
        <v>1:61</v>
      </c>
      <c r="G582">
        <f>IF(EXACT(Table1[[#This Row],[vote_cast]], "Yea"), 2, IF(EXACT(Table1[[#This Row],[vote_cast]], "Nay"), 1, "ERROR"))</f>
        <v>2</v>
      </c>
    </row>
    <row r="583" spans="1:7" x14ac:dyDescent="0.25">
      <c r="A583">
        <v>1</v>
      </c>
      <c r="B583">
        <v>61</v>
      </c>
      <c r="C583" t="s">
        <v>108</v>
      </c>
      <c r="D583" t="s">
        <v>83</v>
      </c>
      <c r="E583" t="s">
        <v>102</v>
      </c>
      <c r="F583" t="str">
        <f>CONCATENATE(Table1[[#This Row],[session]],":",Table1[[#This Row],[vote_number]])</f>
        <v>1:61</v>
      </c>
      <c r="G583">
        <f>IF(EXACT(Table1[[#This Row],[vote_cast]], "Yea"), 2, IF(EXACT(Table1[[#This Row],[vote_cast]], "Nay"), 1, "ERROR"))</f>
        <v>1</v>
      </c>
    </row>
    <row r="584" spans="1:7" x14ac:dyDescent="0.25">
      <c r="A584">
        <v>1</v>
      </c>
      <c r="B584">
        <v>61</v>
      </c>
      <c r="C584" t="s">
        <v>108</v>
      </c>
      <c r="D584" t="s">
        <v>84</v>
      </c>
      <c r="E584" t="s">
        <v>102</v>
      </c>
      <c r="F584" t="str">
        <f>CONCATENATE(Table1[[#This Row],[session]],":",Table1[[#This Row],[vote_number]])</f>
        <v>1:61</v>
      </c>
      <c r="G584">
        <f>IF(EXACT(Table1[[#This Row],[vote_cast]], "Yea"), 2, IF(EXACT(Table1[[#This Row],[vote_cast]], "Nay"), 1, "ERROR"))</f>
        <v>1</v>
      </c>
    </row>
    <row r="585" spans="1:7" x14ac:dyDescent="0.25">
      <c r="A585">
        <v>1</v>
      </c>
      <c r="B585">
        <v>61</v>
      </c>
      <c r="C585" t="s">
        <v>108</v>
      </c>
      <c r="D585" t="s">
        <v>85</v>
      </c>
      <c r="E585" t="s">
        <v>1</v>
      </c>
      <c r="F585" t="str">
        <f>CONCATENATE(Table1[[#This Row],[session]],":",Table1[[#This Row],[vote_number]])</f>
        <v>1:61</v>
      </c>
      <c r="G585">
        <f>IF(EXACT(Table1[[#This Row],[vote_cast]], "Yea"), 2, IF(EXACT(Table1[[#This Row],[vote_cast]], "Nay"), 1, "ERROR"))</f>
        <v>2</v>
      </c>
    </row>
    <row r="586" spans="1:7" x14ac:dyDescent="0.25">
      <c r="A586">
        <v>1</v>
      </c>
      <c r="B586">
        <v>61</v>
      </c>
      <c r="C586" t="s">
        <v>108</v>
      </c>
      <c r="D586" t="s">
        <v>86</v>
      </c>
      <c r="E586" t="s">
        <v>1</v>
      </c>
      <c r="F586" t="str">
        <f>CONCATENATE(Table1[[#This Row],[session]],":",Table1[[#This Row],[vote_number]])</f>
        <v>1:61</v>
      </c>
      <c r="G586">
        <f>IF(EXACT(Table1[[#This Row],[vote_cast]], "Yea"), 2, IF(EXACT(Table1[[#This Row],[vote_cast]], "Nay"), 1, "ERROR"))</f>
        <v>2</v>
      </c>
    </row>
    <row r="587" spans="1:7" x14ac:dyDescent="0.25">
      <c r="A587">
        <v>1</v>
      </c>
      <c r="B587">
        <v>61</v>
      </c>
      <c r="C587" t="s">
        <v>108</v>
      </c>
      <c r="D587" t="s">
        <v>87</v>
      </c>
      <c r="E587" t="s">
        <v>1</v>
      </c>
      <c r="F587" t="str">
        <f>CONCATENATE(Table1[[#This Row],[session]],":",Table1[[#This Row],[vote_number]])</f>
        <v>1:61</v>
      </c>
      <c r="G587">
        <f>IF(EXACT(Table1[[#This Row],[vote_cast]], "Yea"), 2, IF(EXACT(Table1[[#This Row],[vote_cast]], "Nay"), 1, "ERROR"))</f>
        <v>2</v>
      </c>
    </row>
    <row r="588" spans="1:7" x14ac:dyDescent="0.25">
      <c r="A588">
        <v>1</v>
      </c>
      <c r="B588">
        <v>61</v>
      </c>
      <c r="C588" t="s">
        <v>108</v>
      </c>
      <c r="D588" t="s">
        <v>88</v>
      </c>
      <c r="E588" t="s">
        <v>102</v>
      </c>
      <c r="F588" t="str">
        <f>CONCATENATE(Table1[[#This Row],[session]],":",Table1[[#This Row],[vote_number]])</f>
        <v>1:61</v>
      </c>
      <c r="G588">
        <f>IF(EXACT(Table1[[#This Row],[vote_cast]], "Yea"), 2, IF(EXACT(Table1[[#This Row],[vote_cast]], "Nay"), 1, "ERROR"))</f>
        <v>1</v>
      </c>
    </row>
    <row r="589" spans="1:7" x14ac:dyDescent="0.25">
      <c r="A589">
        <v>1</v>
      </c>
      <c r="B589">
        <v>61</v>
      </c>
      <c r="C589" t="s">
        <v>108</v>
      </c>
      <c r="D589" t="s">
        <v>89</v>
      </c>
      <c r="E589" t="s">
        <v>1</v>
      </c>
      <c r="F589" t="str">
        <f>CONCATENATE(Table1[[#This Row],[session]],":",Table1[[#This Row],[vote_number]])</f>
        <v>1:61</v>
      </c>
      <c r="G589">
        <f>IF(EXACT(Table1[[#This Row],[vote_cast]], "Yea"), 2, IF(EXACT(Table1[[#This Row],[vote_cast]], "Nay"), 1, "ERROR"))</f>
        <v>2</v>
      </c>
    </row>
    <row r="590" spans="1:7" x14ac:dyDescent="0.25">
      <c r="A590">
        <v>1</v>
      </c>
      <c r="B590">
        <v>61</v>
      </c>
      <c r="C590" t="s">
        <v>108</v>
      </c>
      <c r="D590" t="s">
        <v>90</v>
      </c>
      <c r="E590" t="s">
        <v>1</v>
      </c>
      <c r="F590" t="str">
        <f>CONCATENATE(Table1[[#This Row],[session]],":",Table1[[#This Row],[vote_number]])</f>
        <v>1:61</v>
      </c>
      <c r="G590">
        <f>IF(EXACT(Table1[[#This Row],[vote_cast]], "Yea"), 2, IF(EXACT(Table1[[#This Row],[vote_cast]], "Nay"), 1, "ERROR"))</f>
        <v>2</v>
      </c>
    </row>
    <row r="591" spans="1:7" x14ac:dyDescent="0.25">
      <c r="A591">
        <v>1</v>
      </c>
      <c r="B591">
        <v>61</v>
      </c>
      <c r="C591" t="s">
        <v>108</v>
      </c>
      <c r="D591" t="s">
        <v>91</v>
      </c>
      <c r="E591" t="s">
        <v>1</v>
      </c>
      <c r="F591" t="str">
        <f>CONCATENATE(Table1[[#This Row],[session]],":",Table1[[#This Row],[vote_number]])</f>
        <v>1:61</v>
      </c>
      <c r="G591">
        <f>IF(EXACT(Table1[[#This Row],[vote_cast]], "Yea"), 2, IF(EXACT(Table1[[#This Row],[vote_cast]], "Nay"), 1, "ERROR"))</f>
        <v>2</v>
      </c>
    </row>
    <row r="592" spans="1:7" x14ac:dyDescent="0.25">
      <c r="A592">
        <v>1</v>
      </c>
      <c r="B592">
        <v>61</v>
      </c>
      <c r="C592" t="s">
        <v>108</v>
      </c>
      <c r="D592" t="s">
        <v>92</v>
      </c>
      <c r="E592" t="s">
        <v>1</v>
      </c>
      <c r="F592" t="str">
        <f>CONCATENATE(Table1[[#This Row],[session]],":",Table1[[#This Row],[vote_number]])</f>
        <v>1:61</v>
      </c>
      <c r="G592">
        <f>IF(EXACT(Table1[[#This Row],[vote_cast]], "Yea"), 2, IF(EXACT(Table1[[#This Row],[vote_cast]], "Nay"), 1, "ERROR"))</f>
        <v>2</v>
      </c>
    </row>
    <row r="593" spans="1:7" x14ac:dyDescent="0.25">
      <c r="A593">
        <v>1</v>
      </c>
      <c r="B593">
        <v>61</v>
      </c>
      <c r="C593" t="s">
        <v>108</v>
      </c>
      <c r="D593" t="s">
        <v>93</v>
      </c>
      <c r="E593" t="s">
        <v>102</v>
      </c>
      <c r="F593" t="str">
        <f>CONCATENATE(Table1[[#This Row],[session]],":",Table1[[#This Row],[vote_number]])</f>
        <v>1:61</v>
      </c>
      <c r="G593">
        <f>IF(EXACT(Table1[[#This Row],[vote_cast]], "Yea"), 2, IF(EXACT(Table1[[#This Row],[vote_cast]], "Nay"), 1, "ERROR"))</f>
        <v>1</v>
      </c>
    </row>
    <row r="594" spans="1:7" x14ac:dyDescent="0.25">
      <c r="A594">
        <v>1</v>
      </c>
      <c r="B594">
        <v>61</v>
      </c>
      <c r="C594" t="s">
        <v>108</v>
      </c>
      <c r="D594" t="s">
        <v>94</v>
      </c>
      <c r="E594" t="s">
        <v>1</v>
      </c>
      <c r="F594" t="str">
        <f>CONCATENATE(Table1[[#This Row],[session]],":",Table1[[#This Row],[vote_number]])</f>
        <v>1:61</v>
      </c>
      <c r="G594">
        <f>IF(EXACT(Table1[[#This Row],[vote_cast]], "Yea"), 2, IF(EXACT(Table1[[#This Row],[vote_cast]], "Nay"), 1, "ERROR"))</f>
        <v>2</v>
      </c>
    </row>
    <row r="595" spans="1:7" x14ac:dyDescent="0.25">
      <c r="A595">
        <v>1</v>
      </c>
      <c r="B595">
        <v>61</v>
      </c>
      <c r="C595" t="s">
        <v>108</v>
      </c>
      <c r="D595" t="s">
        <v>95</v>
      </c>
      <c r="E595" t="s">
        <v>1</v>
      </c>
      <c r="F595" t="str">
        <f>CONCATENATE(Table1[[#This Row],[session]],":",Table1[[#This Row],[vote_number]])</f>
        <v>1:61</v>
      </c>
      <c r="G595">
        <f>IF(EXACT(Table1[[#This Row],[vote_cast]], "Yea"), 2, IF(EXACT(Table1[[#This Row],[vote_cast]], "Nay"), 1, "ERROR"))</f>
        <v>2</v>
      </c>
    </row>
    <row r="596" spans="1:7" x14ac:dyDescent="0.25">
      <c r="A596">
        <v>1</v>
      </c>
      <c r="B596">
        <v>61</v>
      </c>
      <c r="C596" t="s">
        <v>108</v>
      </c>
      <c r="D596" t="s">
        <v>96</v>
      </c>
      <c r="E596" t="s">
        <v>102</v>
      </c>
      <c r="F596" t="str">
        <f>CONCATENATE(Table1[[#This Row],[session]],":",Table1[[#This Row],[vote_number]])</f>
        <v>1:61</v>
      </c>
      <c r="G596">
        <f>IF(EXACT(Table1[[#This Row],[vote_cast]], "Yea"), 2, IF(EXACT(Table1[[#This Row],[vote_cast]], "Nay"), 1, "ERROR"))</f>
        <v>1</v>
      </c>
    </row>
    <row r="597" spans="1:7" x14ac:dyDescent="0.25">
      <c r="A597">
        <v>1</v>
      </c>
      <c r="B597">
        <v>61</v>
      </c>
      <c r="C597" t="s">
        <v>108</v>
      </c>
      <c r="D597" t="s">
        <v>97</v>
      </c>
      <c r="E597" t="s">
        <v>1</v>
      </c>
      <c r="F597" t="str">
        <f>CONCATENATE(Table1[[#This Row],[session]],":",Table1[[#This Row],[vote_number]])</f>
        <v>1:61</v>
      </c>
      <c r="G597">
        <f>IF(EXACT(Table1[[#This Row],[vote_cast]], "Yea"), 2, IF(EXACT(Table1[[#This Row],[vote_cast]], "Nay"), 1, "ERROR"))</f>
        <v>2</v>
      </c>
    </row>
    <row r="598" spans="1:7" x14ac:dyDescent="0.25">
      <c r="A598">
        <v>1</v>
      </c>
      <c r="B598">
        <v>61</v>
      </c>
      <c r="C598" t="s">
        <v>108</v>
      </c>
      <c r="D598" t="s">
        <v>98</v>
      </c>
      <c r="E598" t="s">
        <v>1</v>
      </c>
      <c r="F598" t="str">
        <f>CONCATENATE(Table1[[#This Row],[session]],":",Table1[[#This Row],[vote_number]])</f>
        <v>1:61</v>
      </c>
      <c r="G598">
        <f>IF(EXACT(Table1[[#This Row],[vote_cast]], "Yea"), 2, IF(EXACT(Table1[[#This Row],[vote_cast]], "Nay"), 1, "ERROR"))</f>
        <v>2</v>
      </c>
    </row>
    <row r="599" spans="1:7" x14ac:dyDescent="0.25">
      <c r="A599">
        <v>1</v>
      </c>
      <c r="B599">
        <v>61</v>
      </c>
      <c r="C599" t="s">
        <v>108</v>
      </c>
      <c r="D599" t="s">
        <v>99</v>
      </c>
      <c r="E599" t="s">
        <v>1</v>
      </c>
      <c r="F599" t="str">
        <f>CONCATENATE(Table1[[#This Row],[session]],":",Table1[[#This Row],[vote_number]])</f>
        <v>1:61</v>
      </c>
      <c r="G599">
        <f>IF(EXACT(Table1[[#This Row],[vote_cast]], "Yea"), 2, IF(EXACT(Table1[[#This Row],[vote_cast]], "Nay"), 1, "ERROR"))</f>
        <v>2</v>
      </c>
    </row>
    <row r="600" spans="1:7" x14ac:dyDescent="0.25">
      <c r="A600">
        <v>1</v>
      </c>
      <c r="B600">
        <v>61</v>
      </c>
      <c r="C600" t="s">
        <v>108</v>
      </c>
      <c r="D600" t="s">
        <v>100</v>
      </c>
      <c r="E600" t="s">
        <v>1</v>
      </c>
      <c r="F600" t="str">
        <f>CONCATENATE(Table1[[#This Row],[session]],":",Table1[[#This Row],[vote_number]])</f>
        <v>1:61</v>
      </c>
      <c r="G600">
        <f>IF(EXACT(Table1[[#This Row],[vote_cast]], "Yea"), 2, IF(EXACT(Table1[[#This Row],[vote_cast]], "Nay"), 1, "ERROR"))</f>
        <v>2</v>
      </c>
    </row>
    <row r="601" spans="1:7" x14ac:dyDescent="0.25">
      <c r="A601">
        <v>1</v>
      </c>
      <c r="B601">
        <v>61</v>
      </c>
      <c r="C601" t="s">
        <v>108</v>
      </c>
      <c r="D601" t="s">
        <v>101</v>
      </c>
      <c r="E601" t="s">
        <v>102</v>
      </c>
      <c r="F601" t="str">
        <f>CONCATENATE(Table1[[#This Row],[session]],":",Table1[[#This Row],[vote_number]])</f>
        <v>1:61</v>
      </c>
      <c r="G601">
        <f>IF(EXACT(Table1[[#This Row],[vote_cast]], "Yea"), 2, IF(EXACT(Table1[[#This Row],[vote_cast]], "Nay"), 1, "ERROR"))</f>
        <v>1</v>
      </c>
    </row>
    <row r="602" spans="1:7" x14ac:dyDescent="0.25">
      <c r="A602">
        <v>1</v>
      </c>
      <c r="B602">
        <v>101</v>
      </c>
      <c r="C602" t="s">
        <v>111</v>
      </c>
      <c r="D602" t="s">
        <v>0</v>
      </c>
      <c r="E602" t="s">
        <v>1</v>
      </c>
      <c r="F602" t="str">
        <f>CONCATENATE(Table1[[#This Row],[session]],":",Table1[[#This Row],[vote_number]])</f>
        <v>1:101</v>
      </c>
      <c r="G602">
        <f>IF(EXACT(Table1[[#This Row],[vote_cast]], "Yea"), 2, IF(EXACT(Table1[[#This Row],[vote_cast]], "Nay"), 1, "ERROR"))</f>
        <v>2</v>
      </c>
    </row>
    <row r="603" spans="1:7" x14ac:dyDescent="0.25">
      <c r="A603">
        <v>1</v>
      </c>
      <c r="B603">
        <v>101</v>
      </c>
      <c r="C603" t="s">
        <v>111</v>
      </c>
      <c r="D603" t="s">
        <v>2</v>
      </c>
      <c r="E603" t="s">
        <v>1</v>
      </c>
      <c r="F603" t="str">
        <f>CONCATENATE(Table1[[#This Row],[session]],":",Table1[[#This Row],[vote_number]])</f>
        <v>1:101</v>
      </c>
      <c r="G603">
        <f>IF(EXACT(Table1[[#This Row],[vote_cast]], "Yea"), 2, IF(EXACT(Table1[[#This Row],[vote_cast]], "Nay"), 1, "ERROR"))</f>
        <v>2</v>
      </c>
    </row>
    <row r="604" spans="1:7" x14ac:dyDescent="0.25">
      <c r="A604">
        <v>1</v>
      </c>
      <c r="B604">
        <v>101</v>
      </c>
      <c r="C604" t="s">
        <v>111</v>
      </c>
      <c r="D604" t="s">
        <v>3</v>
      </c>
      <c r="E604" t="s">
        <v>102</v>
      </c>
      <c r="F604" t="str">
        <f>CONCATENATE(Table1[[#This Row],[session]],":",Table1[[#This Row],[vote_number]])</f>
        <v>1:101</v>
      </c>
      <c r="G604">
        <f>IF(EXACT(Table1[[#This Row],[vote_cast]], "Yea"), 2, IF(EXACT(Table1[[#This Row],[vote_cast]], "Nay"), 1, "ERROR"))</f>
        <v>1</v>
      </c>
    </row>
    <row r="605" spans="1:7" x14ac:dyDescent="0.25">
      <c r="A605">
        <v>1</v>
      </c>
      <c r="B605">
        <v>101</v>
      </c>
      <c r="C605" t="s">
        <v>111</v>
      </c>
      <c r="D605" t="s">
        <v>4</v>
      </c>
      <c r="E605" t="s">
        <v>1</v>
      </c>
      <c r="F605" t="str">
        <f>CONCATENATE(Table1[[#This Row],[session]],":",Table1[[#This Row],[vote_number]])</f>
        <v>1:101</v>
      </c>
      <c r="G605">
        <f>IF(EXACT(Table1[[#This Row],[vote_cast]], "Yea"), 2, IF(EXACT(Table1[[#This Row],[vote_cast]], "Nay"), 1, "ERROR"))</f>
        <v>2</v>
      </c>
    </row>
    <row r="606" spans="1:7" x14ac:dyDescent="0.25">
      <c r="A606">
        <v>1</v>
      </c>
      <c r="B606">
        <v>101</v>
      </c>
      <c r="C606" t="s">
        <v>111</v>
      </c>
      <c r="D606" t="s">
        <v>5</v>
      </c>
      <c r="E606" t="s">
        <v>1</v>
      </c>
      <c r="F606" t="str">
        <f>CONCATENATE(Table1[[#This Row],[session]],":",Table1[[#This Row],[vote_number]])</f>
        <v>1:101</v>
      </c>
      <c r="G606">
        <f>IF(EXACT(Table1[[#This Row],[vote_cast]], "Yea"), 2, IF(EXACT(Table1[[#This Row],[vote_cast]], "Nay"), 1, "ERROR"))</f>
        <v>2</v>
      </c>
    </row>
    <row r="607" spans="1:7" x14ac:dyDescent="0.25">
      <c r="A607">
        <v>1</v>
      </c>
      <c r="B607">
        <v>101</v>
      </c>
      <c r="C607" t="s">
        <v>111</v>
      </c>
      <c r="D607" t="s">
        <v>6</v>
      </c>
      <c r="E607" t="s">
        <v>1</v>
      </c>
      <c r="F607" t="str">
        <f>CONCATENATE(Table1[[#This Row],[session]],":",Table1[[#This Row],[vote_number]])</f>
        <v>1:101</v>
      </c>
      <c r="G607">
        <f>IF(EXACT(Table1[[#This Row],[vote_cast]], "Yea"), 2, IF(EXACT(Table1[[#This Row],[vote_cast]], "Nay"), 1, "ERROR"))</f>
        <v>2</v>
      </c>
    </row>
    <row r="608" spans="1:7" x14ac:dyDescent="0.25">
      <c r="A608">
        <v>1</v>
      </c>
      <c r="B608">
        <v>101</v>
      </c>
      <c r="C608" t="s">
        <v>111</v>
      </c>
      <c r="D608" t="s">
        <v>7</v>
      </c>
      <c r="E608" t="s">
        <v>1</v>
      </c>
      <c r="F608" t="str">
        <f>CONCATENATE(Table1[[#This Row],[session]],":",Table1[[#This Row],[vote_number]])</f>
        <v>1:101</v>
      </c>
      <c r="G608">
        <f>IF(EXACT(Table1[[#This Row],[vote_cast]], "Yea"), 2, IF(EXACT(Table1[[#This Row],[vote_cast]], "Nay"), 1, "ERROR"))</f>
        <v>2</v>
      </c>
    </row>
    <row r="609" spans="1:7" x14ac:dyDescent="0.25">
      <c r="A609">
        <v>1</v>
      </c>
      <c r="B609">
        <v>101</v>
      </c>
      <c r="C609" t="s">
        <v>111</v>
      </c>
      <c r="D609" t="s">
        <v>8</v>
      </c>
      <c r="E609" t="s">
        <v>1</v>
      </c>
      <c r="F609" t="str">
        <f>CONCATENATE(Table1[[#This Row],[session]],":",Table1[[#This Row],[vote_number]])</f>
        <v>1:101</v>
      </c>
      <c r="G609">
        <f>IF(EXACT(Table1[[#This Row],[vote_cast]], "Yea"), 2, IF(EXACT(Table1[[#This Row],[vote_cast]], "Nay"), 1, "ERROR"))</f>
        <v>2</v>
      </c>
    </row>
    <row r="610" spans="1:7" x14ac:dyDescent="0.25">
      <c r="A610">
        <v>1</v>
      </c>
      <c r="B610">
        <v>101</v>
      </c>
      <c r="C610" t="s">
        <v>111</v>
      </c>
      <c r="D610" t="s">
        <v>9</v>
      </c>
      <c r="E610" t="s">
        <v>1</v>
      </c>
      <c r="F610" t="str">
        <f>CONCATENATE(Table1[[#This Row],[session]],":",Table1[[#This Row],[vote_number]])</f>
        <v>1:101</v>
      </c>
      <c r="G610">
        <f>IF(EXACT(Table1[[#This Row],[vote_cast]], "Yea"), 2, IF(EXACT(Table1[[#This Row],[vote_cast]], "Nay"), 1, "ERROR"))</f>
        <v>2</v>
      </c>
    </row>
    <row r="611" spans="1:7" x14ac:dyDescent="0.25">
      <c r="A611">
        <v>1</v>
      </c>
      <c r="B611">
        <v>101</v>
      </c>
      <c r="C611" t="s">
        <v>111</v>
      </c>
      <c r="D611" t="s">
        <v>10</v>
      </c>
      <c r="E611" t="s">
        <v>1</v>
      </c>
      <c r="F611" t="str">
        <f>CONCATENATE(Table1[[#This Row],[session]],":",Table1[[#This Row],[vote_number]])</f>
        <v>1:101</v>
      </c>
      <c r="G611">
        <f>IF(EXACT(Table1[[#This Row],[vote_cast]], "Yea"), 2, IF(EXACT(Table1[[#This Row],[vote_cast]], "Nay"), 1, "ERROR"))</f>
        <v>2</v>
      </c>
    </row>
    <row r="612" spans="1:7" x14ac:dyDescent="0.25">
      <c r="A612">
        <v>1</v>
      </c>
      <c r="B612">
        <v>101</v>
      </c>
      <c r="C612" t="s">
        <v>111</v>
      </c>
      <c r="D612" t="s">
        <v>11</v>
      </c>
      <c r="E612" t="s">
        <v>102</v>
      </c>
      <c r="F612" t="str">
        <f>CONCATENATE(Table1[[#This Row],[session]],":",Table1[[#This Row],[vote_number]])</f>
        <v>1:101</v>
      </c>
      <c r="G612">
        <f>IF(EXACT(Table1[[#This Row],[vote_cast]], "Yea"), 2, IF(EXACT(Table1[[#This Row],[vote_cast]], "Nay"), 1, "ERROR"))</f>
        <v>1</v>
      </c>
    </row>
    <row r="613" spans="1:7" x14ac:dyDescent="0.25">
      <c r="A613">
        <v>1</v>
      </c>
      <c r="B613">
        <v>101</v>
      </c>
      <c r="C613" t="s">
        <v>111</v>
      </c>
      <c r="D613" t="s">
        <v>12</v>
      </c>
      <c r="E613" t="s">
        <v>1</v>
      </c>
      <c r="F613" t="str">
        <f>CONCATENATE(Table1[[#This Row],[session]],":",Table1[[#This Row],[vote_number]])</f>
        <v>1:101</v>
      </c>
      <c r="G613">
        <f>IF(EXACT(Table1[[#This Row],[vote_cast]], "Yea"), 2, IF(EXACT(Table1[[#This Row],[vote_cast]], "Nay"), 1, "ERROR"))</f>
        <v>2</v>
      </c>
    </row>
    <row r="614" spans="1:7" x14ac:dyDescent="0.25">
      <c r="A614">
        <v>1</v>
      </c>
      <c r="B614">
        <v>101</v>
      </c>
      <c r="C614" t="s">
        <v>111</v>
      </c>
      <c r="D614" t="s">
        <v>13</v>
      </c>
      <c r="E614" t="s">
        <v>1</v>
      </c>
      <c r="F614" t="str">
        <f>CONCATENATE(Table1[[#This Row],[session]],":",Table1[[#This Row],[vote_number]])</f>
        <v>1:101</v>
      </c>
      <c r="G614">
        <f>IF(EXACT(Table1[[#This Row],[vote_cast]], "Yea"), 2, IF(EXACT(Table1[[#This Row],[vote_cast]], "Nay"), 1, "ERROR"))</f>
        <v>2</v>
      </c>
    </row>
    <row r="615" spans="1:7" x14ac:dyDescent="0.25">
      <c r="A615">
        <v>1</v>
      </c>
      <c r="B615">
        <v>101</v>
      </c>
      <c r="C615" t="s">
        <v>111</v>
      </c>
      <c r="D615" t="s">
        <v>14</v>
      </c>
      <c r="E615" t="s">
        <v>1</v>
      </c>
      <c r="F615" t="str">
        <f>CONCATENATE(Table1[[#This Row],[session]],":",Table1[[#This Row],[vote_number]])</f>
        <v>1:101</v>
      </c>
      <c r="G615">
        <f>IF(EXACT(Table1[[#This Row],[vote_cast]], "Yea"), 2, IF(EXACT(Table1[[#This Row],[vote_cast]], "Nay"), 1, "ERROR"))</f>
        <v>2</v>
      </c>
    </row>
    <row r="616" spans="1:7" x14ac:dyDescent="0.25">
      <c r="A616">
        <v>1</v>
      </c>
      <c r="B616">
        <v>101</v>
      </c>
      <c r="C616" t="s">
        <v>111</v>
      </c>
      <c r="D616" t="s">
        <v>15</v>
      </c>
      <c r="E616" t="s">
        <v>102</v>
      </c>
      <c r="F616" t="str">
        <f>CONCATENATE(Table1[[#This Row],[session]],":",Table1[[#This Row],[vote_number]])</f>
        <v>1:101</v>
      </c>
      <c r="G616">
        <f>IF(EXACT(Table1[[#This Row],[vote_cast]], "Yea"), 2, IF(EXACT(Table1[[#This Row],[vote_cast]], "Nay"), 1, "ERROR"))</f>
        <v>1</v>
      </c>
    </row>
    <row r="617" spans="1:7" x14ac:dyDescent="0.25">
      <c r="A617">
        <v>1</v>
      </c>
      <c r="B617">
        <v>101</v>
      </c>
      <c r="C617" t="s">
        <v>111</v>
      </c>
      <c r="D617" t="s">
        <v>16</v>
      </c>
      <c r="E617" t="s">
        <v>1</v>
      </c>
      <c r="F617" t="str">
        <f>CONCATENATE(Table1[[#This Row],[session]],":",Table1[[#This Row],[vote_number]])</f>
        <v>1:101</v>
      </c>
      <c r="G617">
        <f>IF(EXACT(Table1[[#This Row],[vote_cast]], "Yea"), 2, IF(EXACT(Table1[[#This Row],[vote_cast]], "Nay"), 1, "ERROR"))</f>
        <v>2</v>
      </c>
    </row>
    <row r="618" spans="1:7" x14ac:dyDescent="0.25">
      <c r="A618">
        <v>1</v>
      </c>
      <c r="B618">
        <v>101</v>
      </c>
      <c r="C618" t="s">
        <v>111</v>
      </c>
      <c r="D618" t="s">
        <v>17</v>
      </c>
      <c r="E618" t="s">
        <v>1</v>
      </c>
      <c r="F618" t="str">
        <f>CONCATENATE(Table1[[#This Row],[session]],":",Table1[[#This Row],[vote_number]])</f>
        <v>1:101</v>
      </c>
      <c r="G618">
        <f>IF(EXACT(Table1[[#This Row],[vote_cast]], "Yea"), 2, IF(EXACT(Table1[[#This Row],[vote_cast]], "Nay"), 1, "ERROR"))</f>
        <v>2</v>
      </c>
    </row>
    <row r="619" spans="1:7" x14ac:dyDescent="0.25">
      <c r="A619">
        <v>1</v>
      </c>
      <c r="B619">
        <v>101</v>
      </c>
      <c r="C619" t="s">
        <v>111</v>
      </c>
      <c r="D619" t="s">
        <v>18</v>
      </c>
      <c r="E619" t="s">
        <v>1</v>
      </c>
      <c r="F619" t="str">
        <f>CONCATENATE(Table1[[#This Row],[session]],":",Table1[[#This Row],[vote_number]])</f>
        <v>1:101</v>
      </c>
      <c r="G619">
        <f>IF(EXACT(Table1[[#This Row],[vote_cast]], "Yea"), 2, IF(EXACT(Table1[[#This Row],[vote_cast]], "Nay"), 1, "ERROR"))</f>
        <v>2</v>
      </c>
    </row>
    <row r="620" spans="1:7" x14ac:dyDescent="0.25">
      <c r="A620">
        <v>1</v>
      </c>
      <c r="B620">
        <v>101</v>
      </c>
      <c r="C620" t="s">
        <v>111</v>
      </c>
      <c r="D620" t="s">
        <v>19</v>
      </c>
      <c r="E620" t="s">
        <v>1</v>
      </c>
      <c r="F620" t="str">
        <f>CONCATENATE(Table1[[#This Row],[session]],":",Table1[[#This Row],[vote_number]])</f>
        <v>1:101</v>
      </c>
      <c r="G620">
        <f>IF(EXACT(Table1[[#This Row],[vote_cast]], "Yea"), 2, IF(EXACT(Table1[[#This Row],[vote_cast]], "Nay"), 1, "ERROR"))</f>
        <v>2</v>
      </c>
    </row>
    <row r="621" spans="1:7" x14ac:dyDescent="0.25">
      <c r="A621">
        <v>1</v>
      </c>
      <c r="B621">
        <v>101</v>
      </c>
      <c r="C621" t="s">
        <v>111</v>
      </c>
      <c r="D621" t="s">
        <v>20</v>
      </c>
      <c r="E621" t="s">
        <v>102</v>
      </c>
      <c r="F621" t="str">
        <f>CONCATENATE(Table1[[#This Row],[session]],":",Table1[[#This Row],[vote_number]])</f>
        <v>1:101</v>
      </c>
      <c r="G621">
        <f>IF(EXACT(Table1[[#This Row],[vote_cast]], "Yea"), 2, IF(EXACT(Table1[[#This Row],[vote_cast]], "Nay"), 1, "ERROR"))</f>
        <v>1</v>
      </c>
    </row>
    <row r="622" spans="1:7" x14ac:dyDescent="0.25">
      <c r="A622">
        <v>1</v>
      </c>
      <c r="B622">
        <v>101</v>
      </c>
      <c r="C622" t="s">
        <v>111</v>
      </c>
      <c r="D622" t="s">
        <v>21</v>
      </c>
      <c r="E622" t="s">
        <v>102</v>
      </c>
      <c r="F622" t="str">
        <f>CONCATENATE(Table1[[#This Row],[session]],":",Table1[[#This Row],[vote_number]])</f>
        <v>1:101</v>
      </c>
      <c r="G622">
        <f>IF(EXACT(Table1[[#This Row],[vote_cast]], "Yea"), 2, IF(EXACT(Table1[[#This Row],[vote_cast]], "Nay"), 1, "ERROR"))</f>
        <v>1</v>
      </c>
    </row>
    <row r="623" spans="1:7" x14ac:dyDescent="0.25">
      <c r="A623">
        <v>1</v>
      </c>
      <c r="B623">
        <v>101</v>
      </c>
      <c r="C623" t="s">
        <v>111</v>
      </c>
      <c r="D623" t="s">
        <v>22</v>
      </c>
      <c r="E623" t="s">
        <v>102</v>
      </c>
      <c r="F623" t="str">
        <f>CONCATENATE(Table1[[#This Row],[session]],":",Table1[[#This Row],[vote_number]])</f>
        <v>1:101</v>
      </c>
      <c r="G623">
        <f>IF(EXACT(Table1[[#This Row],[vote_cast]], "Yea"), 2, IF(EXACT(Table1[[#This Row],[vote_cast]], "Nay"), 1, "ERROR"))</f>
        <v>1</v>
      </c>
    </row>
    <row r="624" spans="1:7" x14ac:dyDescent="0.25">
      <c r="A624">
        <v>1</v>
      </c>
      <c r="B624">
        <v>101</v>
      </c>
      <c r="C624" t="s">
        <v>111</v>
      </c>
      <c r="D624" t="s">
        <v>23</v>
      </c>
      <c r="E624" t="s">
        <v>1</v>
      </c>
      <c r="F624" t="str">
        <f>CONCATENATE(Table1[[#This Row],[session]],":",Table1[[#This Row],[vote_number]])</f>
        <v>1:101</v>
      </c>
      <c r="G624">
        <f>IF(EXACT(Table1[[#This Row],[vote_cast]], "Yea"), 2, IF(EXACT(Table1[[#This Row],[vote_cast]], "Nay"), 1, "ERROR"))</f>
        <v>2</v>
      </c>
    </row>
    <row r="625" spans="1:7" x14ac:dyDescent="0.25">
      <c r="A625">
        <v>1</v>
      </c>
      <c r="B625">
        <v>101</v>
      </c>
      <c r="C625" t="s">
        <v>111</v>
      </c>
      <c r="D625" t="s">
        <v>24</v>
      </c>
      <c r="E625" t="s">
        <v>1</v>
      </c>
      <c r="F625" t="str">
        <f>CONCATENATE(Table1[[#This Row],[session]],":",Table1[[#This Row],[vote_number]])</f>
        <v>1:101</v>
      </c>
      <c r="G625">
        <f>IF(EXACT(Table1[[#This Row],[vote_cast]], "Yea"), 2, IF(EXACT(Table1[[#This Row],[vote_cast]], "Nay"), 1, "ERROR"))</f>
        <v>2</v>
      </c>
    </row>
    <row r="626" spans="1:7" x14ac:dyDescent="0.25">
      <c r="A626">
        <v>1</v>
      </c>
      <c r="B626">
        <v>101</v>
      </c>
      <c r="C626" t="s">
        <v>111</v>
      </c>
      <c r="D626" t="s">
        <v>25</v>
      </c>
      <c r="E626" t="s">
        <v>1</v>
      </c>
      <c r="F626" t="str">
        <f>CONCATENATE(Table1[[#This Row],[session]],":",Table1[[#This Row],[vote_number]])</f>
        <v>1:101</v>
      </c>
      <c r="G626">
        <f>IF(EXACT(Table1[[#This Row],[vote_cast]], "Yea"), 2, IF(EXACT(Table1[[#This Row],[vote_cast]], "Nay"), 1, "ERROR"))</f>
        <v>2</v>
      </c>
    </row>
    <row r="627" spans="1:7" x14ac:dyDescent="0.25">
      <c r="A627">
        <v>1</v>
      </c>
      <c r="B627">
        <v>101</v>
      </c>
      <c r="C627" t="s">
        <v>111</v>
      </c>
      <c r="D627" t="s">
        <v>26</v>
      </c>
      <c r="E627" t="s">
        <v>1</v>
      </c>
      <c r="F627" t="str">
        <f>CONCATENATE(Table1[[#This Row],[session]],":",Table1[[#This Row],[vote_number]])</f>
        <v>1:101</v>
      </c>
      <c r="G627">
        <f>IF(EXACT(Table1[[#This Row],[vote_cast]], "Yea"), 2, IF(EXACT(Table1[[#This Row],[vote_cast]], "Nay"), 1, "ERROR"))</f>
        <v>2</v>
      </c>
    </row>
    <row r="628" spans="1:7" x14ac:dyDescent="0.25">
      <c r="A628">
        <v>1</v>
      </c>
      <c r="B628">
        <v>101</v>
      </c>
      <c r="C628" t="s">
        <v>111</v>
      </c>
      <c r="D628" t="s">
        <v>27</v>
      </c>
      <c r="E628" t="s">
        <v>1</v>
      </c>
      <c r="F628" t="str">
        <f>CONCATENATE(Table1[[#This Row],[session]],":",Table1[[#This Row],[vote_number]])</f>
        <v>1:101</v>
      </c>
      <c r="G628">
        <f>IF(EXACT(Table1[[#This Row],[vote_cast]], "Yea"), 2, IF(EXACT(Table1[[#This Row],[vote_cast]], "Nay"), 1, "ERROR"))</f>
        <v>2</v>
      </c>
    </row>
    <row r="629" spans="1:7" x14ac:dyDescent="0.25">
      <c r="A629">
        <v>1</v>
      </c>
      <c r="B629">
        <v>101</v>
      </c>
      <c r="C629" t="s">
        <v>111</v>
      </c>
      <c r="D629" t="s">
        <v>28</v>
      </c>
      <c r="E629" t="s">
        <v>1</v>
      </c>
      <c r="F629" t="str">
        <f>CONCATENATE(Table1[[#This Row],[session]],":",Table1[[#This Row],[vote_number]])</f>
        <v>1:101</v>
      </c>
      <c r="G629">
        <f>IF(EXACT(Table1[[#This Row],[vote_cast]], "Yea"), 2, IF(EXACT(Table1[[#This Row],[vote_cast]], "Nay"), 1, "ERROR"))</f>
        <v>2</v>
      </c>
    </row>
    <row r="630" spans="1:7" x14ac:dyDescent="0.25">
      <c r="A630">
        <v>1</v>
      </c>
      <c r="B630">
        <v>101</v>
      </c>
      <c r="C630" t="s">
        <v>111</v>
      </c>
      <c r="D630" t="s">
        <v>29</v>
      </c>
      <c r="E630" t="s">
        <v>102</v>
      </c>
      <c r="F630" t="str">
        <f>CONCATENATE(Table1[[#This Row],[session]],":",Table1[[#This Row],[vote_number]])</f>
        <v>1:101</v>
      </c>
      <c r="G630">
        <f>IF(EXACT(Table1[[#This Row],[vote_cast]], "Yea"), 2, IF(EXACT(Table1[[#This Row],[vote_cast]], "Nay"), 1, "ERROR"))</f>
        <v>1</v>
      </c>
    </row>
    <row r="631" spans="1:7" x14ac:dyDescent="0.25">
      <c r="A631">
        <v>1</v>
      </c>
      <c r="B631">
        <v>101</v>
      </c>
      <c r="C631" t="s">
        <v>111</v>
      </c>
      <c r="D631" t="s">
        <v>30</v>
      </c>
      <c r="E631" t="s">
        <v>102</v>
      </c>
      <c r="F631" t="str">
        <f>CONCATENATE(Table1[[#This Row],[session]],":",Table1[[#This Row],[vote_number]])</f>
        <v>1:101</v>
      </c>
      <c r="G631">
        <f>IF(EXACT(Table1[[#This Row],[vote_cast]], "Yea"), 2, IF(EXACT(Table1[[#This Row],[vote_cast]], "Nay"), 1, "ERROR"))</f>
        <v>1</v>
      </c>
    </row>
    <row r="632" spans="1:7" x14ac:dyDescent="0.25">
      <c r="A632">
        <v>1</v>
      </c>
      <c r="B632">
        <v>101</v>
      </c>
      <c r="C632" t="s">
        <v>111</v>
      </c>
      <c r="D632" t="s">
        <v>31</v>
      </c>
      <c r="E632" t="s">
        <v>1</v>
      </c>
      <c r="F632" t="str">
        <f>CONCATENATE(Table1[[#This Row],[session]],":",Table1[[#This Row],[vote_number]])</f>
        <v>1:101</v>
      </c>
      <c r="G632">
        <f>IF(EXACT(Table1[[#This Row],[vote_cast]], "Yea"), 2, IF(EXACT(Table1[[#This Row],[vote_cast]], "Nay"), 1, "ERROR"))</f>
        <v>2</v>
      </c>
    </row>
    <row r="633" spans="1:7" x14ac:dyDescent="0.25">
      <c r="A633">
        <v>1</v>
      </c>
      <c r="B633">
        <v>101</v>
      </c>
      <c r="C633" t="s">
        <v>111</v>
      </c>
      <c r="D633" t="s">
        <v>33</v>
      </c>
      <c r="E633" t="s">
        <v>1</v>
      </c>
      <c r="F633" t="str">
        <f>CONCATENATE(Table1[[#This Row],[session]],":",Table1[[#This Row],[vote_number]])</f>
        <v>1:101</v>
      </c>
      <c r="G633">
        <f>IF(EXACT(Table1[[#This Row],[vote_cast]], "Yea"), 2, IF(EXACT(Table1[[#This Row],[vote_cast]], "Nay"), 1, "ERROR"))</f>
        <v>2</v>
      </c>
    </row>
    <row r="634" spans="1:7" x14ac:dyDescent="0.25">
      <c r="A634">
        <v>1</v>
      </c>
      <c r="B634">
        <v>101</v>
      </c>
      <c r="C634" t="s">
        <v>111</v>
      </c>
      <c r="D634" t="s">
        <v>34</v>
      </c>
      <c r="E634" t="s">
        <v>1</v>
      </c>
      <c r="F634" t="str">
        <f>CONCATENATE(Table1[[#This Row],[session]],":",Table1[[#This Row],[vote_number]])</f>
        <v>1:101</v>
      </c>
      <c r="G634">
        <f>IF(EXACT(Table1[[#This Row],[vote_cast]], "Yea"), 2, IF(EXACT(Table1[[#This Row],[vote_cast]], "Nay"), 1, "ERROR"))</f>
        <v>2</v>
      </c>
    </row>
    <row r="635" spans="1:7" x14ac:dyDescent="0.25">
      <c r="A635">
        <v>1</v>
      </c>
      <c r="B635">
        <v>101</v>
      </c>
      <c r="C635" t="s">
        <v>111</v>
      </c>
      <c r="D635" t="s">
        <v>36</v>
      </c>
      <c r="E635" t="s">
        <v>1</v>
      </c>
      <c r="F635" t="str">
        <f>CONCATENATE(Table1[[#This Row],[session]],":",Table1[[#This Row],[vote_number]])</f>
        <v>1:101</v>
      </c>
      <c r="G635">
        <f>IF(EXACT(Table1[[#This Row],[vote_cast]], "Yea"), 2, IF(EXACT(Table1[[#This Row],[vote_cast]], "Nay"), 1, "ERROR"))</f>
        <v>2</v>
      </c>
    </row>
    <row r="636" spans="1:7" x14ac:dyDescent="0.25">
      <c r="A636">
        <v>1</v>
      </c>
      <c r="B636">
        <v>101</v>
      </c>
      <c r="C636" t="s">
        <v>111</v>
      </c>
      <c r="D636" t="s">
        <v>37</v>
      </c>
      <c r="E636" t="s">
        <v>1</v>
      </c>
      <c r="F636" t="str">
        <f>CONCATENATE(Table1[[#This Row],[session]],":",Table1[[#This Row],[vote_number]])</f>
        <v>1:101</v>
      </c>
      <c r="G636">
        <f>IF(EXACT(Table1[[#This Row],[vote_cast]], "Yea"), 2, IF(EXACT(Table1[[#This Row],[vote_cast]], "Nay"), 1, "ERROR"))</f>
        <v>2</v>
      </c>
    </row>
    <row r="637" spans="1:7" x14ac:dyDescent="0.25">
      <c r="A637">
        <v>1</v>
      </c>
      <c r="B637">
        <v>101</v>
      </c>
      <c r="C637" t="s">
        <v>111</v>
      </c>
      <c r="D637" t="s">
        <v>38</v>
      </c>
      <c r="E637" t="s">
        <v>1</v>
      </c>
      <c r="F637" t="str">
        <f>CONCATENATE(Table1[[#This Row],[session]],":",Table1[[#This Row],[vote_number]])</f>
        <v>1:101</v>
      </c>
      <c r="G637">
        <f>IF(EXACT(Table1[[#This Row],[vote_cast]], "Yea"), 2, IF(EXACT(Table1[[#This Row],[vote_cast]], "Nay"), 1, "ERROR"))</f>
        <v>2</v>
      </c>
    </row>
    <row r="638" spans="1:7" x14ac:dyDescent="0.25">
      <c r="A638">
        <v>1</v>
      </c>
      <c r="B638">
        <v>101</v>
      </c>
      <c r="C638" t="s">
        <v>111</v>
      </c>
      <c r="D638" t="s">
        <v>39</v>
      </c>
      <c r="E638" t="s">
        <v>102</v>
      </c>
      <c r="F638" t="str">
        <f>CONCATENATE(Table1[[#This Row],[session]],":",Table1[[#This Row],[vote_number]])</f>
        <v>1:101</v>
      </c>
      <c r="G638">
        <f>IF(EXACT(Table1[[#This Row],[vote_cast]], "Yea"), 2, IF(EXACT(Table1[[#This Row],[vote_cast]], "Nay"), 1, "ERROR"))</f>
        <v>1</v>
      </c>
    </row>
    <row r="639" spans="1:7" x14ac:dyDescent="0.25">
      <c r="A639">
        <v>1</v>
      </c>
      <c r="B639">
        <v>101</v>
      </c>
      <c r="C639" t="s">
        <v>111</v>
      </c>
      <c r="D639" t="s">
        <v>40</v>
      </c>
      <c r="E639" t="s">
        <v>1</v>
      </c>
      <c r="F639" t="str">
        <f>CONCATENATE(Table1[[#This Row],[session]],":",Table1[[#This Row],[vote_number]])</f>
        <v>1:101</v>
      </c>
      <c r="G639">
        <f>IF(EXACT(Table1[[#This Row],[vote_cast]], "Yea"), 2, IF(EXACT(Table1[[#This Row],[vote_cast]], "Nay"), 1, "ERROR"))</f>
        <v>2</v>
      </c>
    </row>
    <row r="640" spans="1:7" x14ac:dyDescent="0.25">
      <c r="A640">
        <v>1</v>
      </c>
      <c r="B640">
        <v>101</v>
      </c>
      <c r="C640" t="s">
        <v>111</v>
      </c>
      <c r="D640" t="s">
        <v>41</v>
      </c>
      <c r="E640" t="s">
        <v>1</v>
      </c>
      <c r="F640" t="str">
        <f>CONCATENATE(Table1[[#This Row],[session]],":",Table1[[#This Row],[vote_number]])</f>
        <v>1:101</v>
      </c>
      <c r="G640">
        <f>IF(EXACT(Table1[[#This Row],[vote_cast]], "Yea"), 2, IF(EXACT(Table1[[#This Row],[vote_cast]], "Nay"), 1, "ERROR"))</f>
        <v>2</v>
      </c>
    </row>
    <row r="641" spans="1:7" x14ac:dyDescent="0.25">
      <c r="A641">
        <v>1</v>
      </c>
      <c r="B641">
        <v>101</v>
      </c>
      <c r="C641" t="s">
        <v>111</v>
      </c>
      <c r="D641" t="s">
        <v>42</v>
      </c>
      <c r="E641" t="s">
        <v>102</v>
      </c>
      <c r="F641" t="str">
        <f>CONCATENATE(Table1[[#This Row],[session]],":",Table1[[#This Row],[vote_number]])</f>
        <v>1:101</v>
      </c>
      <c r="G641">
        <f>IF(EXACT(Table1[[#This Row],[vote_cast]], "Yea"), 2, IF(EXACT(Table1[[#This Row],[vote_cast]], "Nay"), 1, "ERROR"))</f>
        <v>1</v>
      </c>
    </row>
    <row r="642" spans="1:7" x14ac:dyDescent="0.25">
      <c r="A642">
        <v>1</v>
      </c>
      <c r="B642">
        <v>101</v>
      </c>
      <c r="C642" t="s">
        <v>111</v>
      </c>
      <c r="D642" t="s">
        <v>110</v>
      </c>
      <c r="E642" t="s">
        <v>102</v>
      </c>
      <c r="F642" t="str">
        <f>CONCATENATE(Table1[[#This Row],[session]],":",Table1[[#This Row],[vote_number]])</f>
        <v>1:101</v>
      </c>
      <c r="G642">
        <f>IF(EXACT(Table1[[#This Row],[vote_cast]], "Yea"), 2, IF(EXACT(Table1[[#This Row],[vote_cast]], "Nay"), 1, "ERROR"))</f>
        <v>1</v>
      </c>
    </row>
    <row r="643" spans="1:7" x14ac:dyDescent="0.25">
      <c r="A643">
        <v>1</v>
      </c>
      <c r="B643">
        <v>101</v>
      </c>
      <c r="C643" t="s">
        <v>111</v>
      </c>
      <c r="D643" t="s">
        <v>43</v>
      </c>
      <c r="E643" t="s">
        <v>1</v>
      </c>
      <c r="F643" t="str">
        <f>CONCATENATE(Table1[[#This Row],[session]],":",Table1[[#This Row],[vote_number]])</f>
        <v>1:101</v>
      </c>
      <c r="G643">
        <f>IF(EXACT(Table1[[#This Row],[vote_cast]], "Yea"), 2, IF(EXACT(Table1[[#This Row],[vote_cast]], "Nay"), 1, "ERROR"))</f>
        <v>2</v>
      </c>
    </row>
    <row r="644" spans="1:7" x14ac:dyDescent="0.25">
      <c r="A644">
        <v>1</v>
      </c>
      <c r="B644">
        <v>101</v>
      </c>
      <c r="C644" t="s">
        <v>111</v>
      </c>
      <c r="D644" t="s">
        <v>44</v>
      </c>
      <c r="E644" t="s">
        <v>1</v>
      </c>
      <c r="F644" t="str">
        <f>CONCATENATE(Table1[[#This Row],[session]],":",Table1[[#This Row],[vote_number]])</f>
        <v>1:101</v>
      </c>
      <c r="G644">
        <f>IF(EXACT(Table1[[#This Row],[vote_cast]], "Yea"), 2, IF(EXACT(Table1[[#This Row],[vote_cast]], "Nay"), 1, "ERROR"))</f>
        <v>2</v>
      </c>
    </row>
    <row r="645" spans="1:7" x14ac:dyDescent="0.25">
      <c r="A645">
        <v>1</v>
      </c>
      <c r="B645">
        <v>101</v>
      </c>
      <c r="C645" t="s">
        <v>111</v>
      </c>
      <c r="D645" t="s">
        <v>45</v>
      </c>
      <c r="E645" t="s">
        <v>102</v>
      </c>
      <c r="F645" t="str">
        <f>CONCATENATE(Table1[[#This Row],[session]],":",Table1[[#This Row],[vote_number]])</f>
        <v>1:101</v>
      </c>
      <c r="G645">
        <f>IF(EXACT(Table1[[#This Row],[vote_cast]], "Yea"), 2, IF(EXACT(Table1[[#This Row],[vote_cast]], "Nay"), 1, "ERROR"))</f>
        <v>1</v>
      </c>
    </row>
    <row r="646" spans="1:7" x14ac:dyDescent="0.25">
      <c r="A646">
        <v>1</v>
      </c>
      <c r="B646">
        <v>101</v>
      </c>
      <c r="C646" t="s">
        <v>111</v>
      </c>
      <c r="D646" t="s">
        <v>46</v>
      </c>
      <c r="E646" t="s">
        <v>1</v>
      </c>
      <c r="F646" t="str">
        <f>CONCATENATE(Table1[[#This Row],[session]],":",Table1[[#This Row],[vote_number]])</f>
        <v>1:101</v>
      </c>
      <c r="G646">
        <f>IF(EXACT(Table1[[#This Row],[vote_cast]], "Yea"), 2, IF(EXACT(Table1[[#This Row],[vote_cast]], "Nay"), 1, "ERROR"))</f>
        <v>2</v>
      </c>
    </row>
    <row r="647" spans="1:7" x14ac:dyDescent="0.25">
      <c r="A647">
        <v>1</v>
      </c>
      <c r="B647">
        <v>101</v>
      </c>
      <c r="C647" t="s">
        <v>111</v>
      </c>
      <c r="D647" t="s">
        <v>47</v>
      </c>
      <c r="E647" t="s">
        <v>102</v>
      </c>
      <c r="F647" t="str">
        <f>CONCATENATE(Table1[[#This Row],[session]],":",Table1[[#This Row],[vote_number]])</f>
        <v>1:101</v>
      </c>
      <c r="G647">
        <f>IF(EXACT(Table1[[#This Row],[vote_cast]], "Yea"), 2, IF(EXACT(Table1[[#This Row],[vote_cast]], "Nay"), 1, "ERROR"))</f>
        <v>1</v>
      </c>
    </row>
    <row r="648" spans="1:7" x14ac:dyDescent="0.25">
      <c r="A648">
        <v>1</v>
      </c>
      <c r="B648">
        <v>101</v>
      </c>
      <c r="C648" t="s">
        <v>111</v>
      </c>
      <c r="D648" t="s">
        <v>48</v>
      </c>
      <c r="E648" t="s">
        <v>1</v>
      </c>
      <c r="F648" t="str">
        <f>CONCATENATE(Table1[[#This Row],[session]],":",Table1[[#This Row],[vote_number]])</f>
        <v>1:101</v>
      </c>
      <c r="G648">
        <f>IF(EXACT(Table1[[#This Row],[vote_cast]], "Yea"), 2, IF(EXACT(Table1[[#This Row],[vote_cast]], "Nay"), 1, "ERROR"))</f>
        <v>2</v>
      </c>
    </row>
    <row r="649" spans="1:7" x14ac:dyDescent="0.25">
      <c r="A649">
        <v>1</v>
      </c>
      <c r="B649">
        <v>101</v>
      </c>
      <c r="C649" t="s">
        <v>111</v>
      </c>
      <c r="D649" t="s">
        <v>49</v>
      </c>
      <c r="E649" t="s">
        <v>1</v>
      </c>
      <c r="F649" t="str">
        <f>CONCATENATE(Table1[[#This Row],[session]],":",Table1[[#This Row],[vote_number]])</f>
        <v>1:101</v>
      </c>
      <c r="G649">
        <f>IF(EXACT(Table1[[#This Row],[vote_cast]], "Yea"), 2, IF(EXACT(Table1[[#This Row],[vote_cast]], "Nay"), 1, "ERROR"))</f>
        <v>2</v>
      </c>
    </row>
    <row r="650" spans="1:7" x14ac:dyDescent="0.25">
      <c r="A650">
        <v>1</v>
      </c>
      <c r="B650">
        <v>101</v>
      </c>
      <c r="C650" t="s">
        <v>111</v>
      </c>
      <c r="D650" t="s">
        <v>50</v>
      </c>
      <c r="E650" t="s">
        <v>102</v>
      </c>
      <c r="F650" t="str">
        <f>CONCATENATE(Table1[[#This Row],[session]],":",Table1[[#This Row],[vote_number]])</f>
        <v>1:101</v>
      </c>
      <c r="G650">
        <f>IF(EXACT(Table1[[#This Row],[vote_cast]], "Yea"), 2, IF(EXACT(Table1[[#This Row],[vote_cast]], "Nay"), 1, "ERROR"))</f>
        <v>1</v>
      </c>
    </row>
    <row r="651" spans="1:7" x14ac:dyDescent="0.25">
      <c r="A651">
        <v>1</v>
      </c>
      <c r="B651">
        <v>101</v>
      </c>
      <c r="C651" t="s">
        <v>111</v>
      </c>
      <c r="D651" t="s">
        <v>51</v>
      </c>
      <c r="E651" t="s">
        <v>1</v>
      </c>
      <c r="F651" t="str">
        <f>CONCATENATE(Table1[[#This Row],[session]],":",Table1[[#This Row],[vote_number]])</f>
        <v>1:101</v>
      </c>
      <c r="G651">
        <f>IF(EXACT(Table1[[#This Row],[vote_cast]], "Yea"), 2, IF(EXACT(Table1[[#This Row],[vote_cast]], "Nay"), 1, "ERROR"))</f>
        <v>2</v>
      </c>
    </row>
    <row r="652" spans="1:7" x14ac:dyDescent="0.25">
      <c r="A652">
        <v>1</v>
      </c>
      <c r="B652">
        <v>101</v>
      </c>
      <c r="C652" t="s">
        <v>111</v>
      </c>
      <c r="D652" t="s">
        <v>52</v>
      </c>
      <c r="E652" t="s">
        <v>1</v>
      </c>
      <c r="F652" t="str">
        <f>CONCATENATE(Table1[[#This Row],[session]],":",Table1[[#This Row],[vote_number]])</f>
        <v>1:101</v>
      </c>
      <c r="G652">
        <f>IF(EXACT(Table1[[#This Row],[vote_cast]], "Yea"), 2, IF(EXACT(Table1[[#This Row],[vote_cast]], "Nay"), 1, "ERROR"))</f>
        <v>2</v>
      </c>
    </row>
    <row r="653" spans="1:7" x14ac:dyDescent="0.25">
      <c r="A653">
        <v>1</v>
      </c>
      <c r="B653">
        <v>101</v>
      </c>
      <c r="C653" t="s">
        <v>111</v>
      </c>
      <c r="D653" t="s">
        <v>53</v>
      </c>
      <c r="E653" t="s">
        <v>1</v>
      </c>
      <c r="F653" t="str">
        <f>CONCATENATE(Table1[[#This Row],[session]],":",Table1[[#This Row],[vote_number]])</f>
        <v>1:101</v>
      </c>
      <c r="G653">
        <f>IF(EXACT(Table1[[#This Row],[vote_cast]], "Yea"), 2, IF(EXACT(Table1[[#This Row],[vote_cast]], "Nay"), 1, "ERROR"))</f>
        <v>2</v>
      </c>
    </row>
    <row r="654" spans="1:7" x14ac:dyDescent="0.25">
      <c r="A654">
        <v>1</v>
      </c>
      <c r="B654">
        <v>101</v>
      </c>
      <c r="C654" t="s">
        <v>111</v>
      </c>
      <c r="D654" t="s">
        <v>54</v>
      </c>
      <c r="E654" t="s">
        <v>1</v>
      </c>
      <c r="F654" t="str">
        <f>CONCATENATE(Table1[[#This Row],[session]],":",Table1[[#This Row],[vote_number]])</f>
        <v>1:101</v>
      </c>
      <c r="G654">
        <f>IF(EXACT(Table1[[#This Row],[vote_cast]], "Yea"), 2, IF(EXACT(Table1[[#This Row],[vote_cast]], "Nay"), 1, "ERROR"))</f>
        <v>2</v>
      </c>
    </row>
    <row r="655" spans="1:7" x14ac:dyDescent="0.25">
      <c r="A655">
        <v>1</v>
      </c>
      <c r="B655">
        <v>101</v>
      </c>
      <c r="C655" t="s">
        <v>111</v>
      </c>
      <c r="D655" t="s">
        <v>55</v>
      </c>
      <c r="E655" t="s">
        <v>1</v>
      </c>
      <c r="F655" t="str">
        <f>CONCATENATE(Table1[[#This Row],[session]],":",Table1[[#This Row],[vote_number]])</f>
        <v>1:101</v>
      </c>
      <c r="G655">
        <f>IF(EXACT(Table1[[#This Row],[vote_cast]], "Yea"), 2, IF(EXACT(Table1[[#This Row],[vote_cast]], "Nay"), 1, "ERROR"))</f>
        <v>2</v>
      </c>
    </row>
    <row r="656" spans="1:7" x14ac:dyDescent="0.25">
      <c r="A656">
        <v>1</v>
      </c>
      <c r="B656">
        <v>101</v>
      </c>
      <c r="C656" t="s">
        <v>111</v>
      </c>
      <c r="D656" t="s">
        <v>56</v>
      </c>
      <c r="E656" t="s">
        <v>1</v>
      </c>
      <c r="F656" t="str">
        <f>CONCATENATE(Table1[[#This Row],[session]],":",Table1[[#This Row],[vote_number]])</f>
        <v>1:101</v>
      </c>
      <c r="G656">
        <f>IF(EXACT(Table1[[#This Row],[vote_cast]], "Yea"), 2, IF(EXACT(Table1[[#This Row],[vote_cast]], "Nay"), 1, "ERROR"))</f>
        <v>2</v>
      </c>
    </row>
    <row r="657" spans="1:7" x14ac:dyDescent="0.25">
      <c r="A657">
        <v>1</v>
      </c>
      <c r="B657">
        <v>101</v>
      </c>
      <c r="C657" t="s">
        <v>111</v>
      </c>
      <c r="D657" t="s">
        <v>57</v>
      </c>
      <c r="E657" t="s">
        <v>1</v>
      </c>
      <c r="F657" t="str">
        <f>CONCATENATE(Table1[[#This Row],[session]],":",Table1[[#This Row],[vote_number]])</f>
        <v>1:101</v>
      </c>
      <c r="G657">
        <f>IF(EXACT(Table1[[#This Row],[vote_cast]], "Yea"), 2, IF(EXACT(Table1[[#This Row],[vote_cast]], "Nay"), 1, "ERROR"))</f>
        <v>2</v>
      </c>
    </row>
    <row r="658" spans="1:7" x14ac:dyDescent="0.25">
      <c r="A658">
        <v>1</v>
      </c>
      <c r="B658">
        <v>101</v>
      </c>
      <c r="C658" t="s">
        <v>111</v>
      </c>
      <c r="D658" t="s">
        <v>58</v>
      </c>
      <c r="E658" t="s">
        <v>1</v>
      </c>
      <c r="F658" t="str">
        <f>CONCATENATE(Table1[[#This Row],[session]],":",Table1[[#This Row],[vote_number]])</f>
        <v>1:101</v>
      </c>
      <c r="G658">
        <f>IF(EXACT(Table1[[#This Row],[vote_cast]], "Yea"), 2, IF(EXACT(Table1[[#This Row],[vote_cast]], "Nay"), 1, "ERROR"))</f>
        <v>2</v>
      </c>
    </row>
    <row r="659" spans="1:7" x14ac:dyDescent="0.25">
      <c r="A659">
        <v>1</v>
      </c>
      <c r="B659">
        <v>101</v>
      </c>
      <c r="C659" t="s">
        <v>111</v>
      </c>
      <c r="D659" t="s">
        <v>59</v>
      </c>
      <c r="E659" t="s">
        <v>102</v>
      </c>
      <c r="F659" t="str">
        <f>CONCATENATE(Table1[[#This Row],[session]],":",Table1[[#This Row],[vote_number]])</f>
        <v>1:101</v>
      </c>
      <c r="G659">
        <f>IF(EXACT(Table1[[#This Row],[vote_cast]], "Yea"), 2, IF(EXACT(Table1[[#This Row],[vote_cast]], "Nay"), 1, "ERROR"))</f>
        <v>1</v>
      </c>
    </row>
    <row r="660" spans="1:7" x14ac:dyDescent="0.25">
      <c r="A660">
        <v>1</v>
      </c>
      <c r="B660">
        <v>101</v>
      </c>
      <c r="C660" t="s">
        <v>111</v>
      </c>
      <c r="D660" t="s">
        <v>60</v>
      </c>
      <c r="E660" t="s">
        <v>1</v>
      </c>
      <c r="F660" t="str">
        <f>CONCATENATE(Table1[[#This Row],[session]],":",Table1[[#This Row],[vote_number]])</f>
        <v>1:101</v>
      </c>
      <c r="G660">
        <f>IF(EXACT(Table1[[#This Row],[vote_cast]], "Yea"), 2, IF(EXACT(Table1[[#This Row],[vote_cast]], "Nay"), 1, "ERROR"))</f>
        <v>2</v>
      </c>
    </row>
    <row r="661" spans="1:7" x14ac:dyDescent="0.25">
      <c r="A661">
        <v>1</v>
      </c>
      <c r="B661">
        <v>101</v>
      </c>
      <c r="C661" t="s">
        <v>111</v>
      </c>
      <c r="D661" t="s">
        <v>61</v>
      </c>
      <c r="E661" t="s">
        <v>1</v>
      </c>
      <c r="F661" t="str">
        <f>CONCATENATE(Table1[[#This Row],[session]],":",Table1[[#This Row],[vote_number]])</f>
        <v>1:101</v>
      </c>
      <c r="G661">
        <f>IF(EXACT(Table1[[#This Row],[vote_cast]], "Yea"), 2, IF(EXACT(Table1[[#This Row],[vote_cast]], "Nay"), 1, "ERROR"))</f>
        <v>2</v>
      </c>
    </row>
    <row r="662" spans="1:7" x14ac:dyDescent="0.25">
      <c r="A662">
        <v>1</v>
      </c>
      <c r="B662">
        <v>101</v>
      </c>
      <c r="C662" t="s">
        <v>111</v>
      </c>
      <c r="D662" t="s">
        <v>62</v>
      </c>
      <c r="E662" t="s">
        <v>1</v>
      </c>
      <c r="F662" t="str">
        <f>CONCATENATE(Table1[[#This Row],[session]],":",Table1[[#This Row],[vote_number]])</f>
        <v>1:101</v>
      </c>
      <c r="G662">
        <f>IF(EXACT(Table1[[#This Row],[vote_cast]], "Yea"), 2, IF(EXACT(Table1[[#This Row],[vote_cast]], "Nay"), 1, "ERROR"))</f>
        <v>2</v>
      </c>
    </row>
    <row r="663" spans="1:7" x14ac:dyDescent="0.25">
      <c r="A663">
        <v>1</v>
      </c>
      <c r="B663">
        <v>101</v>
      </c>
      <c r="C663" t="s">
        <v>111</v>
      </c>
      <c r="D663" t="s">
        <v>63</v>
      </c>
      <c r="E663" t="s">
        <v>1</v>
      </c>
      <c r="F663" t="str">
        <f>CONCATENATE(Table1[[#This Row],[session]],":",Table1[[#This Row],[vote_number]])</f>
        <v>1:101</v>
      </c>
      <c r="G663">
        <f>IF(EXACT(Table1[[#This Row],[vote_cast]], "Yea"), 2, IF(EXACT(Table1[[#This Row],[vote_cast]], "Nay"), 1, "ERROR"))</f>
        <v>2</v>
      </c>
    </row>
    <row r="664" spans="1:7" x14ac:dyDescent="0.25">
      <c r="A664">
        <v>1</v>
      </c>
      <c r="B664">
        <v>101</v>
      </c>
      <c r="C664" t="s">
        <v>111</v>
      </c>
      <c r="D664" t="s">
        <v>64</v>
      </c>
      <c r="E664" t="s">
        <v>1</v>
      </c>
      <c r="F664" t="str">
        <f>CONCATENATE(Table1[[#This Row],[session]],":",Table1[[#This Row],[vote_number]])</f>
        <v>1:101</v>
      </c>
      <c r="G664">
        <f>IF(EXACT(Table1[[#This Row],[vote_cast]], "Yea"), 2, IF(EXACT(Table1[[#This Row],[vote_cast]], "Nay"), 1, "ERROR"))</f>
        <v>2</v>
      </c>
    </row>
    <row r="665" spans="1:7" x14ac:dyDescent="0.25">
      <c r="A665">
        <v>1</v>
      </c>
      <c r="B665">
        <v>101</v>
      </c>
      <c r="C665" t="s">
        <v>111</v>
      </c>
      <c r="D665" t="s">
        <v>65</v>
      </c>
      <c r="E665" t="s">
        <v>1</v>
      </c>
      <c r="F665" t="str">
        <f>CONCATENATE(Table1[[#This Row],[session]],":",Table1[[#This Row],[vote_number]])</f>
        <v>1:101</v>
      </c>
      <c r="G665">
        <f>IF(EXACT(Table1[[#This Row],[vote_cast]], "Yea"), 2, IF(EXACT(Table1[[#This Row],[vote_cast]], "Nay"), 1, "ERROR"))</f>
        <v>2</v>
      </c>
    </row>
    <row r="666" spans="1:7" x14ac:dyDescent="0.25">
      <c r="A666">
        <v>1</v>
      </c>
      <c r="B666">
        <v>101</v>
      </c>
      <c r="C666" t="s">
        <v>111</v>
      </c>
      <c r="D666" t="s">
        <v>66</v>
      </c>
      <c r="E666" t="s">
        <v>1</v>
      </c>
      <c r="F666" t="str">
        <f>CONCATENATE(Table1[[#This Row],[session]],":",Table1[[#This Row],[vote_number]])</f>
        <v>1:101</v>
      </c>
      <c r="G666">
        <f>IF(EXACT(Table1[[#This Row],[vote_cast]], "Yea"), 2, IF(EXACT(Table1[[#This Row],[vote_cast]], "Nay"), 1, "ERROR"))</f>
        <v>2</v>
      </c>
    </row>
    <row r="667" spans="1:7" x14ac:dyDescent="0.25">
      <c r="A667">
        <v>1</v>
      </c>
      <c r="B667">
        <v>101</v>
      </c>
      <c r="C667" t="s">
        <v>111</v>
      </c>
      <c r="D667" t="s">
        <v>67</v>
      </c>
      <c r="E667" t="s">
        <v>1</v>
      </c>
      <c r="F667" t="str">
        <f>CONCATENATE(Table1[[#This Row],[session]],":",Table1[[#This Row],[vote_number]])</f>
        <v>1:101</v>
      </c>
      <c r="G667">
        <f>IF(EXACT(Table1[[#This Row],[vote_cast]], "Yea"), 2, IF(EXACT(Table1[[#This Row],[vote_cast]], "Nay"), 1, "ERROR"))</f>
        <v>2</v>
      </c>
    </row>
    <row r="668" spans="1:7" x14ac:dyDescent="0.25">
      <c r="A668">
        <v>1</v>
      </c>
      <c r="B668">
        <v>101</v>
      </c>
      <c r="C668" t="s">
        <v>111</v>
      </c>
      <c r="D668" t="s">
        <v>68</v>
      </c>
      <c r="E668" t="s">
        <v>1</v>
      </c>
      <c r="F668" t="str">
        <f>CONCATENATE(Table1[[#This Row],[session]],":",Table1[[#This Row],[vote_number]])</f>
        <v>1:101</v>
      </c>
      <c r="G668">
        <f>IF(EXACT(Table1[[#This Row],[vote_cast]], "Yea"), 2, IF(EXACT(Table1[[#This Row],[vote_cast]], "Nay"), 1, "ERROR"))</f>
        <v>2</v>
      </c>
    </row>
    <row r="669" spans="1:7" x14ac:dyDescent="0.25">
      <c r="A669">
        <v>1</v>
      </c>
      <c r="B669">
        <v>101</v>
      </c>
      <c r="C669" t="s">
        <v>111</v>
      </c>
      <c r="D669" t="s">
        <v>69</v>
      </c>
      <c r="E669" t="s">
        <v>1</v>
      </c>
      <c r="F669" t="str">
        <f>CONCATENATE(Table1[[#This Row],[session]],":",Table1[[#This Row],[vote_number]])</f>
        <v>1:101</v>
      </c>
      <c r="G669">
        <f>IF(EXACT(Table1[[#This Row],[vote_cast]], "Yea"), 2, IF(EXACT(Table1[[#This Row],[vote_cast]], "Nay"), 1, "ERROR"))</f>
        <v>2</v>
      </c>
    </row>
    <row r="670" spans="1:7" x14ac:dyDescent="0.25">
      <c r="A670">
        <v>1</v>
      </c>
      <c r="B670">
        <v>101</v>
      </c>
      <c r="C670" t="s">
        <v>111</v>
      </c>
      <c r="D670" t="s">
        <v>70</v>
      </c>
      <c r="E670" t="s">
        <v>102</v>
      </c>
      <c r="F670" t="str">
        <f>CONCATENATE(Table1[[#This Row],[session]],":",Table1[[#This Row],[vote_number]])</f>
        <v>1:101</v>
      </c>
      <c r="G670">
        <f>IF(EXACT(Table1[[#This Row],[vote_cast]], "Yea"), 2, IF(EXACT(Table1[[#This Row],[vote_cast]], "Nay"), 1, "ERROR"))</f>
        <v>1</v>
      </c>
    </row>
    <row r="671" spans="1:7" x14ac:dyDescent="0.25">
      <c r="A671">
        <v>1</v>
      </c>
      <c r="B671">
        <v>101</v>
      </c>
      <c r="C671" t="s">
        <v>111</v>
      </c>
      <c r="D671" t="s">
        <v>71</v>
      </c>
      <c r="E671" t="s">
        <v>1</v>
      </c>
      <c r="F671" t="str">
        <f>CONCATENATE(Table1[[#This Row],[session]],":",Table1[[#This Row],[vote_number]])</f>
        <v>1:101</v>
      </c>
      <c r="G671">
        <f>IF(EXACT(Table1[[#This Row],[vote_cast]], "Yea"), 2, IF(EXACT(Table1[[#This Row],[vote_cast]], "Nay"), 1, "ERROR"))</f>
        <v>2</v>
      </c>
    </row>
    <row r="672" spans="1:7" x14ac:dyDescent="0.25">
      <c r="A672">
        <v>1</v>
      </c>
      <c r="B672">
        <v>101</v>
      </c>
      <c r="C672" t="s">
        <v>111</v>
      </c>
      <c r="D672" t="s">
        <v>72</v>
      </c>
      <c r="E672" t="s">
        <v>1</v>
      </c>
      <c r="F672" t="str">
        <f>CONCATENATE(Table1[[#This Row],[session]],":",Table1[[#This Row],[vote_number]])</f>
        <v>1:101</v>
      </c>
      <c r="G672">
        <f>IF(EXACT(Table1[[#This Row],[vote_cast]], "Yea"), 2, IF(EXACT(Table1[[#This Row],[vote_cast]], "Nay"), 1, "ERROR"))</f>
        <v>2</v>
      </c>
    </row>
    <row r="673" spans="1:7" x14ac:dyDescent="0.25">
      <c r="A673">
        <v>1</v>
      </c>
      <c r="B673">
        <v>101</v>
      </c>
      <c r="C673" t="s">
        <v>111</v>
      </c>
      <c r="D673" t="s">
        <v>73</v>
      </c>
      <c r="E673" t="s">
        <v>1</v>
      </c>
      <c r="F673" t="str">
        <f>CONCATENATE(Table1[[#This Row],[session]],":",Table1[[#This Row],[vote_number]])</f>
        <v>1:101</v>
      </c>
      <c r="G673">
        <f>IF(EXACT(Table1[[#This Row],[vote_cast]], "Yea"), 2, IF(EXACT(Table1[[#This Row],[vote_cast]], "Nay"), 1, "ERROR"))</f>
        <v>2</v>
      </c>
    </row>
    <row r="674" spans="1:7" x14ac:dyDescent="0.25">
      <c r="A674">
        <v>1</v>
      </c>
      <c r="B674">
        <v>101</v>
      </c>
      <c r="C674" t="s">
        <v>111</v>
      </c>
      <c r="D674" t="s">
        <v>74</v>
      </c>
      <c r="E674" t="s">
        <v>1</v>
      </c>
      <c r="F674" t="str">
        <f>CONCATENATE(Table1[[#This Row],[session]],":",Table1[[#This Row],[vote_number]])</f>
        <v>1:101</v>
      </c>
      <c r="G674">
        <f>IF(EXACT(Table1[[#This Row],[vote_cast]], "Yea"), 2, IF(EXACT(Table1[[#This Row],[vote_cast]], "Nay"), 1, "ERROR"))</f>
        <v>2</v>
      </c>
    </row>
    <row r="675" spans="1:7" x14ac:dyDescent="0.25">
      <c r="A675">
        <v>1</v>
      </c>
      <c r="B675">
        <v>101</v>
      </c>
      <c r="C675" t="s">
        <v>111</v>
      </c>
      <c r="D675" t="s">
        <v>75</v>
      </c>
      <c r="E675" t="s">
        <v>102</v>
      </c>
      <c r="F675" t="str">
        <f>CONCATENATE(Table1[[#This Row],[session]],":",Table1[[#This Row],[vote_number]])</f>
        <v>1:101</v>
      </c>
      <c r="G675">
        <f>IF(EXACT(Table1[[#This Row],[vote_cast]], "Yea"), 2, IF(EXACT(Table1[[#This Row],[vote_cast]], "Nay"), 1, "ERROR"))</f>
        <v>1</v>
      </c>
    </row>
    <row r="676" spans="1:7" x14ac:dyDescent="0.25">
      <c r="A676">
        <v>1</v>
      </c>
      <c r="B676">
        <v>101</v>
      </c>
      <c r="C676" t="s">
        <v>111</v>
      </c>
      <c r="D676" t="s">
        <v>76</v>
      </c>
      <c r="E676" t="s">
        <v>1</v>
      </c>
      <c r="F676" t="str">
        <f>CONCATENATE(Table1[[#This Row],[session]],":",Table1[[#This Row],[vote_number]])</f>
        <v>1:101</v>
      </c>
      <c r="G676">
        <f>IF(EXACT(Table1[[#This Row],[vote_cast]], "Yea"), 2, IF(EXACT(Table1[[#This Row],[vote_cast]], "Nay"), 1, "ERROR"))</f>
        <v>2</v>
      </c>
    </row>
    <row r="677" spans="1:7" x14ac:dyDescent="0.25">
      <c r="A677">
        <v>1</v>
      </c>
      <c r="B677">
        <v>101</v>
      </c>
      <c r="C677" t="s">
        <v>111</v>
      </c>
      <c r="D677" t="s">
        <v>77</v>
      </c>
      <c r="E677" t="s">
        <v>1</v>
      </c>
      <c r="F677" t="str">
        <f>CONCATENATE(Table1[[#This Row],[session]],":",Table1[[#This Row],[vote_number]])</f>
        <v>1:101</v>
      </c>
      <c r="G677">
        <f>IF(EXACT(Table1[[#This Row],[vote_cast]], "Yea"), 2, IF(EXACT(Table1[[#This Row],[vote_cast]], "Nay"), 1, "ERROR"))</f>
        <v>2</v>
      </c>
    </row>
    <row r="678" spans="1:7" x14ac:dyDescent="0.25">
      <c r="A678">
        <v>1</v>
      </c>
      <c r="B678">
        <v>101</v>
      </c>
      <c r="C678" t="s">
        <v>111</v>
      </c>
      <c r="D678" t="s">
        <v>78</v>
      </c>
      <c r="E678" t="s">
        <v>1</v>
      </c>
      <c r="F678" t="str">
        <f>CONCATENATE(Table1[[#This Row],[session]],":",Table1[[#This Row],[vote_number]])</f>
        <v>1:101</v>
      </c>
      <c r="G678">
        <f>IF(EXACT(Table1[[#This Row],[vote_cast]], "Yea"), 2, IF(EXACT(Table1[[#This Row],[vote_cast]], "Nay"), 1, "ERROR"))</f>
        <v>2</v>
      </c>
    </row>
    <row r="679" spans="1:7" x14ac:dyDescent="0.25">
      <c r="A679">
        <v>1</v>
      </c>
      <c r="B679">
        <v>101</v>
      </c>
      <c r="C679" t="s">
        <v>111</v>
      </c>
      <c r="D679" t="s">
        <v>79</v>
      </c>
      <c r="E679" t="s">
        <v>1</v>
      </c>
      <c r="F679" t="str">
        <f>CONCATENATE(Table1[[#This Row],[session]],":",Table1[[#This Row],[vote_number]])</f>
        <v>1:101</v>
      </c>
      <c r="G679">
        <f>IF(EXACT(Table1[[#This Row],[vote_cast]], "Yea"), 2, IF(EXACT(Table1[[#This Row],[vote_cast]], "Nay"), 1, "ERROR"))</f>
        <v>2</v>
      </c>
    </row>
    <row r="680" spans="1:7" x14ac:dyDescent="0.25">
      <c r="A680">
        <v>1</v>
      </c>
      <c r="B680">
        <v>101</v>
      </c>
      <c r="C680" t="s">
        <v>111</v>
      </c>
      <c r="D680" t="s">
        <v>80</v>
      </c>
      <c r="E680" t="s">
        <v>102</v>
      </c>
      <c r="F680" t="str">
        <f>CONCATENATE(Table1[[#This Row],[session]],":",Table1[[#This Row],[vote_number]])</f>
        <v>1:101</v>
      </c>
      <c r="G680">
        <f>IF(EXACT(Table1[[#This Row],[vote_cast]], "Yea"), 2, IF(EXACT(Table1[[#This Row],[vote_cast]], "Nay"), 1, "ERROR"))</f>
        <v>1</v>
      </c>
    </row>
    <row r="681" spans="1:7" x14ac:dyDescent="0.25">
      <c r="A681">
        <v>1</v>
      </c>
      <c r="B681">
        <v>101</v>
      </c>
      <c r="C681" t="s">
        <v>111</v>
      </c>
      <c r="D681" t="s">
        <v>81</v>
      </c>
      <c r="E681" t="s">
        <v>1</v>
      </c>
      <c r="F681" t="str">
        <f>CONCATENATE(Table1[[#This Row],[session]],":",Table1[[#This Row],[vote_number]])</f>
        <v>1:101</v>
      </c>
      <c r="G681">
        <f>IF(EXACT(Table1[[#This Row],[vote_cast]], "Yea"), 2, IF(EXACT(Table1[[#This Row],[vote_cast]], "Nay"), 1, "ERROR"))</f>
        <v>2</v>
      </c>
    </row>
    <row r="682" spans="1:7" x14ac:dyDescent="0.25">
      <c r="A682">
        <v>1</v>
      </c>
      <c r="B682">
        <v>101</v>
      </c>
      <c r="C682" t="s">
        <v>111</v>
      </c>
      <c r="D682" t="s">
        <v>82</v>
      </c>
      <c r="E682" t="s">
        <v>1</v>
      </c>
      <c r="F682" t="str">
        <f>CONCATENATE(Table1[[#This Row],[session]],":",Table1[[#This Row],[vote_number]])</f>
        <v>1:101</v>
      </c>
      <c r="G682">
        <f>IF(EXACT(Table1[[#This Row],[vote_cast]], "Yea"), 2, IF(EXACT(Table1[[#This Row],[vote_cast]], "Nay"), 1, "ERROR"))</f>
        <v>2</v>
      </c>
    </row>
    <row r="683" spans="1:7" x14ac:dyDescent="0.25">
      <c r="A683">
        <v>1</v>
      </c>
      <c r="B683">
        <v>101</v>
      </c>
      <c r="C683" t="s">
        <v>111</v>
      </c>
      <c r="D683" t="s">
        <v>83</v>
      </c>
      <c r="E683" t="s">
        <v>102</v>
      </c>
      <c r="F683" t="str">
        <f>CONCATENATE(Table1[[#This Row],[session]],":",Table1[[#This Row],[vote_number]])</f>
        <v>1:101</v>
      </c>
      <c r="G683">
        <f>IF(EXACT(Table1[[#This Row],[vote_cast]], "Yea"), 2, IF(EXACT(Table1[[#This Row],[vote_cast]], "Nay"), 1, "ERROR"))</f>
        <v>1</v>
      </c>
    </row>
    <row r="684" spans="1:7" x14ac:dyDescent="0.25">
      <c r="A684">
        <v>1</v>
      </c>
      <c r="B684">
        <v>101</v>
      </c>
      <c r="C684" t="s">
        <v>111</v>
      </c>
      <c r="D684" t="s">
        <v>84</v>
      </c>
      <c r="E684" t="s">
        <v>1</v>
      </c>
      <c r="F684" t="str">
        <f>CONCATENATE(Table1[[#This Row],[session]],":",Table1[[#This Row],[vote_number]])</f>
        <v>1:101</v>
      </c>
      <c r="G684">
        <f>IF(EXACT(Table1[[#This Row],[vote_cast]], "Yea"), 2, IF(EXACT(Table1[[#This Row],[vote_cast]], "Nay"), 1, "ERROR"))</f>
        <v>2</v>
      </c>
    </row>
    <row r="685" spans="1:7" x14ac:dyDescent="0.25">
      <c r="A685">
        <v>1</v>
      </c>
      <c r="B685">
        <v>101</v>
      </c>
      <c r="C685" t="s">
        <v>111</v>
      </c>
      <c r="D685" t="s">
        <v>85</v>
      </c>
      <c r="E685" t="s">
        <v>1</v>
      </c>
      <c r="F685" t="str">
        <f>CONCATENATE(Table1[[#This Row],[session]],":",Table1[[#This Row],[vote_number]])</f>
        <v>1:101</v>
      </c>
      <c r="G685">
        <f>IF(EXACT(Table1[[#This Row],[vote_cast]], "Yea"), 2, IF(EXACT(Table1[[#This Row],[vote_cast]], "Nay"), 1, "ERROR"))</f>
        <v>2</v>
      </c>
    </row>
    <row r="686" spans="1:7" x14ac:dyDescent="0.25">
      <c r="A686">
        <v>1</v>
      </c>
      <c r="B686">
        <v>101</v>
      </c>
      <c r="C686" t="s">
        <v>111</v>
      </c>
      <c r="D686" t="s">
        <v>86</v>
      </c>
      <c r="E686" t="s">
        <v>1</v>
      </c>
      <c r="F686" t="str">
        <f>CONCATENATE(Table1[[#This Row],[session]],":",Table1[[#This Row],[vote_number]])</f>
        <v>1:101</v>
      </c>
      <c r="G686">
        <f>IF(EXACT(Table1[[#This Row],[vote_cast]], "Yea"), 2, IF(EXACT(Table1[[#This Row],[vote_cast]], "Nay"), 1, "ERROR"))</f>
        <v>2</v>
      </c>
    </row>
    <row r="687" spans="1:7" x14ac:dyDescent="0.25">
      <c r="A687">
        <v>1</v>
      </c>
      <c r="B687">
        <v>101</v>
      </c>
      <c r="C687" t="s">
        <v>111</v>
      </c>
      <c r="D687" t="s">
        <v>87</v>
      </c>
      <c r="E687" t="s">
        <v>1</v>
      </c>
      <c r="F687" t="str">
        <f>CONCATENATE(Table1[[#This Row],[session]],":",Table1[[#This Row],[vote_number]])</f>
        <v>1:101</v>
      </c>
      <c r="G687">
        <f>IF(EXACT(Table1[[#This Row],[vote_cast]], "Yea"), 2, IF(EXACT(Table1[[#This Row],[vote_cast]], "Nay"), 1, "ERROR"))</f>
        <v>2</v>
      </c>
    </row>
    <row r="688" spans="1:7" x14ac:dyDescent="0.25">
      <c r="A688">
        <v>1</v>
      </c>
      <c r="B688">
        <v>101</v>
      </c>
      <c r="C688" t="s">
        <v>111</v>
      </c>
      <c r="D688" t="s">
        <v>88</v>
      </c>
      <c r="E688" t="s">
        <v>1</v>
      </c>
      <c r="F688" t="str">
        <f>CONCATENATE(Table1[[#This Row],[session]],":",Table1[[#This Row],[vote_number]])</f>
        <v>1:101</v>
      </c>
      <c r="G688">
        <f>IF(EXACT(Table1[[#This Row],[vote_cast]], "Yea"), 2, IF(EXACT(Table1[[#This Row],[vote_cast]], "Nay"), 1, "ERROR"))</f>
        <v>2</v>
      </c>
    </row>
    <row r="689" spans="1:7" x14ac:dyDescent="0.25">
      <c r="A689">
        <v>1</v>
      </c>
      <c r="B689">
        <v>101</v>
      </c>
      <c r="C689" t="s">
        <v>111</v>
      </c>
      <c r="D689" t="s">
        <v>89</v>
      </c>
      <c r="E689" t="s">
        <v>1</v>
      </c>
      <c r="F689" t="str">
        <f>CONCATENATE(Table1[[#This Row],[session]],":",Table1[[#This Row],[vote_number]])</f>
        <v>1:101</v>
      </c>
      <c r="G689">
        <f>IF(EXACT(Table1[[#This Row],[vote_cast]], "Yea"), 2, IF(EXACT(Table1[[#This Row],[vote_cast]], "Nay"), 1, "ERROR"))</f>
        <v>2</v>
      </c>
    </row>
    <row r="690" spans="1:7" x14ac:dyDescent="0.25">
      <c r="A690">
        <v>1</v>
      </c>
      <c r="B690">
        <v>101</v>
      </c>
      <c r="C690" t="s">
        <v>111</v>
      </c>
      <c r="D690" t="s">
        <v>90</v>
      </c>
      <c r="E690" t="s">
        <v>1</v>
      </c>
      <c r="F690" t="str">
        <f>CONCATENATE(Table1[[#This Row],[session]],":",Table1[[#This Row],[vote_number]])</f>
        <v>1:101</v>
      </c>
      <c r="G690">
        <f>IF(EXACT(Table1[[#This Row],[vote_cast]], "Yea"), 2, IF(EXACT(Table1[[#This Row],[vote_cast]], "Nay"), 1, "ERROR"))</f>
        <v>2</v>
      </c>
    </row>
    <row r="691" spans="1:7" x14ac:dyDescent="0.25">
      <c r="A691">
        <v>1</v>
      </c>
      <c r="B691">
        <v>101</v>
      </c>
      <c r="C691" t="s">
        <v>111</v>
      </c>
      <c r="D691" t="s">
        <v>91</v>
      </c>
      <c r="E691" t="s">
        <v>1</v>
      </c>
      <c r="F691" t="str">
        <f>CONCATENATE(Table1[[#This Row],[session]],":",Table1[[#This Row],[vote_number]])</f>
        <v>1:101</v>
      </c>
      <c r="G691">
        <f>IF(EXACT(Table1[[#This Row],[vote_cast]], "Yea"), 2, IF(EXACT(Table1[[#This Row],[vote_cast]], "Nay"), 1, "ERROR"))</f>
        <v>2</v>
      </c>
    </row>
    <row r="692" spans="1:7" x14ac:dyDescent="0.25">
      <c r="A692">
        <v>1</v>
      </c>
      <c r="B692">
        <v>101</v>
      </c>
      <c r="C692" t="s">
        <v>111</v>
      </c>
      <c r="D692" t="s">
        <v>92</v>
      </c>
      <c r="E692" t="s">
        <v>1</v>
      </c>
      <c r="F692" t="str">
        <f>CONCATENATE(Table1[[#This Row],[session]],":",Table1[[#This Row],[vote_number]])</f>
        <v>1:101</v>
      </c>
      <c r="G692">
        <f>IF(EXACT(Table1[[#This Row],[vote_cast]], "Yea"), 2, IF(EXACT(Table1[[#This Row],[vote_cast]], "Nay"), 1, "ERROR"))</f>
        <v>2</v>
      </c>
    </row>
    <row r="693" spans="1:7" x14ac:dyDescent="0.25">
      <c r="A693">
        <v>1</v>
      </c>
      <c r="B693">
        <v>101</v>
      </c>
      <c r="C693" t="s">
        <v>111</v>
      </c>
      <c r="D693" t="s">
        <v>93</v>
      </c>
      <c r="E693" t="s">
        <v>1</v>
      </c>
      <c r="F693" t="str">
        <f>CONCATENATE(Table1[[#This Row],[session]],":",Table1[[#This Row],[vote_number]])</f>
        <v>1:101</v>
      </c>
      <c r="G693">
        <f>IF(EXACT(Table1[[#This Row],[vote_cast]], "Yea"), 2, IF(EXACT(Table1[[#This Row],[vote_cast]], "Nay"), 1, "ERROR"))</f>
        <v>2</v>
      </c>
    </row>
    <row r="694" spans="1:7" x14ac:dyDescent="0.25">
      <c r="A694">
        <v>1</v>
      </c>
      <c r="B694">
        <v>101</v>
      </c>
      <c r="C694" t="s">
        <v>111</v>
      </c>
      <c r="D694" t="s">
        <v>94</v>
      </c>
      <c r="E694" t="s">
        <v>1</v>
      </c>
      <c r="F694" t="str">
        <f>CONCATENATE(Table1[[#This Row],[session]],":",Table1[[#This Row],[vote_number]])</f>
        <v>1:101</v>
      </c>
      <c r="G694">
        <f>IF(EXACT(Table1[[#This Row],[vote_cast]], "Yea"), 2, IF(EXACT(Table1[[#This Row],[vote_cast]], "Nay"), 1, "ERROR"))</f>
        <v>2</v>
      </c>
    </row>
    <row r="695" spans="1:7" x14ac:dyDescent="0.25">
      <c r="A695">
        <v>1</v>
      </c>
      <c r="B695">
        <v>101</v>
      </c>
      <c r="C695" t="s">
        <v>111</v>
      </c>
      <c r="D695" t="s">
        <v>95</v>
      </c>
      <c r="E695" t="s">
        <v>35</v>
      </c>
      <c r="F695" t="str">
        <f>CONCATENATE(Table1[[#This Row],[session]],":",Table1[[#This Row],[vote_number]])</f>
        <v>1:101</v>
      </c>
      <c r="G695" t="str">
        <f>IF(EXACT(Table1[[#This Row],[vote_cast]], "Yea"), 2, IF(EXACT(Table1[[#This Row],[vote_cast]], "Nay"), 1, "ERROR"))</f>
        <v>ERROR</v>
      </c>
    </row>
    <row r="696" spans="1:7" x14ac:dyDescent="0.25">
      <c r="A696">
        <v>1</v>
      </c>
      <c r="B696">
        <v>101</v>
      </c>
      <c r="C696" t="s">
        <v>111</v>
      </c>
      <c r="D696" t="s">
        <v>96</v>
      </c>
      <c r="E696" t="s">
        <v>102</v>
      </c>
      <c r="F696" t="str">
        <f>CONCATENATE(Table1[[#This Row],[session]],":",Table1[[#This Row],[vote_number]])</f>
        <v>1:101</v>
      </c>
      <c r="G696">
        <f>IF(EXACT(Table1[[#This Row],[vote_cast]], "Yea"), 2, IF(EXACT(Table1[[#This Row],[vote_cast]], "Nay"), 1, "ERROR"))</f>
        <v>1</v>
      </c>
    </row>
    <row r="697" spans="1:7" x14ac:dyDescent="0.25">
      <c r="A697">
        <v>1</v>
      </c>
      <c r="B697">
        <v>101</v>
      </c>
      <c r="C697" t="s">
        <v>111</v>
      </c>
      <c r="D697" t="s">
        <v>97</v>
      </c>
      <c r="E697" t="s">
        <v>1</v>
      </c>
      <c r="F697" t="str">
        <f>CONCATENATE(Table1[[#This Row],[session]],":",Table1[[#This Row],[vote_number]])</f>
        <v>1:101</v>
      </c>
      <c r="G697">
        <f>IF(EXACT(Table1[[#This Row],[vote_cast]], "Yea"), 2, IF(EXACT(Table1[[#This Row],[vote_cast]], "Nay"), 1, "ERROR"))</f>
        <v>2</v>
      </c>
    </row>
    <row r="698" spans="1:7" x14ac:dyDescent="0.25">
      <c r="A698">
        <v>1</v>
      </c>
      <c r="B698">
        <v>101</v>
      </c>
      <c r="C698" t="s">
        <v>111</v>
      </c>
      <c r="D698" t="s">
        <v>98</v>
      </c>
      <c r="E698" t="s">
        <v>1</v>
      </c>
      <c r="F698" t="str">
        <f>CONCATENATE(Table1[[#This Row],[session]],":",Table1[[#This Row],[vote_number]])</f>
        <v>1:101</v>
      </c>
      <c r="G698">
        <f>IF(EXACT(Table1[[#This Row],[vote_cast]], "Yea"), 2, IF(EXACT(Table1[[#This Row],[vote_cast]], "Nay"), 1, "ERROR"))</f>
        <v>2</v>
      </c>
    </row>
    <row r="699" spans="1:7" x14ac:dyDescent="0.25">
      <c r="A699">
        <v>1</v>
      </c>
      <c r="B699">
        <v>101</v>
      </c>
      <c r="C699" t="s">
        <v>111</v>
      </c>
      <c r="D699" t="s">
        <v>99</v>
      </c>
      <c r="E699" t="s">
        <v>1</v>
      </c>
      <c r="F699" t="str">
        <f>CONCATENATE(Table1[[#This Row],[session]],":",Table1[[#This Row],[vote_number]])</f>
        <v>1:101</v>
      </c>
      <c r="G699">
        <f>IF(EXACT(Table1[[#This Row],[vote_cast]], "Yea"), 2, IF(EXACT(Table1[[#This Row],[vote_cast]], "Nay"), 1, "ERROR"))</f>
        <v>2</v>
      </c>
    </row>
    <row r="700" spans="1:7" x14ac:dyDescent="0.25">
      <c r="A700">
        <v>1</v>
      </c>
      <c r="B700">
        <v>101</v>
      </c>
      <c r="C700" t="s">
        <v>111</v>
      </c>
      <c r="D700" t="s">
        <v>100</v>
      </c>
      <c r="E700" t="s">
        <v>1</v>
      </c>
      <c r="F700" t="str">
        <f>CONCATENATE(Table1[[#This Row],[session]],":",Table1[[#This Row],[vote_number]])</f>
        <v>1:101</v>
      </c>
      <c r="G700">
        <f>IF(EXACT(Table1[[#This Row],[vote_cast]], "Yea"), 2, IF(EXACT(Table1[[#This Row],[vote_cast]], "Nay"), 1, "ERROR"))</f>
        <v>2</v>
      </c>
    </row>
    <row r="701" spans="1:7" x14ac:dyDescent="0.25">
      <c r="A701">
        <v>1</v>
      </c>
      <c r="B701">
        <v>101</v>
      </c>
      <c r="C701" t="s">
        <v>111</v>
      </c>
      <c r="D701" t="s">
        <v>101</v>
      </c>
      <c r="E701" t="s">
        <v>1</v>
      </c>
      <c r="F701" t="str">
        <f>CONCATENATE(Table1[[#This Row],[session]],":",Table1[[#This Row],[vote_number]])</f>
        <v>1:101</v>
      </c>
      <c r="G701">
        <f>IF(EXACT(Table1[[#This Row],[vote_cast]], "Yea"), 2, IF(EXACT(Table1[[#This Row],[vote_cast]], "Nay"), 1, "ERROR"))</f>
        <v>2</v>
      </c>
    </row>
    <row r="702" spans="1:7" x14ac:dyDescent="0.25">
      <c r="A702">
        <v>1</v>
      </c>
      <c r="B702">
        <v>115</v>
      </c>
      <c r="C702" t="s">
        <v>112</v>
      </c>
      <c r="D702" t="s">
        <v>0</v>
      </c>
      <c r="E702" t="s">
        <v>1</v>
      </c>
      <c r="F702" t="str">
        <f>CONCATENATE(Table1[[#This Row],[session]],":",Table1[[#This Row],[vote_number]])</f>
        <v>1:115</v>
      </c>
      <c r="G702">
        <f>IF(EXACT(Table1[[#This Row],[vote_cast]], "Yea"), 2, IF(EXACT(Table1[[#This Row],[vote_cast]], "Nay"), 1, "ERROR"))</f>
        <v>2</v>
      </c>
    </row>
    <row r="703" spans="1:7" x14ac:dyDescent="0.25">
      <c r="A703">
        <v>1</v>
      </c>
      <c r="B703">
        <v>115</v>
      </c>
      <c r="C703" t="s">
        <v>112</v>
      </c>
      <c r="D703" t="s">
        <v>2</v>
      </c>
      <c r="E703" t="s">
        <v>1</v>
      </c>
      <c r="F703" t="str">
        <f>CONCATENATE(Table1[[#This Row],[session]],":",Table1[[#This Row],[vote_number]])</f>
        <v>1:115</v>
      </c>
      <c r="G703">
        <f>IF(EXACT(Table1[[#This Row],[vote_cast]], "Yea"), 2, IF(EXACT(Table1[[#This Row],[vote_cast]], "Nay"), 1, "ERROR"))</f>
        <v>2</v>
      </c>
    </row>
    <row r="704" spans="1:7" x14ac:dyDescent="0.25">
      <c r="A704">
        <v>1</v>
      </c>
      <c r="B704">
        <v>115</v>
      </c>
      <c r="C704" t="s">
        <v>112</v>
      </c>
      <c r="D704" t="s">
        <v>3</v>
      </c>
      <c r="E704" t="s">
        <v>1</v>
      </c>
      <c r="F704" t="str">
        <f>CONCATENATE(Table1[[#This Row],[session]],":",Table1[[#This Row],[vote_number]])</f>
        <v>1:115</v>
      </c>
      <c r="G704">
        <f>IF(EXACT(Table1[[#This Row],[vote_cast]], "Yea"), 2, IF(EXACT(Table1[[#This Row],[vote_cast]], "Nay"), 1, "ERROR"))</f>
        <v>2</v>
      </c>
    </row>
    <row r="705" spans="1:7" x14ac:dyDescent="0.25">
      <c r="A705">
        <v>1</v>
      </c>
      <c r="B705">
        <v>115</v>
      </c>
      <c r="C705" t="s">
        <v>112</v>
      </c>
      <c r="D705" t="s">
        <v>4</v>
      </c>
      <c r="E705" t="s">
        <v>1</v>
      </c>
      <c r="F705" t="str">
        <f>CONCATENATE(Table1[[#This Row],[session]],":",Table1[[#This Row],[vote_number]])</f>
        <v>1:115</v>
      </c>
      <c r="G705">
        <f>IF(EXACT(Table1[[#This Row],[vote_cast]], "Yea"), 2, IF(EXACT(Table1[[#This Row],[vote_cast]], "Nay"), 1, "ERROR"))</f>
        <v>2</v>
      </c>
    </row>
    <row r="706" spans="1:7" x14ac:dyDescent="0.25">
      <c r="A706">
        <v>1</v>
      </c>
      <c r="B706">
        <v>115</v>
      </c>
      <c r="C706" t="s">
        <v>112</v>
      </c>
      <c r="D706" t="s">
        <v>5</v>
      </c>
      <c r="E706" t="s">
        <v>1</v>
      </c>
      <c r="F706" t="str">
        <f>CONCATENATE(Table1[[#This Row],[session]],":",Table1[[#This Row],[vote_number]])</f>
        <v>1:115</v>
      </c>
      <c r="G706">
        <f>IF(EXACT(Table1[[#This Row],[vote_cast]], "Yea"), 2, IF(EXACT(Table1[[#This Row],[vote_cast]], "Nay"), 1, "ERROR"))</f>
        <v>2</v>
      </c>
    </row>
    <row r="707" spans="1:7" x14ac:dyDescent="0.25">
      <c r="A707">
        <v>1</v>
      </c>
      <c r="B707">
        <v>115</v>
      </c>
      <c r="C707" t="s">
        <v>112</v>
      </c>
      <c r="D707" t="s">
        <v>6</v>
      </c>
      <c r="E707" t="s">
        <v>1</v>
      </c>
      <c r="F707" t="str">
        <f>CONCATENATE(Table1[[#This Row],[session]],":",Table1[[#This Row],[vote_number]])</f>
        <v>1:115</v>
      </c>
      <c r="G707">
        <f>IF(EXACT(Table1[[#This Row],[vote_cast]], "Yea"), 2, IF(EXACT(Table1[[#This Row],[vote_cast]], "Nay"), 1, "ERROR"))</f>
        <v>2</v>
      </c>
    </row>
    <row r="708" spans="1:7" x14ac:dyDescent="0.25">
      <c r="A708">
        <v>1</v>
      </c>
      <c r="B708">
        <v>115</v>
      </c>
      <c r="C708" t="s">
        <v>112</v>
      </c>
      <c r="D708" t="s">
        <v>7</v>
      </c>
      <c r="E708" t="s">
        <v>1</v>
      </c>
      <c r="F708" t="str">
        <f>CONCATENATE(Table1[[#This Row],[session]],":",Table1[[#This Row],[vote_number]])</f>
        <v>1:115</v>
      </c>
      <c r="G708">
        <f>IF(EXACT(Table1[[#This Row],[vote_cast]], "Yea"), 2, IF(EXACT(Table1[[#This Row],[vote_cast]], "Nay"), 1, "ERROR"))</f>
        <v>2</v>
      </c>
    </row>
    <row r="709" spans="1:7" x14ac:dyDescent="0.25">
      <c r="A709">
        <v>1</v>
      </c>
      <c r="B709">
        <v>115</v>
      </c>
      <c r="C709" t="s">
        <v>112</v>
      </c>
      <c r="D709" t="s">
        <v>8</v>
      </c>
      <c r="E709" t="s">
        <v>1</v>
      </c>
      <c r="F709" t="str">
        <f>CONCATENATE(Table1[[#This Row],[session]],":",Table1[[#This Row],[vote_number]])</f>
        <v>1:115</v>
      </c>
      <c r="G709">
        <f>IF(EXACT(Table1[[#This Row],[vote_cast]], "Yea"), 2, IF(EXACT(Table1[[#This Row],[vote_cast]], "Nay"), 1, "ERROR"))</f>
        <v>2</v>
      </c>
    </row>
    <row r="710" spans="1:7" x14ac:dyDescent="0.25">
      <c r="A710">
        <v>1</v>
      </c>
      <c r="B710">
        <v>115</v>
      </c>
      <c r="C710" t="s">
        <v>112</v>
      </c>
      <c r="D710" t="s">
        <v>9</v>
      </c>
      <c r="E710" t="s">
        <v>1</v>
      </c>
      <c r="F710" t="str">
        <f>CONCATENATE(Table1[[#This Row],[session]],":",Table1[[#This Row],[vote_number]])</f>
        <v>1:115</v>
      </c>
      <c r="G710">
        <f>IF(EXACT(Table1[[#This Row],[vote_cast]], "Yea"), 2, IF(EXACT(Table1[[#This Row],[vote_cast]], "Nay"), 1, "ERROR"))</f>
        <v>2</v>
      </c>
    </row>
    <row r="711" spans="1:7" x14ac:dyDescent="0.25">
      <c r="A711">
        <v>1</v>
      </c>
      <c r="B711">
        <v>115</v>
      </c>
      <c r="C711" t="s">
        <v>112</v>
      </c>
      <c r="D711" t="s">
        <v>10</v>
      </c>
      <c r="E711" t="s">
        <v>1</v>
      </c>
      <c r="F711" t="str">
        <f>CONCATENATE(Table1[[#This Row],[session]],":",Table1[[#This Row],[vote_number]])</f>
        <v>1:115</v>
      </c>
      <c r="G711">
        <f>IF(EXACT(Table1[[#This Row],[vote_cast]], "Yea"), 2, IF(EXACT(Table1[[#This Row],[vote_cast]], "Nay"), 1, "ERROR"))</f>
        <v>2</v>
      </c>
    </row>
    <row r="712" spans="1:7" x14ac:dyDescent="0.25">
      <c r="A712">
        <v>1</v>
      </c>
      <c r="B712">
        <v>115</v>
      </c>
      <c r="C712" t="s">
        <v>112</v>
      </c>
      <c r="D712" t="s">
        <v>11</v>
      </c>
      <c r="E712" t="s">
        <v>35</v>
      </c>
      <c r="F712" t="str">
        <f>CONCATENATE(Table1[[#This Row],[session]],":",Table1[[#This Row],[vote_number]])</f>
        <v>1:115</v>
      </c>
      <c r="G712" t="str">
        <f>IF(EXACT(Table1[[#This Row],[vote_cast]], "Yea"), 2, IF(EXACT(Table1[[#This Row],[vote_cast]], "Nay"), 1, "ERROR"))</f>
        <v>ERROR</v>
      </c>
    </row>
    <row r="713" spans="1:7" x14ac:dyDescent="0.25">
      <c r="A713">
        <v>1</v>
      </c>
      <c r="B713">
        <v>115</v>
      </c>
      <c r="C713" t="s">
        <v>112</v>
      </c>
      <c r="D713" t="s">
        <v>12</v>
      </c>
      <c r="E713" t="s">
        <v>1</v>
      </c>
      <c r="F713" t="str">
        <f>CONCATENATE(Table1[[#This Row],[session]],":",Table1[[#This Row],[vote_number]])</f>
        <v>1:115</v>
      </c>
      <c r="G713">
        <f>IF(EXACT(Table1[[#This Row],[vote_cast]], "Yea"), 2, IF(EXACT(Table1[[#This Row],[vote_cast]], "Nay"), 1, "ERROR"))</f>
        <v>2</v>
      </c>
    </row>
    <row r="714" spans="1:7" x14ac:dyDescent="0.25">
      <c r="A714">
        <v>1</v>
      </c>
      <c r="B714">
        <v>115</v>
      </c>
      <c r="C714" t="s">
        <v>112</v>
      </c>
      <c r="D714" t="s">
        <v>13</v>
      </c>
      <c r="E714" t="s">
        <v>1</v>
      </c>
      <c r="F714" t="str">
        <f>CONCATENATE(Table1[[#This Row],[session]],":",Table1[[#This Row],[vote_number]])</f>
        <v>1:115</v>
      </c>
      <c r="G714">
        <f>IF(EXACT(Table1[[#This Row],[vote_cast]], "Yea"), 2, IF(EXACT(Table1[[#This Row],[vote_cast]], "Nay"), 1, "ERROR"))</f>
        <v>2</v>
      </c>
    </row>
    <row r="715" spans="1:7" x14ac:dyDescent="0.25">
      <c r="A715">
        <v>1</v>
      </c>
      <c r="B715">
        <v>115</v>
      </c>
      <c r="C715" t="s">
        <v>112</v>
      </c>
      <c r="D715" t="s">
        <v>14</v>
      </c>
      <c r="E715" t="s">
        <v>1</v>
      </c>
      <c r="F715" t="str">
        <f>CONCATENATE(Table1[[#This Row],[session]],":",Table1[[#This Row],[vote_number]])</f>
        <v>1:115</v>
      </c>
      <c r="G715">
        <f>IF(EXACT(Table1[[#This Row],[vote_cast]], "Yea"), 2, IF(EXACT(Table1[[#This Row],[vote_cast]], "Nay"), 1, "ERROR"))</f>
        <v>2</v>
      </c>
    </row>
    <row r="716" spans="1:7" x14ac:dyDescent="0.25">
      <c r="A716">
        <v>1</v>
      </c>
      <c r="B716">
        <v>115</v>
      </c>
      <c r="C716" t="s">
        <v>112</v>
      </c>
      <c r="D716" t="s">
        <v>15</v>
      </c>
      <c r="E716" t="s">
        <v>1</v>
      </c>
      <c r="F716" t="str">
        <f>CONCATENATE(Table1[[#This Row],[session]],":",Table1[[#This Row],[vote_number]])</f>
        <v>1:115</v>
      </c>
      <c r="G716">
        <f>IF(EXACT(Table1[[#This Row],[vote_cast]], "Yea"), 2, IF(EXACT(Table1[[#This Row],[vote_cast]], "Nay"), 1, "ERROR"))</f>
        <v>2</v>
      </c>
    </row>
    <row r="717" spans="1:7" x14ac:dyDescent="0.25">
      <c r="A717">
        <v>1</v>
      </c>
      <c r="B717">
        <v>115</v>
      </c>
      <c r="C717" t="s">
        <v>112</v>
      </c>
      <c r="D717" t="s">
        <v>16</v>
      </c>
      <c r="E717" t="s">
        <v>1</v>
      </c>
      <c r="F717" t="str">
        <f>CONCATENATE(Table1[[#This Row],[session]],":",Table1[[#This Row],[vote_number]])</f>
        <v>1:115</v>
      </c>
      <c r="G717">
        <f>IF(EXACT(Table1[[#This Row],[vote_cast]], "Yea"), 2, IF(EXACT(Table1[[#This Row],[vote_cast]], "Nay"), 1, "ERROR"))</f>
        <v>2</v>
      </c>
    </row>
    <row r="718" spans="1:7" x14ac:dyDescent="0.25">
      <c r="A718">
        <v>1</v>
      </c>
      <c r="B718">
        <v>115</v>
      </c>
      <c r="C718" t="s">
        <v>112</v>
      </c>
      <c r="D718" t="s">
        <v>17</v>
      </c>
      <c r="E718" t="s">
        <v>1</v>
      </c>
      <c r="F718" t="str">
        <f>CONCATENATE(Table1[[#This Row],[session]],":",Table1[[#This Row],[vote_number]])</f>
        <v>1:115</v>
      </c>
      <c r="G718">
        <f>IF(EXACT(Table1[[#This Row],[vote_cast]], "Yea"), 2, IF(EXACT(Table1[[#This Row],[vote_cast]], "Nay"), 1, "ERROR"))</f>
        <v>2</v>
      </c>
    </row>
    <row r="719" spans="1:7" x14ac:dyDescent="0.25">
      <c r="A719">
        <v>1</v>
      </c>
      <c r="B719">
        <v>115</v>
      </c>
      <c r="C719" t="s">
        <v>112</v>
      </c>
      <c r="D719" t="s">
        <v>18</v>
      </c>
      <c r="E719" t="s">
        <v>1</v>
      </c>
      <c r="F719" t="str">
        <f>CONCATENATE(Table1[[#This Row],[session]],":",Table1[[#This Row],[vote_number]])</f>
        <v>1:115</v>
      </c>
      <c r="G719">
        <f>IF(EXACT(Table1[[#This Row],[vote_cast]], "Yea"), 2, IF(EXACT(Table1[[#This Row],[vote_cast]], "Nay"), 1, "ERROR"))</f>
        <v>2</v>
      </c>
    </row>
    <row r="720" spans="1:7" x14ac:dyDescent="0.25">
      <c r="A720">
        <v>1</v>
      </c>
      <c r="B720">
        <v>115</v>
      </c>
      <c r="C720" t="s">
        <v>112</v>
      </c>
      <c r="D720" t="s">
        <v>19</v>
      </c>
      <c r="E720" t="s">
        <v>1</v>
      </c>
      <c r="F720" t="str">
        <f>CONCATENATE(Table1[[#This Row],[session]],":",Table1[[#This Row],[vote_number]])</f>
        <v>1:115</v>
      </c>
      <c r="G720">
        <f>IF(EXACT(Table1[[#This Row],[vote_cast]], "Yea"), 2, IF(EXACT(Table1[[#This Row],[vote_cast]], "Nay"), 1, "ERROR"))</f>
        <v>2</v>
      </c>
    </row>
    <row r="721" spans="1:7" x14ac:dyDescent="0.25">
      <c r="A721">
        <v>1</v>
      </c>
      <c r="B721">
        <v>115</v>
      </c>
      <c r="C721" t="s">
        <v>112</v>
      </c>
      <c r="D721" t="s">
        <v>20</v>
      </c>
      <c r="E721" t="s">
        <v>1</v>
      </c>
      <c r="F721" t="str">
        <f>CONCATENATE(Table1[[#This Row],[session]],":",Table1[[#This Row],[vote_number]])</f>
        <v>1:115</v>
      </c>
      <c r="G721">
        <f>IF(EXACT(Table1[[#This Row],[vote_cast]], "Yea"), 2, IF(EXACT(Table1[[#This Row],[vote_cast]], "Nay"), 1, "ERROR"))</f>
        <v>2</v>
      </c>
    </row>
    <row r="722" spans="1:7" x14ac:dyDescent="0.25">
      <c r="A722">
        <v>1</v>
      </c>
      <c r="B722">
        <v>115</v>
      </c>
      <c r="C722" t="s">
        <v>112</v>
      </c>
      <c r="D722" t="s">
        <v>21</v>
      </c>
      <c r="E722" t="s">
        <v>1</v>
      </c>
      <c r="F722" t="str">
        <f>CONCATENATE(Table1[[#This Row],[session]],":",Table1[[#This Row],[vote_number]])</f>
        <v>1:115</v>
      </c>
      <c r="G722">
        <f>IF(EXACT(Table1[[#This Row],[vote_cast]], "Yea"), 2, IF(EXACT(Table1[[#This Row],[vote_cast]], "Nay"), 1, "ERROR"))</f>
        <v>2</v>
      </c>
    </row>
    <row r="723" spans="1:7" x14ac:dyDescent="0.25">
      <c r="A723">
        <v>1</v>
      </c>
      <c r="B723">
        <v>115</v>
      </c>
      <c r="C723" t="s">
        <v>112</v>
      </c>
      <c r="D723" t="s">
        <v>22</v>
      </c>
      <c r="E723" t="s">
        <v>102</v>
      </c>
      <c r="F723" t="str">
        <f>CONCATENATE(Table1[[#This Row],[session]],":",Table1[[#This Row],[vote_number]])</f>
        <v>1:115</v>
      </c>
      <c r="G723">
        <f>IF(EXACT(Table1[[#This Row],[vote_cast]], "Yea"), 2, IF(EXACT(Table1[[#This Row],[vote_cast]], "Nay"), 1, "ERROR"))</f>
        <v>1</v>
      </c>
    </row>
    <row r="724" spans="1:7" x14ac:dyDescent="0.25">
      <c r="A724">
        <v>1</v>
      </c>
      <c r="B724">
        <v>115</v>
      </c>
      <c r="C724" t="s">
        <v>112</v>
      </c>
      <c r="D724" t="s">
        <v>23</v>
      </c>
      <c r="E724" t="s">
        <v>1</v>
      </c>
      <c r="F724" t="str">
        <f>CONCATENATE(Table1[[#This Row],[session]],":",Table1[[#This Row],[vote_number]])</f>
        <v>1:115</v>
      </c>
      <c r="G724">
        <f>IF(EXACT(Table1[[#This Row],[vote_cast]], "Yea"), 2, IF(EXACT(Table1[[#This Row],[vote_cast]], "Nay"), 1, "ERROR"))</f>
        <v>2</v>
      </c>
    </row>
    <row r="725" spans="1:7" x14ac:dyDescent="0.25">
      <c r="A725">
        <v>1</v>
      </c>
      <c r="B725">
        <v>115</v>
      </c>
      <c r="C725" t="s">
        <v>112</v>
      </c>
      <c r="D725" t="s">
        <v>24</v>
      </c>
      <c r="E725" t="s">
        <v>1</v>
      </c>
      <c r="F725" t="str">
        <f>CONCATENATE(Table1[[#This Row],[session]],":",Table1[[#This Row],[vote_number]])</f>
        <v>1:115</v>
      </c>
      <c r="G725">
        <f>IF(EXACT(Table1[[#This Row],[vote_cast]], "Yea"), 2, IF(EXACT(Table1[[#This Row],[vote_cast]], "Nay"), 1, "ERROR"))</f>
        <v>2</v>
      </c>
    </row>
    <row r="726" spans="1:7" x14ac:dyDescent="0.25">
      <c r="A726">
        <v>1</v>
      </c>
      <c r="B726">
        <v>115</v>
      </c>
      <c r="C726" t="s">
        <v>112</v>
      </c>
      <c r="D726" t="s">
        <v>25</v>
      </c>
      <c r="E726" t="s">
        <v>1</v>
      </c>
      <c r="F726" t="str">
        <f>CONCATENATE(Table1[[#This Row],[session]],":",Table1[[#This Row],[vote_number]])</f>
        <v>1:115</v>
      </c>
      <c r="G726">
        <f>IF(EXACT(Table1[[#This Row],[vote_cast]], "Yea"), 2, IF(EXACT(Table1[[#This Row],[vote_cast]], "Nay"), 1, "ERROR"))</f>
        <v>2</v>
      </c>
    </row>
    <row r="727" spans="1:7" x14ac:dyDescent="0.25">
      <c r="A727">
        <v>1</v>
      </c>
      <c r="B727">
        <v>115</v>
      </c>
      <c r="C727" t="s">
        <v>112</v>
      </c>
      <c r="D727" t="s">
        <v>26</v>
      </c>
      <c r="E727" t="s">
        <v>1</v>
      </c>
      <c r="F727" t="str">
        <f>CONCATENATE(Table1[[#This Row],[session]],":",Table1[[#This Row],[vote_number]])</f>
        <v>1:115</v>
      </c>
      <c r="G727">
        <f>IF(EXACT(Table1[[#This Row],[vote_cast]], "Yea"), 2, IF(EXACT(Table1[[#This Row],[vote_cast]], "Nay"), 1, "ERROR"))</f>
        <v>2</v>
      </c>
    </row>
    <row r="728" spans="1:7" x14ac:dyDescent="0.25">
      <c r="A728">
        <v>1</v>
      </c>
      <c r="B728">
        <v>115</v>
      </c>
      <c r="C728" t="s">
        <v>112</v>
      </c>
      <c r="D728" t="s">
        <v>27</v>
      </c>
      <c r="E728" t="s">
        <v>102</v>
      </c>
      <c r="F728" t="str">
        <f>CONCATENATE(Table1[[#This Row],[session]],":",Table1[[#This Row],[vote_number]])</f>
        <v>1:115</v>
      </c>
      <c r="G728">
        <f>IF(EXACT(Table1[[#This Row],[vote_cast]], "Yea"), 2, IF(EXACT(Table1[[#This Row],[vote_cast]], "Nay"), 1, "ERROR"))</f>
        <v>1</v>
      </c>
    </row>
    <row r="729" spans="1:7" x14ac:dyDescent="0.25">
      <c r="A729">
        <v>1</v>
      </c>
      <c r="B729">
        <v>115</v>
      </c>
      <c r="C729" t="s">
        <v>112</v>
      </c>
      <c r="D729" t="s">
        <v>28</v>
      </c>
      <c r="E729" t="s">
        <v>1</v>
      </c>
      <c r="F729" t="str">
        <f>CONCATENATE(Table1[[#This Row],[session]],":",Table1[[#This Row],[vote_number]])</f>
        <v>1:115</v>
      </c>
      <c r="G729">
        <f>IF(EXACT(Table1[[#This Row],[vote_cast]], "Yea"), 2, IF(EXACT(Table1[[#This Row],[vote_cast]], "Nay"), 1, "ERROR"))</f>
        <v>2</v>
      </c>
    </row>
    <row r="730" spans="1:7" x14ac:dyDescent="0.25">
      <c r="A730">
        <v>1</v>
      </c>
      <c r="B730">
        <v>115</v>
      </c>
      <c r="C730" t="s">
        <v>112</v>
      </c>
      <c r="D730" t="s">
        <v>29</v>
      </c>
      <c r="E730" t="s">
        <v>1</v>
      </c>
      <c r="F730" t="str">
        <f>CONCATENATE(Table1[[#This Row],[session]],":",Table1[[#This Row],[vote_number]])</f>
        <v>1:115</v>
      </c>
      <c r="G730">
        <f>IF(EXACT(Table1[[#This Row],[vote_cast]], "Yea"), 2, IF(EXACT(Table1[[#This Row],[vote_cast]], "Nay"), 1, "ERROR"))</f>
        <v>2</v>
      </c>
    </row>
    <row r="731" spans="1:7" x14ac:dyDescent="0.25">
      <c r="A731">
        <v>1</v>
      </c>
      <c r="B731">
        <v>115</v>
      </c>
      <c r="C731" t="s">
        <v>112</v>
      </c>
      <c r="D731" t="s">
        <v>30</v>
      </c>
      <c r="E731" t="s">
        <v>1</v>
      </c>
      <c r="F731" t="str">
        <f>CONCATENATE(Table1[[#This Row],[session]],":",Table1[[#This Row],[vote_number]])</f>
        <v>1:115</v>
      </c>
      <c r="G731">
        <f>IF(EXACT(Table1[[#This Row],[vote_cast]], "Yea"), 2, IF(EXACT(Table1[[#This Row],[vote_cast]], "Nay"), 1, "ERROR"))</f>
        <v>2</v>
      </c>
    </row>
    <row r="732" spans="1:7" x14ac:dyDescent="0.25">
      <c r="A732">
        <v>1</v>
      </c>
      <c r="B732">
        <v>115</v>
      </c>
      <c r="C732" t="s">
        <v>112</v>
      </c>
      <c r="D732" t="s">
        <v>31</v>
      </c>
      <c r="E732" t="s">
        <v>1</v>
      </c>
      <c r="F732" t="str">
        <f>CONCATENATE(Table1[[#This Row],[session]],":",Table1[[#This Row],[vote_number]])</f>
        <v>1:115</v>
      </c>
      <c r="G732">
        <f>IF(EXACT(Table1[[#This Row],[vote_cast]], "Yea"), 2, IF(EXACT(Table1[[#This Row],[vote_cast]], "Nay"), 1, "ERROR"))</f>
        <v>2</v>
      </c>
    </row>
    <row r="733" spans="1:7" x14ac:dyDescent="0.25">
      <c r="A733">
        <v>1</v>
      </c>
      <c r="B733">
        <v>115</v>
      </c>
      <c r="C733" t="s">
        <v>112</v>
      </c>
      <c r="D733" t="s">
        <v>33</v>
      </c>
      <c r="E733" t="s">
        <v>1</v>
      </c>
      <c r="F733" t="str">
        <f>CONCATENATE(Table1[[#This Row],[session]],":",Table1[[#This Row],[vote_number]])</f>
        <v>1:115</v>
      </c>
      <c r="G733">
        <f>IF(EXACT(Table1[[#This Row],[vote_cast]], "Yea"), 2, IF(EXACT(Table1[[#This Row],[vote_cast]], "Nay"), 1, "ERROR"))</f>
        <v>2</v>
      </c>
    </row>
    <row r="734" spans="1:7" x14ac:dyDescent="0.25">
      <c r="A734">
        <v>1</v>
      </c>
      <c r="B734">
        <v>115</v>
      </c>
      <c r="C734" t="s">
        <v>112</v>
      </c>
      <c r="D734" t="s">
        <v>34</v>
      </c>
      <c r="E734" t="s">
        <v>1</v>
      </c>
      <c r="F734" t="str">
        <f>CONCATENATE(Table1[[#This Row],[session]],":",Table1[[#This Row],[vote_number]])</f>
        <v>1:115</v>
      </c>
      <c r="G734">
        <f>IF(EXACT(Table1[[#This Row],[vote_cast]], "Yea"), 2, IF(EXACT(Table1[[#This Row],[vote_cast]], "Nay"), 1, "ERROR"))</f>
        <v>2</v>
      </c>
    </row>
    <row r="735" spans="1:7" x14ac:dyDescent="0.25">
      <c r="A735">
        <v>1</v>
      </c>
      <c r="B735">
        <v>115</v>
      </c>
      <c r="C735" t="s">
        <v>112</v>
      </c>
      <c r="D735" t="s">
        <v>36</v>
      </c>
      <c r="E735" t="s">
        <v>1</v>
      </c>
      <c r="F735" t="str">
        <f>CONCATENATE(Table1[[#This Row],[session]],":",Table1[[#This Row],[vote_number]])</f>
        <v>1:115</v>
      </c>
      <c r="G735">
        <f>IF(EXACT(Table1[[#This Row],[vote_cast]], "Yea"), 2, IF(EXACT(Table1[[#This Row],[vote_cast]], "Nay"), 1, "ERROR"))</f>
        <v>2</v>
      </c>
    </row>
    <row r="736" spans="1:7" x14ac:dyDescent="0.25">
      <c r="A736">
        <v>1</v>
      </c>
      <c r="B736">
        <v>115</v>
      </c>
      <c r="C736" t="s">
        <v>112</v>
      </c>
      <c r="D736" t="s">
        <v>37</v>
      </c>
      <c r="E736" t="s">
        <v>1</v>
      </c>
      <c r="F736" t="str">
        <f>CONCATENATE(Table1[[#This Row],[session]],":",Table1[[#This Row],[vote_number]])</f>
        <v>1:115</v>
      </c>
      <c r="G736">
        <f>IF(EXACT(Table1[[#This Row],[vote_cast]], "Yea"), 2, IF(EXACT(Table1[[#This Row],[vote_cast]], "Nay"), 1, "ERROR"))</f>
        <v>2</v>
      </c>
    </row>
    <row r="737" spans="1:7" x14ac:dyDescent="0.25">
      <c r="A737">
        <v>1</v>
      </c>
      <c r="B737">
        <v>115</v>
      </c>
      <c r="C737" t="s">
        <v>112</v>
      </c>
      <c r="D737" t="s">
        <v>38</v>
      </c>
      <c r="E737" t="s">
        <v>1</v>
      </c>
      <c r="F737" t="str">
        <f>CONCATENATE(Table1[[#This Row],[session]],":",Table1[[#This Row],[vote_number]])</f>
        <v>1:115</v>
      </c>
      <c r="G737">
        <f>IF(EXACT(Table1[[#This Row],[vote_cast]], "Yea"), 2, IF(EXACT(Table1[[#This Row],[vote_cast]], "Nay"), 1, "ERROR"))</f>
        <v>2</v>
      </c>
    </row>
    <row r="738" spans="1:7" x14ac:dyDescent="0.25">
      <c r="A738">
        <v>1</v>
      </c>
      <c r="B738">
        <v>115</v>
      </c>
      <c r="C738" t="s">
        <v>112</v>
      </c>
      <c r="D738" t="s">
        <v>39</v>
      </c>
      <c r="E738" t="s">
        <v>1</v>
      </c>
      <c r="F738" t="str">
        <f>CONCATENATE(Table1[[#This Row],[session]],":",Table1[[#This Row],[vote_number]])</f>
        <v>1:115</v>
      </c>
      <c r="G738">
        <f>IF(EXACT(Table1[[#This Row],[vote_cast]], "Yea"), 2, IF(EXACT(Table1[[#This Row],[vote_cast]], "Nay"), 1, "ERROR"))</f>
        <v>2</v>
      </c>
    </row>
    <row r="739" spans="1:7" x14ac:dyDescent="0.25">
      <c r="A739">
        <v>1</v>
      </c>
      <c r="B739">
        <v>115</v>
      </c>
      <c r="C739" t="s">
        <v>112</v>
      </c>
      <c r="D739" t="s">
        <v>40</v>
      </c>
      <c r="E739" t="s">
        <v>1</v>
      </c>
      <c r="F739" t="str">
        <f>CONCATENATE(Table1[[#This Row],[session]],":",Table1[[#This Row],[vote_number]])</f>
        <v>1:115</v>
      </c>
      <c r="G739">
        <f>IF(EXACT(Table1[[#This Row],[vote_cast]], "Yea"), 2, IF(EXACT(Table1[[#This Row],[vote_cast]], "Nay"), 1, "ERROR"))</f>
        <v>2</v>
      </c>
    </row>
    <row r="740" spans="1:7" x14ac:dyDescent="0.25">
      <c r="A740">
        <v>1</v>
      </c>
      <c r="B740">
        <v>115</v>
      </c>
      <c r="C740" t="s">
        <v>112</v>
      </c>
      <c r="D740" t="s">
        <v>41</v>
      </c>
      <c r="E740" t="s">
        <v>1</v>
      </c>
      <c r="F740" t="str">
        <f>CONCATENATE(Table1[[#This Row],[session]],":",Table1[[#This Row],[vote_number]])</f>
        <v>1:115</v>
      </c>
      <c r="G740">
        <f>IF(EXACT(Table1[[#This Row],[vote_cast]], "Yea"), 2, IF(EXACT(Table1[[#This Row],[vote_cast]], "Nay"), 1, "ERROR"))</f>
        <v>2</v>
      </c>
    </row>
    <row r="741" spans="1:7" x14ac:dyDescent="0.25">
      <c r="A741">
        <v>1</v>
      </c>
      <c r="B741">
        <v>115</v>
      </c>
      <c r="C741" t="s">
        <v>112</v>
      </c>
      <c r="D741" t="s">
        <v>42</v>
      </c>
      <c r="E741" t="s">
        <v>1</v>
      </c>
      <c r="F741" t="str">
        <f>CONCATENATE(Table1[[#This Row],[session]],":",Table1[[#This Row],[vote_number]])</f>
        <v>1:115</v>
      </c>
      <c r="G741">
        <f>IF(EXACT(Table1[[#This Row],[vote_cast]], "Yea"), 2, IF(EXACT(Table1[[#This Row],[vote_cast]], "Nay"), 1, "ERROR"))</f>
        <v>2</v>
      </c>
    </row>
    <row r="742" spans="1:7" x14ac:dyDescent="0.25">
      <c r="A742">
        <v>1</v>
      </c>
      <c r="B742">
        <v>115</v>
      </c>
      <c r="C742" t="s">
        <v>112</v>
      </c>
      <c r="D742" t="s">
        <v>110</v>
      </c>
      <c r="E742" t="s">
        <v>1</v>
      </c>
      <c r="F742" t="str">
        <f>CONCATENATE(Table1[[#This Row],[session]],":",Table1[[#This Row],[vote_number]])</f>
        <v>1:115</v>
      </c>
      <c r="G742">
        <f>IF(EXACT(Table1[[#This Row],[vote_cast]], "Yea"), 2, IF(EXACT(Table1[[#This Row],[vote_cast]], "Nay"), 1, "ERROR"))</f>
        <v>2</v>
      </c>
    </row>
    <row r="743" spans="1:7" x14ac:dyDescent="0.25">
      <c r="A743">
        <v>1</v>
      </c>
      <c r="B743">
        <v>115</v>
      </c>
      <c r="C743" t="s">
        <v>112</v>
      </c>
      <c r="D743" t="s">
        <v>43</v>
      </c>
      <c r="E743" t="s">
        <v>1</v>
      </c>
      <c r="F743" t="str">
        <f>CONCATENATE(Table1[[#This Row],[session]],":",Table1[[#This Row],[vote_number]])</f>
        <v>1:115</v>
      </c>
      <c r="G743">
        <f>IF(EXACT(Table1[[#This Row],[vote_cast]], "Yea"), 2, IF(EXACT(Table1[[#This Row],[vote_cast]], "Nay"), 1, "ERROR"))</f>
        <v>2</v>
      </c>
    </row>
    <row r="744" spans="1:7" x14ac:dyDescent="0.25">
      <c r="A744">
        <v>1</v>
      </c>
      <c r="B744">
        <v>115</v>
      </c>
      <c r="C744" t="s">
        <v>112</v>
      </c>
      <c r="D744" t="s">
        <v>44</v>
      </c>
      <c r="E744" t="s">
        <v>1</v>
      </c>
      <c r="F744" t="str">
        <f>CONCATENATE(Table1[[#This Row],[session]],":",Table1[[#This Row],[vote_number]])</f>
        <v>1:115</v>
      </c>
      <c r="G744">
        <f>IF(EXACT(Table1[[#This Row],[vote_cast]], "Yea"), 2, IF(EXACT(Table1[[#This Row],[vote_cast]], "Nay"), 1, "ERROR"))</f>
        <v>2</v>
      </c>
    </row>
    <row r="745" spans="1:7" x14ac:dyDescent="0.25">
      <c r="A745">
        <v>1</v>
      </c>
      <c r="B745">
        <v>115</v>
      </c>
      <c r="C745" t="s">
        <v>112</v>
      </c>
      <c r="D745" t="s">
        <v>45</v>
      </c>
      <c r="E745" t="s">
        <v>1</v>
      </c>
      <c r="F745" t="str">
        <f>CONCATENATE(Table1[[#This Row],[session]],":",Table1[[#This Row],[vote_number]])</f>
        <v>1:115</v>
      </c>
      <c r="G745">
        <f>IF(EXACT(Table1[[#This Row],[vote_cast]], "Yea"), 2, IF(EXACT(Table1[[#This Row],[vote_cast]], "Nay"), 1, "ERROR"))</f>
        <v>2</v>
      </c>
    </row>
    <row r="746" spans="1:7" x14ac:dyDescent="0.25">
      <c r="A746">
        <v>1</v>
      </c>
      <c r="B746">
        <v>115</v>
      </c>
      <c r="C746" t="s">
        <v>112</v>
      </c>
      <c r="D746" t="s">
        <v>46</v>
      </c>
      <c r="E746" t="s">
        <v>1</v>
      </c>
      <c r="F746" t="str">
        <f>CONCATENATE(Table1[[#This Row],[session]],":",Table1[[#This Row],[vote_number]])</f>
        <v>1:115</v>
      </c>
      <c r="G746">
        <f>IF(EXACT(Table1[[#This Row],[vote_cast]], "Yea"), 2, IF(EXACT(Table1[[#This Row],[vote_cast]], "Nay"), 1, "ERROR"))</f>
        <v>2</v>
      </c>
    </row>
    <row r="747" spans="1:7" x14ac:dyDescent="0.25">
      <c r="A747">
        <v>1</v>
      </c>
      <c r="B747">
        <v>115</v>
      </c>
      <c r="C747" t="s">
        <v>112</v>
      </c>
      <c r="D747" t="s">
        <v>47</v>
      </c>
      <c r="E747" t="s">
        <v>1</v>
      </c>
      <c r="F747" t="str">
        <f>CONCATENATE(Table1[[#This Row],[session]],":",Table1[[#This Row],[vote_number]])</f>
        <v>1:115</v>
      </c>
      <c r="G747">
        <f>IF(EXACT(Table1[[#This Row],[vote_cast]], "Yea"), 2, IF(EXACT(Table1[[#This Row],[vote_cast]], "Nay"), 1, "ERROR"))</f>
        <v>2</v>
      </c>
    </row>
    <row r="748" spans="1:7" x14ac:dyDescent="0.25">
      <c r="A748">
        <v>1</v>
      </c>
      <c r="B748">
        <v>115</v>
      </c>
      <c r="C748" t="s">
        <v>112</v>
      </c>
      <c r="D748" t="s">
        <v>48</v>
      </c>
      <c r="E748" t="s">
        <v>1</v>
      </c>
      <c r="F748" t="str">
        <f>CONCATENATE(Table1[[#This Row],[session]],":",Table1[[#This Row],[vote_number]])</f>
        <v>1:115</v>
      </c>
      <c r="G748">
        <f>IF(EXACT(Table1[[#This Row],[vote_cast]], "Yea"), 2, IF(EXACT(Table1[[#This Row],[vote_cast]], "Nay"), 1, "ERROR"))</f>
        <v>2</v>
      </c>
    </row>
    <row r="749" spans="1:7" x14ac:dyDescent="0.25">
      <c r="A749">
        <v>1</v>
      </c>
      <c r="B749">
        <v>115</v>
      </c>
      <c r="C749" t="s">
        <v>112</v>
      </c>
      <c r="D749" t="s">
        <v>49</v>
      </c>
      <c r="E749" t="s">
        <v>1</v>
      </c>
      <c r="F749" t="str">
        <f>CONCATENATE(Table1[[#This Row],[session]],":",Table1[[#This Row],[vote_number]])</f>
        <v>1:115</v>
      </c>
      <c r="G749">
        <f>IF(EXACT(Table1[[#This Row],[vote_cast]], "Yea"), 2, IF(EXACT(Table1[[#This Row],[vote_cast]], "Nay"), 1, "ERROR"))</f>
        <v>2</v>
      </c>
    </row>
    <row r="750" spans="1:7" x14ac:dyDescent="0.25">
      <c r="A750">
        <v>1</v>
      </c>
      <c r="B750">
        <v>115</v>
      </c>
      <c r="C750" t="s">
        <v>112</v>
      </c>
      <c r="D750" t="s">
        <v>50</v>
      </c>
      <c r="E750" t="s">
        <v>1</v>
      </c>
      <c r="F750" t="str">
        <f>CONCATENATE(Table1[[#This Row],[session]],":",Table1[[#This Row],[vote_number]])</f>
        <v>1:115</v>
      </c>
      <c r="G750">
        <f>IF(EXACT(Table1[[#This Row],[vote_cast]], "Yea"), 2, IF(EXACT(Table1[[#This Row],[vote_cast]], "Nay"), 1, "ERROR"))</f>
        <v>2</v>
      </c>
    </row>
    <row r="751" spans="1:7" x14ac:dyDescent="0.25">
      <c r="A751">
        <v>1</v>
      </c>
      <c r="B751">
        <v>115</v>
      </c>
      <c r="C751" t="s">
        <v>112</v>
      </c>
      <c r="D751" t="s">
        <v>51</v>
      </c>
      <c r="E751" t="s">
        <v>1</v>
      </c>
      <c r="F751" t="str">
        <f>CONCATENATE(Table1[[#This Row],[session]],":",Table1[[#This Row],[vote_number]])</f>
        <v>1:115</v>
      </c>
      <c r="G751">
        <f>IF(EXACT(Table1[[#This Row],[vote_cast]], "Yea"), 2, IF(EXACT(Table1[[#This Row],[vote_cast]], "Nay"), 1, "ERROR"))</f>
        <v>2</v>
      </c>
    </row>
    <row r="752" spans="1:7" x14ac:dyDescent="0.25">
      <c r="A752">
        <v>1</v>
      </c>
      <c r="B752">
        <v>115</v>
      </c>
      <c r="C752" t="s">
        <v>112</v>
      </c>
      <c r="D752" t="s">
        <v>52</v>
      </c>
      <c r="E752" t="s">
        <v>1</v>
      </c>
      <c r="F752" t="str">
        <f>CONCATENATE(Table1[[#This Row],[session]],":",Table1[[#This Row],[vote_number]])</f>
        <v>1:115</v>
      </c>
      <c r="G752">
        <f>IF(EXACT(Table1[[#This Row],[vote_cast]], "Yea"), 2, IF(EXACT(Table1[[#This Row],[vote_cast]], "Nay"), 1, "ERROR"))</f>
        <v>2</v>
      </c>
    </row>
    <row r="753" spans="1:7" x14ac:dyDescent="0.25">
      <c r="A753">
        <v>1</v>
      </c>
      <c r="B753">
        <v>115</v>
      </c>
      <c r="C753" t="s">
        <v>112</v>
      </c>
      <c r="D753" t="s">
        <v>53</v>
      </c>
      <c r="E753" t="s">
        <v>1</v>
      </c>
      <c r="F753" t="str">
        <f>CONCATENATE(Table1[[#This Row],[session]],":",Table1[[#This Row],[vote_number]])</f>
        <v>1:115</v>
      </c>
      <c r="G753">
        <f>IF(EXACT(Table1[[#This Row],[vote_cast]], "Yea"), 2, IF(EXACT(Table1[[#This Row],[vote_cast]], "Nay"), 1, "ERROR"))</f>
        <v>2</v>
      </c>
    </row>
    <row r="754" spans="1:7" x14ac:dyDescent="0.25">
      <c r="A754">
        <v>1</v>
      </c>
      <c r="B754">
        <v>115</v>
      </c>
      <c r="C754" t="s">
        <v>112</v>
      </c>
      <c r="D754" t="s">
        <v>54</v>
      </c>
      <c r="E754" t="s">
        <v>1</v>
      </c>
      <c r="F754" t="str">
        <f>CONCATENATE(Table1[[#This Row],[session]],":",Table1[[#This Row],[vote_number]])</f>
        <v>1:115</v>
      </c>
      <c r="G754">
        <f>IF(EXACT(Table1[[#This Row],[vote_cast]], "Yea"), 2, IF(EXACT(Table1[[#This Row],[vote_cast]], "Nay"), 1, "ERROR"))</f>
        <v>2</v>
      </c>
    </row>
    <row r="755" spans="1:7" x14ac:dyDescent="0.25">
      <c r="A755">
        <v>1</v>
      </c>
      <c r="B755">
        <v>115</v>
      </c>
      <c r="C755" t="s">
        <v>112</v>
      </c>
      <c r="D755" t="s">
        <v>55</v>
      </c>
      <c r="E755" t="s">
        <v>1</v>
      </c>
      <c r="F755" t="str">
        <f>CONCATENATE(Table1[[#This Row],[session]],":",Table1[[#This Row],[vote_number]])</f>
        <v>1:115</v>
      </c>
      <c r="G755">
        <f>IF(EXACT(Table1[[#This Row],[vote_cast]], "Yea"), 2, IF(EXACT(Table1[[#This Row],[vote_cast]], "Nay"), 1, "ERROR"))</f>
        <v>2</v>
      </c>
    </row>
    <row r="756" spans="1:7" x14ac:dyDescent="0.25">
      <c r="A756">
        <v>1</v>
      </c>
      <c r="B756">
        <v>115</v>
      </c>
      <c r="C756" t="s">
        <v>112</v>
      </c>
      <c r="D756" t="s">
        <v>56</v>
      </c>
      <c r="E756" t="s">
        <v>1</v>
      </c>
      <c r="F756" t="str">
        <f>CONCATENATE(Table1[[#This Row],[session]],":",Table1[[#This Row],[vote_number]])</f>
        <v>1:115</v>
      </c>
      <c r="G756">
        <f>IF(EXACT(Table1[[#This Row],[vote_cast]], "Yea"), 2, IF(EXACT(Table1[[#This Row],[vote_cast]], "Nay"), 1, "ERROR"))</f>
        <v>2</v>
      </c>
    </row>
    <row r="757" spans="1:7" x14ac:dyDescent="0.25">
      <c r="A757">
        <v>1</v>
      </c>
      <c r="B757">
        <v>115</v>
      </c>
      <c r="C757" t="s">
        <v>112</v>
      </c>
      <c r="D757" t="s">
        <v>57</v>
      </c>
      <c r="E757" t="s">
        <v>1</v>
      </c>
      <c r="F757" t="str">
        <f>CONCATENATE(Table1[[#This Row],[session]],":",Table1[[#This Row],[vote_number]])</f>
        <v>1:115</v>
      </c>
      <c r="G757">
        <f>IF(EXACT(Table1[[#This Row],[vote_cast]], "Yea"), 2, IF(EXACT(Table1[[#This Row],[vote_cast]], "Nay"), 1, "ERROR"))</f>
        <v>2</v>
      </c>
    </row>
    <row r="758" spans="1:7" x14ac:dyDescent="0.25">
      <c r="A758">
        <v>1</v>
      </c>
      <c r="B758">
        <v>115</v>
      </c>
      <c r="C758" t="s">
        <v>112</v>
      </c>
      <c r="D758" t="s">
        <v>58</v>
      </c>
      <c r="E758" t="s">
        <v>1</v>
      </c>
      <c r="F758" t="str">
        <f>CONCATENATE(Table1[[#This Row],[session]],":",Table1[[#This Row],[vote_number]])</f>
        <v>1:115</v>
      </c>
      <c r="G758">
        <f>IF(EXACT(Table1[[#This Row],[vote_cast]], "Yea"), 2, IF(EXACT(Table1[[#This Row],[vote_cast]], "Nay"), 1, "ERROR"))</f>
        <v>2</v>
      </c>
    </row>
    <row r="759" spans="1:7" x14ac:dyDescent="0.25">
      <c r="A759">
        <v>1</v>
      </c>
      <c r="B759">
        <v>115</v>
      </c>
      <c r="C759" t="s">
        <v>112</v>
      </c>
      <c r="D759" t="s">
        <v>59</v>
      </c>
      <c r="E759" t="s">
        <v>1</v>
      </c>
      <c r="F759" t="str">
        <f>CONCATENATE(Table1[[#This Row],[session]],":",Table1[[#This Row],[vote_number]])</f>
        <v>1:115</v>
      </c>
      <c r="G759">
        <f>IF(EXACT(Table1[[#This Row],[vote_cast]], "Yea"), 2, IF(EXACT(Table1[[#This Row],[vote_cast]], "Nay"), 1, "ERROR"))</f>
        <v>2</v>
      </c>
    </row>
    <row r="760" spans="1:7" x14ac:dyDescent="0.25">
      <c r="A760">
        <v>1</v>
      </c>
      <c r="B760">
        <v>115</v>
      </c>
      <c r="C760" t="s">
        <v>112</v>
      </c>
      <c r="D760" t="s">
        <v>60</v>
      </c>
      <c r="E760" t="s">
        <v>1</v>
      </c>
      <c r="F760" t="str">
        <f>CONCATENATE(Table1[[#This Row],[session]],":",Table1[[#This Row],[vote_number]])</f>
        <v>1:115</v>
      </c>
      <c r="G760">
        <f>IF(EXACT(Table1[[#This Row],[vote_cast]], "Yea"), 2, IF(EXACT(Table1[[#This Row],[vote_cast]], "Nay"), 1, "ERROR"))</f>
        <v>2</v>
      </c>
    </row>
    <row r="761" spans="1:7" x14ac:dyDescent="0.25">
      <c r="A761">
        <v>1</v>
      </c>
      <c r="B761">
        <v>115</v>
      </c>
      <c r="C761" t="s">
        <v>112</v>
      </c>
      <c r="D761" t="s">
        <v>61</v>
      </c>
      <c r="E761" t="s">
        <v>1</v>
      </c>
      <c r="F761" t="str">
        <f>CONCATENATE(Table1[[#This Row],[session]],":",Table1[[#This Row],[vote_number]])</f>
        <v>1:115</v>
      </c>
      <c r="G761">
        <f>IF(EXACT(Table1[[#This Row],[vote_cast]], "Yea"), 2, IF(EXACT(Table1[[#This Row],[vote_cast]], "Nay"), 1, "ERROR"))</f>
        <v>2</v>
      </c>
    </row>
    <row r="762" spans="1:7" x14ac:dyDescent="0.25">
      <c r="A762">
        <v>1</v>
      </c>
      <c r="B762">
        <v>115</v>
      </c>
      <c r="C762" t="s">
        <v>112</v>
      </c>
      <c r="D762" t="s">
        <v>62</v>
      </c>
      <c r="E762" t="s">
        <v>1</v>
      </c>
      <c r="F762" t="str">
        <f>CONCATENATE(Table1[[#This Row],[session]],":",Table1[[#This Row],[vote_number]])</f>
        <v>1:115</v>
      </c>
      <c r="G762">
        <f>IF(EXACT(Table1[[#This Row],[vote_cast]], "Yea"), 2, IF(EXACT(Table1[[#This Row],[vote_cast]], "Nay"), 1, "ERROR"))</f>
        <v>2</v>
      </c>
    </row>
    <row r="763" spans="1:7" x14ac:dyDescent="0.25">
      <c r="A763">
        <v>1</v>
      </c>
      <c r="B763">
        <v>115</v>
      </c>
      <c r="C763" t="s">
        <v>112</v>
      </c>
      <c r="D763" t="s">
        <v>63</v>
      </c>
      <c r="E763" t="s">
        <v>1</v>
      </c>
      <c r="F763" t="str">
        <f>CONCATENATE(Table1[[#This Row],[session]],":",Table1[[#This Row],[vote_number]])</f>
        <v>1:115</v>
      </c>
      <c r="G763">
        <f>IF(EXACT(Table1[[#This Row],[vote_cast]], "Yea"), 2, IF(EXACT(Table1[[#This Row],[vote_cast]], "Nay"), 1, "ERROR"))</f>
        <v>2</v>
      </c>
    </row>
    <row r="764" spans="1:7" x14ac:dyDescent="0.25">
      <c r="A764">
        <v>1</v>
      </c>
      <c r="B764">
        <v>115</v>
      </c>
      <c r="C764" t="s">
        <v>112</v>
      </c>
      <c r="D764" t="s">
        <v>64</v>
      </c>
      <c r="E764" t="s">
        <v>1</v>
      </c>
      <c r="F764" t="str">
        <f>CONCATENATE(Table1[[#This Row],[session]],":",Table1[[#This Row],[vote_number]])</f>
        <v>1:115</v>
      </c>
      <c r="G764">
        <f>IF(EXACT(Table1[[#This Row],[vote_cast]], "Yea"), 2, IF(EXACT(Table1[[#This Row],[vote_cast]], "Nay"), 1, "ERROR"))</f>
        <v>2</v>
      </c>
    </row>
    <row r="765" spans="1:7" x14ac:dyDescent="0.25">
      <c r="A765">
        <v>1</v>
      </c>
      <c r="B765">
        <v>115</v>
      </c>
      <c r="C765" t="s">
        <v>112</v>
      </c>
      <c r="D765" t="s">
        <v>65</v>
      </c>
      <c r="E765" t="s">
        <v>1</v>
      </c>
      <c r="F765" t="str">
        <f>CONCATENATE(Table1[[#This Row],[session]],":",Table1[[#This Row],[vote_number]])</f>
        <v>1:115</v>
      </c>
      <c r="G765">
        <f>IF(EXACT(Table1[[#This Row],[vote_cast]], "Yea"), 2, IF(EXACT(Table1[[#This Row],[vote_cast]], "Nay"), 1, "ERROR"))</f>
        <v>2</v>
      </c>
    </row>
    <row r="766" spans="1:7" x14ac:dyDescent="0.25">
      <c r="A766">
        <v>1</v>
      </c>
      <c r="B766">
        <v>115</v>
      </c>
      <c r="C766" t="s">
        <v>112</v>
      </c>
      <c r="D766" t="s">
        <v>66</v>
      </c>
      <c r="E766" t="s">
        <v>1</v>
      </c>
      <c r="F766" t="str">
        <f>CONCATENATE(Table1[[#This Row],[session]],":",Table1[[#This Row],[vote_number]])</f>
        <v>1:115</v>
      </c>
      <c r="G766">
        <f>IF(EXACT(Table1[[#This Row],[vote_cast]], "Yea"), 2, IF(EXACT(Table1[[#This Row],[vote_cast]], "Nay"), 1, "ERROR"))</f>
        <v>2</v>
      </c>
    </row>
    <row r="767" spans="1:7" x14ac:dyDescent="0.25">
      <c r="A767">
        <v>1</v>
      </c>
      <c r="B767">
        <v>115</v>
      </c>
      <c r="C767" t="s">
        <v>112</v>
      </c>
      <c r="D767" t="s">
        <v>67</v>
      </c>
      <c r="E767" t="s">
        <v>1</v>
      </c>
      <c r="F767" t="str">
        <f>CONCATENATE(Table1[[#This Row],[session]],":",Table1[[#This Row],[vote_number]])</f>
        <v>1:115</v>
      </c>
      <c r="G767">
        <f>IF(EXACT(Table1[[#This Row],[vote_cast]], "Yea"), 2, IF(EXACT(Table1[[#This Row],[vote_cast]], "Nay"), 1, "ERROR"))</f>
        <v>2</v>
      </c>
    </row>
    <row r="768" spans="1:7" x14ac:dyDescent="0.25">
      <c r="A768">
        <v>1</v>
      </c>
      <c r="B768">
        <v>115</v>
      </c>
      <c r="C768" t="s">
        <v>112</v>
      </c>
      <c r="D768" t="s">
        <v>68</v>
      </c>
      <c r="E768" t="s">
        <v>1</v>
      </c>
      <c r="F768" t="str">
        <f>CONCATENATE(Table1[[#This Row],[session]],":",Table1[[#This Row],[vote_number]])</f>
        <v>1:115</v>
      </c>
      <c r="G768">
        <f>IF(EXACT(Table1[[#This Row],[vote_cast]], "Yea"), 2, IF(EXACT(Table1[[#This Row],[vote_cast]], "Nay"), 1, "ERROR"))</f>
        <v>2</v>
      </c>
    </row>
    <row r="769" spans="1:7" x14ac:dyDescent="0.25">
      <c r="A769">
        <v>1</v>
      </c>
      <c r="B769">
        <v>115</v>
      </c>
      <c r="C769" t="s">
        <v>112</v>
      </c>
      <c r="D769" t="s">
        <v>69</v>
      </c>
      <c r="E769" t="s">
        <v>1</v>
      </c>
      <c r="F769" t="str">
        <f>CONCATENATE(Table1[[#This Row],[session]],":",Table1[[#This Row],[vote_number]])</f>
        <v>1:115</v>
      </c>
      <c r="G769">
        <f>IF(EXACT(Table1[[#This Row],[vote_cast]], "Yea"), 2, IF(EXACT(Table1[[#This Row],[vote_cast]], "Nay"), 1, "ERROR"))</f>
        <v>2</v>
      </c>
    </row>
    <row r="770" spans="1:7" x14ac:dyDescent="0.25">
      <c r="A770">
        <v>1</v>
      </c>
      <c r="B770">
        <v>115</v>
      </c>
      <c r="C770" t="s">
        <v>112</v>
      </c>
      <c r="D770" t="s">
        <v>70</v>
      </c>
      <c r="E770" t="s">
        <v>1</v>
      </c>
      <c r="F770" t="str">
        <f>CONCATENATE(Table1[[#This Row],[session]],":",Table1[[#This Row],[vote_number]])</f>
        <v>1:115</v>
      </c>
      <c r="G770">
        <f>IF(EXACT(Table1[[#This Row],[vote_cast]], "Yea"), 2, IF(EXACT(Table1[[#This Row],[vote_cast]], "Nay"), 1, "ERROR"))</f>
        <v>2</v>
      </c>
    </row>
    <row r="771" spans="1:7" x14ac:dyDescent="0.25">
      <c r="A771">
        <v>1</v>
      </c>
      <c r="B771">
        <v>115</v>
      </c>
      <c r="C771" t="s">
        <v>112</v>
      </c>
      <c r="D771" t="s">
        <v>71</v>
      </c>
      <c r="E771" t="s">
        <v>1</v>
      </c>
      <c r="F771" t="str">
        <f>CONCATENATE(Table1[[#This Row],[session]],":",Table1[[#This Row],[vote_number]])</f>
        <v>1:115</v>
      </c>
      <c r="G771">
        <f>IF(EXACT(Table1[[#This Row],[vote_cast]], "Yea"), 2, IF(EXACT(Table1[[#This Row],[vote_cast]], "Nay"), 1, "ERROR"))</f>
        <v>2</v>
      </c>
    </row>
    <row r="772" spans="1:7" x14ac:dyDescent="0.25">
      <c r="A772">
        <v>1</v>
      </c>
      <c r="B772">
        <v>115</v>
      </c>
      <c r="C772" t="s">
        <v>112</v>
      </c>
      <c r="D772" t="s">
        <v>72</v>
      </c>
      <c r="E772" t="s">
        <v>1</v>
      </c>
      <c r="F772" t="str">
        <f>CONCATENATE(Table1[[#This Row],[session]],":",Table1[[#This Row],[vote_number]])</f>
        <v>1:115</v>
      </c>
      <c r="G772">
        <f>IF(EXACT(Table1[[#This Row],[vote_cast]], "Yea"), 2, IF(EXACT(Table1[[#This Row],[vote_cast]], "Nay"), 1, "ERROR"))</f>
        <v>2</v>
      </c>
    </row>
    <row r="773" spans="1:7" x14ac:dyDescent="0.25">
      <c r="A773">
        <v>1</v>
      </c>
      <c r="B773">
        <v>115</v>
      </c>
      <c r="C773" t="s">
        <v>112</v>
      </c>
      <c r="D773" t="s">
        <v>73</v>
      </c>
      <c r="E773" t="s">
        <v>1</v>
      </c>
      <c r="F773" t="str">
        <f>CONCATENATE(Table1[[#This Row],[session]],":",Table1[[#This Row],[vote_number]])</f>
        <v>1:115</v>
      </c>
      <c r="G773">
        <f>IF(EXACT(Table1[[#This Row],[vote_cast]], "Yea"), 2, IF(EXACT(Table1[[#This Row],[vote_cast]], "Nay"), 1, "ERROR"))</f>
        <v>2</v>
      </c>
    </row>
    <row r="774" spans="1:7" x14ac:dyDescent="0.25">
      <c r="A774">
        <v>1</v>
      </c>
      <c r="B774">
        <v>115</v>
      </c>
      <c r="C774" t="s">
        <v>112</v>
      </c>
      <c r="D774" t="s">
        <v>74</v>
      </c>
      <c r="E774" t="s">
        <v>1</v>
      </c>
      <c r="F774" t="str">
        <f>CONCATENATE(Table1[[#This Row],[session]],":",Table1[[#This Row],[vote_number]])</f>
        <v>1:115</v>
      </c>
      <c r="G774">
        <f>IF(EXACT(Table1[[#This Row],[vote_cast]], "Yea"), 2, IF(EXACT(Table1[[#This Row],[vote_cast]], "Nay"), 1, "ERROR"))</f>
        <v>2</v>
      </c>
    </row>
    <row r="775" spans="1:7" x14ac:dyDescent="0.25">
      <c r="A775">
        <v>1</v>
      </c>
      <c r="B775">
        <v>115</v>
      </c>
      <c r="C775" t="s">
        <v>112</v>
      </c>
      <c r="D775" t="s">
        <v>75</v>
      </c>
      <c r="E775" t="s">
        <v>1</v>
      </c>
      <c r="F775" t="str">
        <f>CONCATENATE(Table1[[#This Row],[session]],":",Table1[[#This Row],[vote_number]])</f>
        <v>1:115</v>
      </c>
      <c r="G775">
        <f>IF(EXACT(Table1[[#This Row],[vote_cast]], "Yea"), 2, IF(EXACT(Table1[[#This Row],[vote_cast]], "Nay"), 1, "ERROR"))</f>
        <v>2</v>
      </c>
    </row>
    <row r="776" spans="1:7" x14ac:dyDescent="0.25">
      <c r="A776">
        <v>1</v>
      </c>
      <c r="B776">
        <v>115</v>
      </c>
      <c r="C776" t="s">
        <v>112</v>
      </c>
      <c r="D776" t="s">
        <v>76</v>
      </c>
      <c r="E776" t="s">
        <v>1</v>
      </c>
      <c r="F776" t="str">
        <f>CONCATENATE(Table1[[#This Row],[session]],":",Table1[[#This Row],[vote_number]])</f>
        <v>1:115</v>
      </c>
      <c r="G776">
        <f>IF(EXACT(Table1[[#This Row],[vote_cast]], "Yea"), 2, IF(EXACT(Table1[[#This Row],[vote_cast]], "Nay"), 1, "ERROR"))</f>
        <v>2</v>
      </c>
    </row>
    <row r="777" spans="1:7" x14ac:dyDescent="0.25">
      <c r="A777">
        <v>1</v>
      </c>
      <c r="B777">
        <v>115</v>
      </c>
      <c r="C777" t="s">
        <v>112</v>
      </c>
      <c r="D777" t="s">
        <v>77</v>
      </c>
      <c r="E777" t="s">
        <v>1</v>
      </c>
      <c r="F777" t="str">
        <f>CONCATENATE(Table1[[#This Row],[session]],":",Table1[[#This Row],[vote_number]])</f>
        <v>1:115</v>
      </c>
      <c r="G777">
        <f>IF(EXACT(Table1[[#This Row],[vote_cast]], "Yea"), 2, IF(EXACT(Table1[[#This Row],[vote_cast]], "Nay"), 1, "ERROR"))</f>
        <v>2</v>
      </c>
    </row>
    <row r="778" spans="1:7" x14ac:dyDescent="0.25">
      <c r="A778">
        <v>1</v>
      </c>
      <c r="B778">
        <v>115</v>
      </c>
      <c r="C778" t="s">
        <v>112</v>
      </c>
      <c r="D778" t="s">
        <v>78</v>
      </c>
      <c r="E778" t="s">
        <v>1</v>
      </c>
      <c r="F778" t="str">
        <f>CONCATENATE(Table1[[#This Row],[session]],":",Table1[[#This Row],[vote_number]])</f>
        <v>1:115</v>
      </c>
      <c r="G778">
        <f>IF(EXACT(Table1[[#This Row],[vote_cast]], "Yea"), 2, IF(EXACT(Table1[[#This Row],[vote_cast]], "Nay"), 1, "ERROR"))</f>
        <v>2</v>
      </c>
    </row>
    <row r="779" spans="1:7" x14ac:dyDescent="0.25">
      <c r="A779">
        <v>1</v>
      </c>
      <c r="B779">
        <v>115</v>
      </c>
      <c r="C779" t="s">
        <v>112</v>
      </c>
      <c r="D779" t="s">
        <v>79</v>
      </c>
      <c r="E779" t="s">
        <v>1</v>
      </c>
      <c r="F779" t="str">
        <f>CONCATENATE(Table1[[#This Row],[session]],":",Table1[[#This Row],[vote_number]])</f>
        <v>1:115</v>
      </c>
      <c r="G779">
        <f>IF(EXACT(Table1[[#This Row],[vote_cast]], "Yea"), 2, IF(EXACT(Table1[[#This Row],[vote_cast]], "Nay"), 1, "ERROR"))</f>
        <v>2</v>
      </c>
    </row>
    <row r="780" spans="1:7" x14ac:dyDescent="0.25">
      <c r="A780">
        <v>1</v>
      </c>
      <c r="B780">
        <v>115</v>
      </c>
      <c r="C780" t="s">
        <v>112</v>
      </c>
      <c r="D780" t="s">
        <v>80</v>
      </c>
      <c r="E780" t="s">
        <v>1</v>
      </c>
      <c r="F780" t="str">
        <f>CONCATENATE(Table1[[#This Row],[session]],":",Table1[[#This Row],[vote_number]])</f>
        <v>1:115</v>
      </c>
      <c r="G780">
        <f>IF(EXACT(Table1[[#This Row],[vote_cast]], "Yea"), 2, IF(EXACT(Table1[[#This Row],[vote_cast]], "Nay"), 1, "ERROR"))</f>
        <v>2</v>
      </c>
    </row>
    <row r="781" spans="1:7" x14ac:dyDescent="0.25">
      <c r="A781">
        <v>1</v>
      </c>
      <c r="B781">
        <v>115</v>
      </c>
      <c r="C781" t="s">
        <v>112</v>
      </c>
      <c r="D781" t="s">
        <v>81</v>
      </c>
      <c r="E781" t="s">
        <v>1</v>
      </c>
      <c r="F781" t="str">
        <f>CONCATENATE(Table1[[#This Row],[session]],":",Table1[[#This Row],[vote_number]])</f>
        <v>1:115</v>
      </c>
      <c r="G781">
        <f>IF(EXACT(Table1[[#This Row],[vote_cast]], "Yea"), 2, IF(EXACT(Table1[[#This Row],[vote_cast]], "Nay"), 1, "ERROR"))</f>
        <v>2</v>
      </c>
    </row>
    <row r="782" spans="1:7" x14ac:dyDescent="0.25">
      <c r="A782">
        <v>1</v>
      </c>
      <c r="B782">
        <v>115</v>
      </c>
      <c r="C782" t="s">
        <v>112</v>
      </c>
      <c r="D782" t="s">
        <v>82</v>
      </c>
      <c r="E782" t="s">
        <v>1</v>
      </c>
      <c r="F782" t="str">
        <f>CONCATENATE(Table1[[#This Row],[session]],":",Table1[[#This Row],[vote_number]])</f>
        <v>1:115</v>
      </c>
      <c r="G782">
        <f>IF(EXACT(Table1[[#This Row],[vote_cast]], "Yea"), 2, IF(EXACT(Table1[[#This Row],[vote_cast]], "Nay"), 1, "ERROR"))</f>
        <v>2</v>
      </c>
    </row>
    <row r="783" spans="1:7" x14ac:dyDescent="0.25">
      <c r="A783">
        <v>1</v>
      </c>
      <c r="B783">
        <v>115</v>
      </c>
      <c r="C783" t="s">
        <v>112</v>
      </c>
      <c r="D783" t="s">
        <v>83</v>
      </c>
      <c r="E783" t="s">
        <v>1</v>
      </c>
      <c r="F783" t="str">
        <f>CONCATENATE(Table1[[#This Row],[session]],":",Table1[[#This Row],[vote_number]])</f>
        <v>1:115</v>
      </c>
      <c r="G783">
        <f>IF(EXACT(Table1[[#This Row],[vote_cast]], "Yea"), 2, IF(EXACT(Table1[[#This Row],[vote_cast]], "Nay"), 1, "ERROR"))</f>
        <v>2</v>
      </c>
    </row>
    <row r="784" spans="1:7" x14ac:dyDescent="0.25">
      <c r="A784">
        <v>1</v>
      </c>
      <c r="B784">
        <v>115</v>
      </c>
      <c r="C784" t="s">
        <v>112</v>
      </c>
      <c r="D784" t="s">
        <v>84</v>
      </c>
      <c r="E784" t="s">
        <v>1</v>
      </c>
      <c r="F784" t="str">
        <f>CONCATENATE(Table1[[#This Row],[session]],":",Table1[[#This Row],[vote_number]])</f>
        <v>1:115</v>
      </c>
      <c r="G784">
        <f>IF(EXACT(Table1[[#This Row],[vote_cast]], "Yea"), 2, IF(EXACT(Table1[[#This Row],[vote_cast]], "Nay"), 1, "ERROR"))</f>
        <v>2</v>
      </c>
    </row>
    <row r="785" spans="1:7" x14ac:dyDescent="0.25">
      <c r="A785">
        <v>1</v>
      </c>
      <c r="B785">
        <v>115</v>
      </c>
      <c r="C785" t="s">
        <v>112</v>
      </c>
      <c r="D785" t="s">
        <v>85</v>
      </c>
      <c r="E785" t="s">
        <v>1</v>
      </c>
      <c r="F785" t="str">
        <f>CONCATENATE(Table1[[#This Row],[session]],":",Table1[[#This Row],[vote_number]])</f>
        <v>1:115</v>
      </c>
      <c r="G785">
        <f>IF(EXACT(Table1[[#This Row],[vote_cast]], "Yea"), 2, IF(EXACT(Table1[[#This Row],[vote_cast]], "Nay"), 1, "ERROR"))</f>
        <v>2</v>
      </c>
    </row>
    <row r="786" spans="1:7" x14ac:dyDescent="0.25">
      <c r="A786">
        <v>1</v>
      </c>
      <c r="B786">
        <v>115</v>
      </c>
      <c r="C786" t="s">
        <v>112</v>
      </c>
      <c r="D786" t="s">
        <v>86</v>
      </c>
      <c r="E786" t="s">
        <v>1</v>
      </c>
      <c r="F786" t="str">
        <f>CONCATENATE(Table1[[#This Row],[session]],":",Table1[[#This Row],[vote_number]])</f>
        <v>1:115</v>
      </c>
      <c r="G786">
        <f>IF(EXACT(Table1[[#This Row],[vote_cast]], "Yea"), 2, IF(EXACT(Table1[[#This Row],[vote_cast]], "Nay"), 1, "ERROR"))</f>
        <v>2</v>
      </c>
    </row>
    <row r="787" spans="1:7" x14ac:dyDescent="0.25">
      <c r="A787">
        <v>1</v>
      </c>
      <c r="B787">
        <v>115</v>
      </c>
      <c r="C787" t="s">
        <v>112</v>
      </c>
      <c r="D787" t="s">
        <v>87</v>
      </c>
      <c r="E787" t="s">
        <v>1</v>
      </c>
      <c r="F787" t="str">
        <f>CONCATENATE(Table1[[#This Row],[session]],":",Table1[[#This Row],[vote_number]])</f>
        <v>1:115</v>
      </c>
      <c r="G787">
        <f>IF(EXACT(Table1[[#This Row],[vote_cast]], "Yea"), 2, IF(EXACT(Table1[[#This Row],[vote_cast]], "Nay"), 1, "ERROR"))</f>
        <v>2</v>
      </c>
    </row>
    <row r="788" spans="1:7" x14ac:dyDescent="0.25">
      <c r="A788">
        <v>1</v>
      </c>
      <c r="B788">
        <v>115</v>
      </c>
      <c r="C788" t="s">
        <v>112</v>
      </c>
      <c r="D788" t="s">
        <v>88</v>
      </c>
      <c r="E788" t="s">
        <v>1</v>
      </c>
      <c r="F788" t="str">
        <f>CONCATENATE(Table1[[#This Row],[session]],":",Table1[[#This Row],[vote_number]])</f>
        <v>1:115</v>
      </c>
      <c r="G788">
        <f>IF(EXACT(Table1[[#This Row],[vote_cast]], "Yea"), 2, IF(EXACT(Table1[[#This Row],[vote_cast]], "Nay"), 1, "ERROR"))</f>
        <v>2</v>
      </c>
    </row>
    <row r="789" spans="1:7" x14ac:dyDescent="0.25">
      <c r="A789">
        <v>1</v>
      </c>
      <c r="B789">
        <v>115</v>
      </c>
      <c r="C789" t="s">
        <v>112</v>
      </c>
      <c r="D789" t="s">
        <v>89</v>
      </c>
      <c r="E789" t="s">
        <v>1</v>
      </c>
      <c r="F789" t="str">
        <f>CONCATENATE(Table1[[#This Row],[session]],":",Table1[[#This Row],[vote_number]])</f>
        <v>1:115</v>
      </c>
      <c r="G789">
        <f>IF(EXACT(Table1[[#This Row],[vote_cast]], "Yea"), 2, IF(EXACT(Table1[[#This Row],[vote_cast]], "Nay"), 1, "ERROR"))</f>
        <v>2</v>
      </c>
    </row>
    <row r="790" spans="1:7" x14ac:dyDescent="0.25">
      <c r="A790">
        <v>1</v>
      </c>
      <c r="B790">
        <v>115</v>
      </c>
      <c r="C790" t="s">
        <v>112</v>
      </c>
      <c r="D790" t="s">
        <v>90</v>
      </c>
      <c r="E790" t="s">
        <v>1</v>
      </c>
      <c r="F790" t="str">
        <f>CONCATENATE(Table1[[#This Row],[session]],":",Table1[[#This Row],[vote_number]])</f>
        <v>1:115</v>
      </c>
      <c r="G790">
        <f>IF(EXACT(Table1[[#This Row],[vote_cast]], "Yea"), 2, IF(EXACT(Table1[[#This Row],[vote_cast]], "Nay"), 1, "ERROR"))</f>
        <v>2</v>
      </c>
    </row>
    <row r="791" spans="1:7" x14ac:dyDescent="0.25">
      <c r="A791">
        <v>1</v>
      </c>
      <c r="B791">
        <v>115</v>
      </c>
      <c r="C791" t="s">
        <v>112</v>
      </c>
      <c r="D791" t="s">
        <v>91</v>
      </c>
      <c r="E791" t="s">
        <v>1</v>
      </c>
      <c r="F791" t="str">
        <f>CONCATENATE(Table1[[#This Row],[session]],":",Table1[[#This Row],[vote_number]])</f>
        <v>1:115</v>
      </c>
      <c r="G791">
        <f>IF(EXACT(Table1[[#This Row],[vote_cast]], "Yea"), 2, IF(EXACT(Table1[[#This Row],[vote_cast]], "Nay"), 1, "ERROR"))</f>
        <v>2</v>
      </c>
    </row>
    <row r="792" spans="1:7" x14ac:dyDescent="0.25">
      <c r="A792">
        <v>1</v>
      </c>
      <c r="B792">
        <v>115</v>
      </c>
      <c r="C792" t="s">
        <v>112</v>
      </c>
      <c r="D792" t="s">
        <v>92</v>
      </c>
      <c r="E792" t="s">
        <v>1</v>
      </c>
      <c r="F792" t="str">
        <f>CONCATENATE(Table1[[#This Row],[session]],":",Table1[[#This Row],[vote_number]])</f>
        <v>1:115</v>
      </c>
      <c r="G792">
        <f>IF(EXACT(Table1[[#This Row],[vote_cast]], "Yea"), 2, IF(EXACT(Table1[[#This Row],[vote_cast]], "Nay"), 1, "ERROR"))</f>
        <v>2</v>
      </c>
    </row>
    <row r="793" spans="1:7" x14ac:dyDescent="0.25">
      <c r="A793">
        <v>1</v>
      </c>
      <c r="B793">
        <v>115</v>
      </c>
      <c r="C793" t="s">
        <v>112</v>
      </c>
      <c r="D793" t="s">
        <v>93</v>
      </c>
      <c r="E793" t="s">
        <v>1</v>
      </c>
      <c r="F793" t="str">
        <f>CONCATENATE(Table1[[#This Row],[session]],":",Table1[[#This Row],[vote_number]])</f>
        <v>1:115</v>
      </c>
      <c r="G793">
        <f>IF(EXACT(Table1[[#This Row],[vote_cast]], "Yea"), 2, IF(EXACT(Table1[[#This Row],[vote_cast]], "Nay"), 1, "ERROR"))</f>
        <v>2</v>
      </c>
    </row>
    <row r="794" spans="1:7" x14ac:dyDescent="0.25">
      <c r="A794">
        <v>1</v>
      </c>
      <c r="B794">
        <v>115</v>
      </c>
      <c r="C794" t="s">
        <v>112</v>
      </c>
      <c r="D794" t="s">
        <v>94</v>
      </c>
      <c r="E794" t="s">
        <v>1</v>
      </c>
      <c r="F794" t="str">
        <f>CONCATENATE(Table1[[#This Row],[session]],":",Table1[[#This Row],[vote_number]])</f>
        <v>1:115</v>
      </c>
      <c r="G794">
        <f>IF(EXACT(Table1[[#This Row],[vote_cast]], "Yea"), 2, IF(EXACT(Table1[[#This Row],[vote_cast]], "Nay"), 1, "ERROR"))</f>
        <v>2</v>
      </c>
    </row>
    <row r="795" spans="1:7" x14ac:dyDescent="0.25">
      <c r="A795">
        <v>1</v>
      </c>
      <c r="B795">
        <v>115</v>
      </c>
      <c r="C795" t="s">
        <v>112</v>
      </c>
      <c r="D795" t="s">
        <v>95</v>
      </c>
      <c r="E795" t="s">
        <v>1</v>
      </c>
      <c r="F795" t="str">
        <f>CONCATENATE(Table1[[#This Row],[session]],":",Table1[[#This Row],[vote_number]])</f>
        <v>1:115</v>
      </c>
      <c r="G795">
        <f>IF(EXACT(Table1[[#This Row],[vote_cast]], "Yea"), 2, IF(EXACT(Table1[[#This Row],[vote_cast]], "Nay"), 1, "ERROR"))</f>
        <v>2</v>
      </c>
    </row>
    <row r="796" spans="1:7" x14ac:dyDescent="0.25">
      <c r="A796">
        <v>1</v>
      </c>
      <c r="B796">
        <v>115</v>
      </c>
      <c r="C796" t="s">
        <v>112</v>
      </c>
      <c r="D796" t="s">
        <v>96</v>
      </c>
      <c r="E796" t="s">
        <v>1</v>
      </c>
      <c r="F796" t="str">
        <f>CONCATENATE(Table1[[#This Row],[session]],":",Table1[[#This Row],[vote_number]])</f>
        <v>1:115</v>
      </c>
      <c r="G796">
        <f>IF(EXACT(Table1[[#This Row],[vote_cast]], "Yea"), 2, IF(EXACT(Table1[[#This Row],[vote_cast]], "Nay"), 1, "ERROR"))</f>
        <v>2</v>
      </c>
    </row>
    <row r="797" spans="1:7" x14ac:dyDescent="0.25">
      <c r="A797">
        <v>1</v>
      </c>
      <c r="B797">
        <v>115</v>
      </c>
      <c r="C797" t="s">
        <v>112</v>
      </c>
      <c r="D797" t="s">
        <v>97</v>
      </c>
      <c r="E797" t="s">
        <v>1</v>
      </c>
      <c r="F797" t="str">
        <f>CONCATENATE(Table1[[#This Row],[session]],":",Table1[[#This Row],[vote_number]])</f>
        <v>1:115</v>
      </c>
      <c r="G797">
        <f>IF(EXACT(Table1[[#This Row],[vote_cast]], "Yea"), 2, IF(EXACT(Table1[[#This Row],[vote_cast]], "Nay"), 1, "ERROR"))</f>
        <v>2</v>
      </c>
    </row>
    <row r="798" spans="1:7" x14ac:dyDescent="0.25">
      <c r="A798">
        <v>1</v>
      </c>
      <c r="B798">
        <v>115</v>
      </c>
      <c r="C798" t="s">
        <v>112</v>
      </c>
      <c r="D798" t="s">
        <v>98</v>
      </c>
      <c r="E798" t="s">
        <v>1</v>
      </c>
      <c r="F798" t="str">
        <f>CONCATENATE(Table1[[#This Row],[session]],":",Table1[[#This Row],[vote_number]])</f>
        <v>1:115</v>
      </c>
      <c r="G798">
        <f>IF(EXACT(Table1[[#This Row],[vote_cast]], "Yea"), 2, IF(EXACT(Table1[[#This Row],[vote_cast]], "Nay"), 1, "ERROR"))</f>
        <v>2</v>
      </c>
    </row>
    <row r="799" spans="1:7" x14ac:dyDescent="0.25">
      <c r="A799">
        <v>1</v>
      </c>
      <c r="B799">
        <v>115</v>
      </c>
      <c r="C799" t="s">
        <v>112</v>
      </c>
      <c r="D799" t="s">
        <v>99</v>
      </c>
      <c r="E799" t="s">
        <v>1</v>
      </c>
      <c r="F799" t="str">
        <f>CONCATENATE(Table1[[#This Row],[session]],":",Table1[[#This Row],[vote_number]])</f>
        <v>1:115</v>
      </c>
      <c r="G799">
        <f>IF(EXACT(Table1[[#This Row],[vote_cast]], "Yea"), 2, IF(EXACT(Table1[[#This Row],[vote_cast]], "Nay"), 1, "ERROR"))</f>
        <v>2</v>
      </c>
    </row>
    <row r="800" spans="1:7" x14ac:dyDescent="0.25">
      <c r="A800">
        <v>1</v>
      </c>
      <c r="B800">
        <v>115</v>
      </c>
      <c r="C800" t="s">
        <v>112</v>
      </c>
      <c r="D800" t="s">
        <v>100</v>
      </c>
      <c r="E800" t="s">
        <v>1</v>
      </c>
      <c r="F800" t="str">
        <f>CONCATENATE(Table1[[#This Row],[session]],":",Table1[[#This Row],[vote_number]])</f>
        <v>1:115</v>
      </c>
      <c r="G800">
        <f>IF(EXACT(Table1[[#This Row],[vote_cast]], "Yea"), 2, IF(EXACT(Table1[[#This Row],[vote_cast]], "Nay"), 1, "ERROR"))</f>
        <v>2</v>
      </c>
    </row>
    <row r="801" spans="1:7" x14ac:dyDescent="0.25">
      <c r="A801">
        <v>1</v>
      </c>
      <c r="B801">
        <v>115</v>
      </c>
      <c r="C801" t="s">
        <v>112</v>
      </c>
      <c r="D801" t="s">
        <v>101</v>
      </c>
      <c r="E801" t="s">
        <v>1</v>
      </c>
      <c r="F801" t="str">
        <f>CONCATENATE(Table1[[#This Row],[session]],":",Table1[[#This Row],[vote_number]])</f>
        <v>1:115</v>
      </c>
      <c r="G801">
        <f>IF(EXACT(Table1[[#This Row],[vote_cast]], "Yea"), 2, IF(EXACT(Table1[[#This Row],[vote_cast]], "Nay"), 1, "ERROR"))</f>
        <v>2</v>
      </c>
    </row>
    <row r="802" spans="1:7" x14ac:dyDescent="0.25">
      <c r="A802">
        <v>1</v>
      </c>
      <c r="B802">
        <v>129</v>
      </c>
      <c r="C802" t="s">
        <v>113</v>
      </c>
      <c r="D802" t="s">
        <v>0</v>
      </c>
      <c r="E802" t="s">
        <v>1</v>
      </c>
      <c r="F802" t="str">
        <f>CONCATENATE(Table1[[#This Row],[session]],":",Table1[[#This Row],[vote_number]])</f>
        <v>1:129</v>
      </c>
      <c r="G802">
        <f>IF(EXACT(Table1[[#This Row],[vote_cast]], "Yea"), 2, IF(EXACT(Table1[[#This Row],[vote_cast]], "Nay"), 1, "ERROR"))</f>
        <v>2</v>
      </c>
    </row>
    <row r="803" spans="1:7" x14ac:dyDescent="0.25">
      <c r="A803">
        <v>1</v>
      </c>
      <c r="B803">
        <v>129</v>
      </c>
      <c r="C803" t="s">
        <v>113</v>
      </c>
      <c r="D803" t="s">
        <v>2</v>
      </c>
      <c r="E803" t="s">
        <v>1</v>
      </c>
      <c r="F803" t="str">
        <f>CONCATENATE(Table1[[#This Row],[session]],":",Table1[[#This Row],[vote_number]])</f>
        <v>1:129</v>
      </c>
      <c r="G803">
        <f>IF(EXACT(Table1[[#This Row],[vote_cast]], "Yea"), 2, IF(EXACT(Table1[[#This Row],[vote_cast]], "Nay"), 1, "ERROR"))</f>
        <v>2</v>
      </c>
    </row>
    <row r="804" spans="1:7" x14ac:dyDescent="0.25">
      <c r="A804">
        <v>1</v>
      </c>
      <c r="B804">
        <v>129</v>
      </c>
      <c r="C804" t="s">
        <v>113</v>
      </c>
      <c r="D804" t="s">
        <v>3</v>
      </c>
      <c r="E804" t="s">
        <v>1</v>
      </c>
      <c r="F804" t="str">
        <f>CONCATENATE(Table1[[#This Row],[session]],":",Table1[[#This Row],[vote_number]])</f>
        <v>1:129</v>
      </c>
      <c r="G804">
        <f>IF(EXACT(Table1[[#This Row],[vote_cast]], "Yea"), 2, IF(EXACT(Table1[[#This Row],[vote_cast]], "Nay"), 1, "ERROR"))</f>
        <v>2</v>
      </c>
    </row>
    <row r="805" spans="1:7" x14ac:dyDescent="0.25">
      <c r="A805">
        <v>1</v>
      </c>
      <c r="B805">
        <v>129</v>
      </c>
      <c r="C805" t="s">
        <v>113</v>
      </c>
      <c r="D805" t="s">
        <v>4</v>
      </c>
      <c r="E805" t="s">
        <v>1</v>
      </c>
      <c r="F805" t="str">
        <f>CONCATENATE(Table1[[#This Row],[session]],":",Table1[[#This Row],[vote_number]])</f>
        <v>1:129</v>
      </c>
      <c r="G805">
        <f>IF(EXACT(Table1[[#This Row],[vote_cast]], "Yea"), 2, IF(EXACT(Table1[[#This Row],[vote_cast]], "Nay"), 1, "ERROR"))</f>
        <v>2</v>
      </c>
    </row>
    <row r="806" spans="1:7" x14ac:dyDescent="0.25">
      <c r="A806">
        <v>1</v>
      </c>
      <c r="B806">
        <v>129</v>
      </c>
      <c r="C806" t="s">
        <v>113</v>
      </c>
      <c r="D806" t="s">
        <v>5</v>
      </c>
      <c r="E806" t="s">
        <v>1</v>
      </c>
      <c r="F806" t="str">
        <f>CONCATENATE(Table1[[#This Row],[session]],":",Table1[[#This Row],[vote_number]])</f>
        <v>1:129</v>
      </c>
      <c r="G806">
        <f>IF(EXACT(Table1[[#This Row],[vote_cast]], "Yea"), 2, IF(EXACT(Table1[[#This Row],[vote_cast]], "Nay"), 1, "ERROR"))</f>
        <v>2</v>
      </c>
    </row>
    <row r="807" spans="1:7" x14ac:dyDescent="0.25">
      <c r="A807">
        <v>1</v>
      </c>
      <c r="B807">
        <v>129</v>
      </c>
      <c r="C807" t="s">
        <v>113</v>
      </c>
      <c r="D807" t="s">
        <v>6</v>
      </c>
      <c r="E807" t="s">
        <v>1</v>
      </c>
      <c r="F807" t="str">
        <f>CONCATENATE(Table1[[#This Row],[session]],":",Table1[[#This Row],[vote_number]])</f>
        <v>1:129</v>
      </c>
      <c r="G807">
        <f>IF(EXACT(Table1[[#This Row],[vote_cast]], "Yea"), 2, IF(EXACT(Table1[[#This Row],[vote_cast]], "Nay"), 1, "ERROR"))</f>
        <v>2</v>
      </c>
    </row>
    <row r="808" spans="1:7" x14ac:dyDescent="0.25">
      <c r="A808">
        <v>1</v>
      </c>
      <c r="B808">
        <v>129</v>
      </c>
      <c r="C808" t="s">
        <v>113</v>
      </c>
      <c r="D808" t="s">
        <v>7</v>
      </c>
      <c r="E808" t="s">
        <v>1</v>
      </c>
      <c r="F808" t="str">
        <f>CONCATENATE(Table1[[#This Row],[session]],":",Table1[[#This Row],[vote_number]])</f>
        <v>1:129</v>
      </c>
      <c r="G808">
        <f>IF(EXACT(Table1[[#This Row],[vote_cast]], "Yea"), 2, IF(EXACT(Table1[[#This Row],[vote_cast]], "Nay"), 1, "ERROR"))</f>
        <v>2</v>
      </c>
    </row>
    <row r="809" spans="1:7" x14ac:dyDescent="0.25">
      <c r="A809">
        <v>1</v>
      </c>
      <c r="B809">
        <v>129</v>
      </c>
      <c r="C809" t="s">
        <v>113</v>
      </c>
      <c r="D809" t="s">
        <v>8</v>
      </c>
      <c r="E809" t="s">
        <v>1</v>
      </c>
      <c r="F809" t="str">
        <f>CONCATENATE(Table1[[#This Row],[session]],":",Table1[[#This Row],[vote_number]])</f>
        <v>1:129</v>
      </c>
      <c r="G809">
        <f>IF(EXACT(Table1[[#This Row],[vote_cast]], "Yea"), 2, IF(EXACT(Table1[[#This Row],[vote_cast]], "Nay"), 1, "ERROR"))</f>
        <v>2</v>
      </c>
    </row>
    <row r="810" spans="1:7" x14ac:dyDescent="0.25">
      <c r="A810">
        <v>1</v>
      </c>
      <c r="B810">
        <v>129</v>
      </c>
      <c r="C810" t="s">
        <v>113</v>
      </c>
      <c r="D810" t="s">
        <v>9</v>
      </c>
      <c r="E810" t="s">
        <v>1</v>
      </c>
      <c r="F810" t="str">
        <f>CONCATENATE(Table1[[#This Row],[session]],":",Table1[[#This Row],[vote_number]])</f>
        <v>1:129</v>
      </c>
      <c r="G810">
        <f>IF(EXACT(Table1[[#This Row],[vote_cast]], "Yea"), 2, IF(EXACT(Table1[[#This Row],[vote_cast]], "Nay"), 1, "ERROR"))</f>
        <v>2</v>
      </c>
    </row>
    <row r="811" spans="1:7" x14ac:dyDescent="0.25">
      <c r="A811">
        <v>1</v>
      </c>
      <c r="B811">
        <v>129</v>
      </c>
      <c r="C811" t="s">
        <v>113</v>
      </c>
      <c r="D811" t="s">
        <v>10</v>
      </c>
      <c r="E811" t="s">
        <v>1</v>
      </c>
      <c r="F811" t="str">
        <f>CONCATENATE(Table1[[#This Row],[session]],":",Table1[[#This Row],[vote_number]])</f>
        <v>1:129</v>
      </c>
      <c r="G811">
        <f>IF(EXACT(Table1[[#This Row],[vote_cast]], "Yea"), 2, IF(EXACT(Table1[[#This Row],[vote_cast]], "Nay"), 1, "ERROR"))</f>
        <v>2</v>
      </c>
    </row>
    <row r="812" spans="1:7" x14ac:dyDescent="0.25">
      <c r="A812">
        <v>1</v>
      </c>
      <c r="B812">
        <v>129</v>
      </c>
      <c r="C812" t="s">
        <v>113</v>
      </c>
      <c r="D812" t="s">
        <v>11</v>
      </c>
      <c r="E812" t="s">
        <v>1</v>
      </c>
      <c r="F812" t="str">
        <f>CONCATENATE(Table1[[#This Row],[session]],":",Table1[[#This Row],[vote_number]])</f>
        <v>1:129</v>
      </c>
      <c r="G812">
        <f>IF(EXACT(Table1[[#This Row],[vote_cast]], "Yea"), 2, IF(EXACT(Table1[[#This Row],[vote_cast]], "Nay"), 1, "ERROR"))</f>
        <v>2</v>
      </c>
    </row>
    <row r="813" spans="1:7" x14ac:dyDescent="0.25">
      <c r="A813">
        <v>1</v>
      </c>
      <c r="B813">
        <v>129</v>
      </c>
      <c r="C813" t="s">
        <v>113</v>
      </c>
      <c r="D813" t="s">
        <v>12</v>
      </c>
      <c r="E813" t="s">
        <v>102</v>
      </c>
      <c r="F813" t="str">
        <f>CONCATENATE(Table1[[#This Row],[session]],":",Table1[[#This Row],[vote_number]])</f>
        <v>1:129</v>
      </c>
      <c r="G813">
        <f>IF(EXACT(Table1[[#This Row],[vote_cast]], "Yea"), 2, IF(EXACT(Table1[[#This Row],[vote_cast]], "Nay"), 1, "ERROR"))</f>
        <v>1</v>
      </c>
    </row>
    <row r="814" spans="1:7" x14ac:dyDescent="0.25">
      <c r="A814">
        <v>1</v>
      </c>
      <c r="B814">
        <v>129</v>
      </c>
      <c r="C814" t="s">
        <v>113</v>
      </c>
      <c r="D814" t="s">
        <v>13</v>
      </c>
      <c r="E814" t="s">
        <v>1</v>
      </c>
      <c r="F814" t="str">
        <f>CONCATENATE(Table1[[#This Row],[session]],":",Table1[[#This Row],[vote_number]])</f>
        <v>1:129</v>
      </c>
      <c r="G814">
        <f>IF(EXACT(Table1[[#This Row],[vote_cast]], "Yea"), 2, IF(EXACT(Table1[[#This Row],[vote_cast]], "Nay"), 1, "ERROR"))</f>
        <v>2</v>
      </c>
    </row>
    <row r="815" spans="1:7" x14ac:dyDescent="0.25">
      <c r="A815">
        <v>1</v>
      </c>
      <c r="B815">
        <v>129</v>
      </c>
      <c r="C815" t="s">
        <v>113</v>
      </c>
      <c r="D815" t="s">
        <v>14</v>
      </c>
      <c r="E815" t="s">
        <v>1</v>
      </c>
      <c r="F815" t="str">
        <f>CONCATENATE(Table1[[#This Row],[session]],":",Table1[[#This Row],[vote_number]])</f>
        <v>1:129</v>
      </c>
      <c r="G815">
        <f>IF(EXACT(Table1[[#This Row],[vote_cast]], "Yea"), 2, IF(EXACT(Table1[[#This Row],[vote_cast]], "Nay"), 1, "ERROR"))</f>
        <v>2</v>
      </c>
    </row>
    <row r="816" spans="1:7" x14ac:dyDescent="0.25">
      <c r="A816">
        <v>1</v>
      </c>
      <c r="B816">
        <v>129</v>
      </c>
      <c r="C816" t="s">
        <v>113</v>
      </c>
      <c r="D816" t="s">
        <v>15</v>
      </c>
      <c r="E816" t="s">
        <v>1</v>
      </c>
      <c r="F816" t="str">
        <f>CONCATENATE(Table1[[#This Row],[session]],":",Table1[[#This Row],[vote_number]])</f>
        <v>1:129</v>
      </c>
      <c r="G816">
        <f>IF(EXACT(Table1[[#This Row],[vote_cast]], "Yea"), 2, IF(EXACT(Table1[[#This Row],[vote_cast]], "Nay"), 1, "ERROR"))</f>
        <v>2</v>
      </c>
    </row>
    <row r="817" spans="1:7" x14ac:dyDescent="0.25">
      <c r="A817">
        <v>1</v>
      </c>
      <c r="B817">
        <v>129</v>
      </c>
      <c r="C817" t="s">
        <v>113</v>
      </c>
      <c r="D817" t="s">
        <v>16</v>
      </c>
      <c r="E817" t="s">
        <v>102</v>
      </c>
      <c r="F817" t="str">
        <f>CONCATENATE(Table1[[#This Row],[session]],":",Table1[[#This Row],[vote_number]])</f>
        <v>1:129</v>
      </c>
      <c r="G817">
        <f>IF(EXACT(Table1[[#This Row],[vote_cast]], "Yea"), 2, IF(EXACT(Table1[[#This Row],[vote_cast]], "Nay"), 1, "ERROR"))</f>
        <v>1</v>
      </c>
    </row>
    <row r="818" spans="1:7" x14ac:dyDescent="0.25">
      <c r="A818">
        <v>1</v>
      </c>
      <c r="B818">
        <v>129</v>
      </c>
      <c r="C818" t="s">
        <v>113</v>
      </c>
      <c r="D818" t="s">
        <v>17</v>
      </c>
      <c r="E818" t="s">
        <v>1</v>
      </c>
      <c r="F818" t="str">
        <f>CONCATENATE(Table1[[#This Row],[session]],":",Table1[[#This Row],[vote_number]])</f>
        <v>1:129</v>
      </c>
      <c r="G818">
        <f>IF(EXACT(Table1[[#This Row],[vote_cast]], "Yea"), 2, IF(EXACT(Table1[[#This Row],[vote_cast]], "Nay"), 1, "ERROR"))</f>
        <v>2</v>
      </c>
    </row>
    <row r="819" spans="1:7" x14ac:dyDescent="0.25">
      <c r="A819">
        <v>1</v>
      </c>
      <c r="B819">
        <v>129</v>
      </c>
      <c r="C819" t="s">
        <v>113</v>
      </c>
      <c r="D819" t="s">
        <v>18</v>
      </c>
      <c r="E819" t="s">
        <v>1</v>
      </c>
      <c r="F819" t="str">
        <f>CONCATENATE(Table1[[#This Row],[session]],":",Table1[[#This Row],[vote_number]])</f>
        <v>1:129</v>
      </c>
      <c r="G819">
        <f>IF(EXACT(Table1[[#This Row],[vote_cast]], "Yea"), 2, IF(EXACT(Table1[[#This Row],[vote_cast]], "Nay"), 1, "ERROR"))</f>
        <v>2</v>
      </c>
    </row>
    <row r="820" spans="1:7" x14ac:dyDescent="0.25">
      <c r="A820">
        <v>1</v>
      </c>
      <c r="B820">
        <v>129</v>
      </c>
      <c r="C820" t="s">
        <v>113</v>
      </c>
      <c r="D820" t="s">
        <v>19</v>
      </c>
      <c r="E820" t="s">
        <v>1</v>
      </c>
      <c r="F820" t="str">
        <f>CONCATENATE(Table1[[#This Row],[session]],":",Table1[[#This Row],[vote_number]])</f>
        <v>1:129</v>
      </c>
      <c r="G820">
        <f>IF(EXACT(Table1[[#This Row],[vote_cast]], "Yea"), 2, IF(EXACT(Table1[[#This Row],[vote_cast]], "Nay"), 1, "ERROR"))</f>
        <v>2</v>
      </c>
    </row>
    <row r="821" spans="1:7" x14ac:dyDescent="0.25">
      <c r="A821">
        <v>1</v>
      </c>
      <c r="B821">
        <v>129</v>
      </c>
      <c r="C821" t="s">
        <v>113</v>
      </c>
      <c r="D821" t="s">
        <v>20</v>
      </c>
      <c r="E821" t="s">
        <v>1</v>
      </c>
      <c r="F821" t="str">
        <f>CONCATENATE(Table1[[#This Row],[session]],":",Table1[[#This Row],[vote_number]])</f>
        <v>1:129</v>
      </c>
      <c r="G821">
        <f>IF(EXACT(Table1[[#This Row],[vote_cast]], "Yea"), 2, IF(EXACT(Table1[[#This Row],[vote_cast]], "Nay"), 1, "ERROR"))</f>
        <v>2</v>
      </c>
    </row>
    <row r="822" spans="1:7" x14ac:dyDescent="0.25">
      <c r="A822">
        <v>1</v>
      </c>
      <c r="B822">
        <v>129</v>
      </c>
      <c r="C822" t="s">
        <v>113</v>
      </c>
      <c r="D822" t="s">
        <v>21</v>
      </c>
      <c r="E822" t="s">
        <v>1</v>
      </c>
      <c r="F822" t="str">
        <f>CONCATENATE(Table1[[#This Row],[session]],":",Table1[[#This Row],[vote_number]])</f>
        <v>1:129</v>
      </c>
      <c r="G822">
        <f>IF(EXACT(Table1[[#This Row],[vote_cast]], "Yea"), 2, IF(EXACT(Table1[[#This Row],[vote_cast]], "Nay"), 1, "ERROR"))</f>
        <v>2</v>
      </c>
    </row>
    <row r="823" spans="1:7" x14ac:dyDescent="0.25">
      <c r="A823">
        <v>1</v>
      </c>
      <c r="B823">
        <v>129</v>
      </c>
      <c r="C823" t="s">
        <v>113</v>
      </c>
      <c r="D823" t="s">
        <v>22</v>
      </c>
      <c r="E823" t="s">
        <v>102</v>
      </c>
      <c r="F823" t="str">
        <f>CONCATENATE(Table1[[#This Row],[session]],":",Table1[[#This Row],[vote_number]])</f>
        <v>1:129</v>
      </c>
      <c r="G823">
        <f>IF(EXACT(Table1[[#This Row],[vote_cast]], "Yea"), 2, IF(EXACT(Table1[[#This Row],[vote_cast]], "Nay"), 1, "ERROR"))</f>
        <v>1</v>
      </c>
    </row>
    <row r="824" spans="1:7" x14ac:dyDescent="0.25">
      <c r="A824">
        <v>1</v>
      </c>
      <c r="B824">
        <v>129</v>
      </c>
      <c r="C824" t="s">
        <v>113</v>
      </c>
      <c r="D824" t="s">
        <v>23</v>
      </c>
      <c r="E824" t="s">
        <v>1</v>
      </c>
      <c r="F824" t="str">
        <f>CONCATENATE(Table1[[#This Row],[session]],":",Table1[[#This Row],[vote_number]])</f>
        <v>1:129</v>
      </c>
      <c r="G824">
        <f>IF(EXACT(Table1[[#This Row],[vote_cast]], "Yea"), 2, IF(EXACT(Table1[[#This Row],[vote_cast]], "Nay"), 1, "ERROR"))</f>
        <v>2</v>
      </c>
    </row>
    <row r="825" spans="1:7" x14ac:dyDescent="0.25">
      <c r="A825">
        <v>1</v>
      </c>
      <c r="B825">
        <v>129</v>
      </c>
      <c r="C825" t="s">
        <v>113</v>
      </c>
      <c r="D825" t="s">
        <v>24</v>
      </c>
      <c r="E825" t="s">
        <v>1</v>
      </c>
      <c r="F825" t="str">
        <f>CONCATENATE(Table1[[#This Row],[session]],":",Table1[[#This Row],[vote_number]])</f>
        <v>1:129</v>
      </c>
      <c r="G825">
        <f>IF(EXACT(Table1[[#This Row],[vote_cast]], "Yea"), 2, IF(EXACT(Table1[[#This Row],[vote_cast]], "Nay"), 1, "ERROR"))</f>
        <v>2</v>
      </c>
    </row>
    <row r="826" spans="1:7" x14ac:dyDescent="0.25">
      <c r="A826">
        <v>1</v>
      </c>
      <c r="B826">
        <v>129</v>
      </c>
      <c r="C826" t="s">
        <v>113</v>
      </c>
      <c r="D826" t="s">
        <v>25</v>
      </c>
      <c r="E826" t="s">
        <v>1</v>
      </c>
      <c r="F826" t="str">
        <f>CONCATENATE(Table1[[#This Row],[session]],":",Table1[[#This Row],[vote_number]])</f>
        <v>1:129</v>
      </c>
      <c r="G826">
        <f>IF(EXACT(Table1[[#This Row],[vote_cast]], "Yea"), 2, IF(EXACT(Table1[[#This Row],[vote_cast]], "Nay"), 1, "ERROR"))</f>
        <v>2</v>
      </c>
    </row>
    <row r="827" spans="1:7" x14ac:dyDescent="0.25">
      <c r="A827">
        <v>1</v>
      </c>
      <c r="B827">
        <v>129</v>
      </c>
      <c r="C827" t="s">
        <v>113</v>
      </c>
      <c r="D827" t="s">
        <v>26</v>
      </c>
      <c r="E827" t="s">
        <v>1</v>
      </c>
      <c r="F827" t="str">
        <f>CONCATENATE(Table1[[#This Row],[session]],":",Table1[[#This Row],[vote_number]])</f>
        <v>1:129</v>
      </c>
      <c r="G827">
        <f>IF(EXACT(Table1[[#This Row],[vote_cast]], "Yea"), 2, IF(EXACT(Table1[[#This Row],[vote_cast]], "Nay"), 1, "ERROR"))</f>
        <v>2</v>
      </c>
    </row>
    <row r="828" spans="1:7" x14ac:dyDescent="0.25">
      <c r="A828">
        <v>1</v>
      </c>
      <c r="B828">
        <v>129</v>
      </c>
      <c r="C828" t="s">
        <v>113</v>
      </c>
      <c r="D828" t="s">
        <v>27</v>
      </c>
      <c r="E828" t="s">
        <v>1</v>
      </c>
      <c r="F828" t="str">
        <f>CONCATENATE(Table1[[#This Row],[session]],":",Table1[[#This Row],[vote_number]])</f>
        <v>1:129</v>
      </c>
      <c r="G828">
        <f>IF(EXACT(Table1[[#This Row],[vote_cast]], "Yea"), 2, IF(EXACT(Table1[[#This Row],[vote_cast]], "Nay"), 1, "ERROR"))</f>
        <v>2</v>
      </c>
    </row>
    <row r="829" spans="1:7" x14ac:dyDescent="0.25">
      <c r="A829">
        <v>1</v>
      </c>
      <c r="B829">
        <v>129</v>
      </c>
      <c r="C829" t="s">
        <v>113</v>
      </c>
      <c r="D829" t="s">
        <v>28</v>
      </c>
      <c r="E829" t="s">
        <v>1</v>
      </c>
      <c r="F829" t="str">
        <f>CONCATENATE(Table1[[#This Row],[session]],":",Table1[[#This Row],[vote_number]])</f>
        <v>1:129</v>
      </c>
      <c r="G829">
        <f>IF(EXACT(Table1[[#This Row],[vote_cast]], "Yea"), 2, IF(EXACT(Table1[[#This Row],[vote_cast]], "Nay"), 1, "ERROR"))</f>
        <v>2</v>
      </c>
    </row>
    <row r="830" spans="1:7" x14ac:dyDescent="0.25">
      <c r="A830">
        <v>1</v>
      </c>
      <c r="B830">
        <v>129</v>
      </c>
      <c r="C830" t="s">
        <v>113</v>
      </c>
      <c r="D830" t="s">
        <v>29</v>
      </c>
      <c r="E830" t="s">
        <v>1</v>
      </c>
      <c r="F830" t="str">
        <f>CONCATENATE(Table1[[#This Row],[session]],":",Table1[[#This Row],[vote_number]])</f>
        <v>1:129</v>
      </c>
      <c r="G830">
        <f>IF(EXACT(Table1[[#This Row],[vote_cast]], "Yea"), 2, IF(EXACT(Table1[[#This Row],[vote_cast]], "Nay"), 1, "ERROR"))</f>
        <v>2</v>
      </c>
    </row>
    <row r="831" spans="1:7" x14ac:dyDescent="0.25">
      <c r="A831">
        <v>1</v>
      </c>
      <c r="B831">
        <v>129</v>
      </c>
      <c r="C831" t="s">
        <v>113</v>
      </c>
      <c r="D831" t="s">
        <v>30</v>
      </c>
      <c r="E831" t="s">
        <v>102</v>
      </c>
      <c r="F831" t="str">
        <f>CONCATENATE(Table1[[#This Row],[session]],":",Table1[[#This Row],[vote_number]])</f>
        <v>1:129</v>
      </c>
      <c r="G831">
        <f>IF(EXACT(Table1[[#This Row],[vote_cast]], "Yea"), 2, IF(EXACT(Table1[[#This Row],[vote_cast]], "Nay"), 1, "ERROR"))</f>
        <v>1</v>
      </c>
    </row>
    <row r="832" spans="1:7" x14ac:dyDescent="0.25">
      <c r="A832">
        <v>1</v>
      </c>
      <c r="B832">
        <v>129</v>
      </c>
      <c r="C832" t="s">
        <v>113</v>
      </c>
      <c r="D832" t="s">
        <v>31</v>
      </c>
      <c r="E832" t="s">
        <v>1</v>
      </c>
      <c r="F832" t="str">
        <f>CONCATENATE(Table1[[#This Row],[session]],":",Table1[[#This Row],[vote_number]])</f>
        <v>1:129</v>
      </c>
      <c r="G832">
        <f>IF(EXACT(Table1[[#This Row],[vote_cast]], "Yea"), 2, IF(EXACT(Table1[[#This Row],[vote_cast]], "Nay"), 1, "ERROR"))</f>
        <v>2</v>
      </c>
    </row>
    <row r="833" spans="1:7" x14ac:dyDescent="0.25">
      <c r="A833">
        <v>1</v>
      </c>
      <c r="B833">
        <v>129</v>
      </c>
      <c r="C833" t="s">
        <v>113</v>
      </c>
      <c r="D833" t="s">
        <v>33</v>
      </c>
      <c r="E833" t="s">
        <v>1</v>
      </c>
      <c r="F833" t="str">
        <f>CONCATENATE(Table1[[#This Row],[session]],":",Table1[[#This Row],[vote_number]])</f>
        <v>1:129</v>
      </c>
      <c r="G833">
        <f>IF(EXACT(Table1[[#This Row],[vote_cast]], "Yea"), 2, IF(EXACT(Table1[[#This Row],[vote_cast]], "Nay"), 1, "ERROR"))</f>
        <v>2</v>
      </c>
    </row>
    <row r="834" spans="1:7" x14ac:dyDescent="0.25">
      <c r="A834">
        <v>1</v>
      </c>
      <c r="B834">
        <v>129</v>
      </c>
      <c r="C834" t="s">
        <v>113</v>
      </c>
      <c r="D834" t="s">
        <v>34</v>
      </c>
      <c r="E834" t="s">
        <v>1</v>
      </c>
      <c r="F834" t="str">
        <f>CONCATENATE(Table1[[#This Row],[session]],":",Table1[[#This Row],[vote_number]])</f>
        <v>1:129</v>
      </c>
      <c r="G834">
        <f>IF(EXACT(Table1[[#This Row],[vote_cast]], "Yea"), 2, IF(EXACT(Table1[[#This Row],[vote_cast]], "Nay"), 1, "ERROR"))</f>
        <v>2</v>
      </c>
    </row>
    <row r="835" spans="1:7" x14ac:dyDescent="0.25">
      <c r="A835">
        <v>1</v>
      </c>
      <c r="B835">
        <v>129</v>
      </c>
      <c r="C835" t="s">
        <v>113</v>
      </c>
      <c r="D835" t="s">
        <v>36</v>
      </c>
      <c r="E835" t="s">
        <v>1</v>
      </c>
      <c r="F835" t="str">
        <f>CONCATENATE(Table1[[#This Row],[session]],":",Table1[[#This Row],[vote_number]])</f>
        <v>1:129</v>
      </c>
      <c r="G835">
        <f>IF(EXACT(Table1[[#This Row],[vote_cast]], "Yea"), 2, IF(EXACT(Table1[[#This Row],[vote_cast]], "Nay"), 1, "ERROR"))</f>
        <v>2</v>
      </c>
    </row>
    <row r="836" spans="1:7" x14ac:dyDescent="0.25">
      <c r="A836">
        <v>1</v>
      </c>
      <c r="B836">
        <v>129</v>
      </c>
      <c r="C836" t="s">
        <v>113</v>
      </c>
      <c r="D836" t="s">
        <v>37</v>
      </c>
      <c r="E836" t="s">
        <v>1</v>
      </c>
      <c r="F836" t="str">
        <f>CONCATENATE(Table1[[#This Row],[session]],":",Table1[[#This Row],[vote_number]])</f>
        <v>1:129</v>
      </c>
      <c r="G836">
        <f>IF(EXACT(Table1[[#This Row],[vote_cast]], "Yea"), 2, IF(EXACT(Table1[[#This Row],[vote_cast]], "Nay"), 1, "ERROR"))</f>
        <v>2</v>
      </c>
    </row>
    <row r="837" spans="1:7" x14ac:dyDescent="0.25">
      <c r="A837">
        <v>1</v>
      </c>
      <c r="B837">
        <v>129</v>
      </c>
      <c r="C837" t="s">
        <v>113</v>
      </c>
      <c r="D837" t="s">
        <v>38</v>
      </c>
      <c r="E837" t="s">
        <v>1</v>
      </c>
      <c r="F837" t="str">
        <f>CONCATENATE(Table1[[#This Row],[session]],":",Table1[[#This Row],[vote_number]])</f>
        <v>1:129</v>
      </c>
      <c r="G837">
        <f>IF(EXACT(Table1[[#This Row],[vote_cast]], "Yea"), 2, IF(EXACT(Table1[[#This Row],[vote_cast]], "Nay"), 1, "ERROR"))</f>
        <v>2</v>
      </c>
    </row>
    <row r="838" spans="1:7" x14ac:dyDescent="0.25">
      <c r="A838">
        <v>1</v>
      </c>
      <c r="B838">
        <v>129</v>
      </c>
      <c r="C838" t="s">
        <v>113</v>
      </c>
      <c r="D838" t="s">
        <v>39</v>
      </c>
      <c r="E838" t="s">
        <v>1</v>
      </c>
      <c r="F838" t="str">
        <f>CONCATENATE(Table1[[#This Row],[session]],":",Table1[[#This Row],[vote_number]])</f>
        <v>1:129</v>
      </c>
      <c r="G838">
        <f>IF(EXACT(Table1[[#This Row],[vote_cast]], "Yea"), 2, IF(EXACT(Table1[[#This Row],[vote_cast]], "Nay"), 1, "ERROR"))</f>
        <v>2</v>
      </c>
    </row>
    <row r="839" spans="1:7" x14ac:dyDescent="0.25">
      <c r="A839">
        <v>1</v>
      </c>
      <c r="B839">
        <v>129</v>
      </c>
      <c r="C839" t="s">
        <v>113</v>
      </c>
      <c r="D839" t="s">
        <v>40</v>
      </c>
      <c r="E839" t="s">
        <v>1</v>
      </c>
      <c r="F839" t="str">
        <f>CONCATENATE(Table1[[#This Row],[session]],":",Table1[[#This Row],[vote_number]])</f>
        <v>1:129</v>
      </c>
      <c r="G839">
        <f>IF(EXACT(Table1[[#This Row],[vote_cast]], "Yea"), 2, IF(EXACT(Table1[[#This Row],[vote_cast]], "Nay"), 1, "ERROR"))</f>
        <v>2</v>
      </c>
    </row>
    <row r="840" spans="1:7" x14ac:dyDescent="0.25">
      <c r="A840">
        <v>1</v>
      </c>
      <c r="B840">
        <v>129</v>
      </c>
      <c r="C840" t="s">
        <v>113</v>
      </c>
      <c r="D840" t="s">
        <v>41</v>
      </c>
      <c r="E840" t="s">
        <v>1</v>
      </c>
      <c r="F840" t="str">
        <f>CONCATENATE(Table1[[#This Row],[session]],":",Table1[[#This Row],[vote_number]])</f>
        <v>1:129</v>
      </c>
      <c r="G840">
        <f>IF(EXACT(Table1[[#This Row],[vote_cast]], "Yea"), 2, IF(EXACT(Table1[[#This Row],[vote_cast]], "Nay"), 1, "ERROR"))</f>
        <v>2</v>
      </c>
    </row>
    <row r="841" spans="1:7" x14ac:dyDescent="0.25">
      <c r="A841">
        <v>1</v>
      </c>
      <c r="B841">
        <v>129</v>
      </c>
      <c r="C841" t="s">
        <v>113</v>
      </c>
      <c r="D841" t="s">
        <v>42</v>
      </c>
      <c r="E841" t="s">
        <v>1</v>
      </c>
      <c r="F841" t="str">
        <f>CONCATENATE(Table1[[#This Row],[session]],":",Table1[[#This Row],[vote_number]])</f>
        <v>1:129</v>
      </c>
      <c r="G841">
        <f>IF(EXACT(Table1[[#This Row],[vote_cast]], "Yea"), 2, IF(EXACT(Table1[[#This Row],[vote_cast]], "Nay"), 1, "ERROR"))</f>
        <v>2</v>
      </c>
    </row>
    <row r="842" spans="1:7" x14ac:dyDescent="0.25">
      <c r="A842">
        <v>1</v>
      </c>
      <c r="B842">
        <v>129</v>
      </c>
      <c r="C842" t="s">
        <v>113</v>
      </c>
      <c r="D842" t="s">
        <v>110</v>
      </c>
      <c r="E842" t="s">
        <v>1</v>
      </c>
      <c r="F842" t="str">
        <f>CONCATENATE(Table1[[#This Row],[session]],":",Table1[[#This Row],[vote_number]])</f>
        <v>1:129</v>
      </c>
      <c r="G842">
        <f>IF(EXACT(Table1[[#This Row],[vote_cast]], "Yea"), 2, IF(EXACT(Table1[[#This Row],[vote_cast]], "Nay"), 1, "ERROR"))</f>
        <v>2</v>
      </c>
    </row>
    <row r="843" spans="1:7" x14ac:dyDescent="0.25">
      <c r="A843">
        <v>1</v>
      </c>
      <c r="B843">
        <v>129</v>
      </c>
      <c r="C843" t="s">
        <v>113</v>
      </c>
      <c r="D843" t="s">
        <v>43</v>
      </c>
      <c r="E843" t="s">
        <v>1</v>
      </c>
      <c r="F843" t="str">
        <f>CONCATENATE(Table1[[#This Row],[session]],":",Table1[[#This Row],[vote_number]])</f>
        <v>1:129</v>
      </c>
      <c r="G843">
        <f>IF(EXACT(Table1[[#This Row],[vote_cast]], "Yea"), 2, IF(EXACT(Table1[[#This Row],[vote_cast]], "Nay"), 1, "ERROR"))</f>
        <v>2</v>
      </c>
    </row>
    <row r="844" spans="1:7" x14ac:dyDescent="0.25">
      <c r="A844">
        <v>1</v>
      </c>
      <c r="B844">
        <v>129</v>
      </c>
      <c r="C844" t="s">
        <v>113</v>
      </c>
      <c r="D844" t="s">
        <v>44</v>
      </c>
      <c r="E844" t="s">
        <v>1</v>
      </c>
      <c r="F844" t="str">
        <f>CONCATENATE(Table1[[#This Row],[session]],":",Table1[[#This Row],[vote_number]])</f>
        <v>1:129</v>
      </c>
      <c r="G844">
        <f>IF(EXACT(Table1[[#This Row],[vote_cast]], "Yea"), 2, IF(EXACT(Table1[[#This Row],[vote_cast]], "Nay"), 1, "ERROR"))</f>
        <v>2</v>
      </c>
    </row>
    <row r="845" spans="1:7" x14ac:dyDescent="0.25">
      <c r="A845">
        <v>1</v>
      </c>
      <c r="B845">
        <v>129</v>
      </c>
      <c r="C845" t="s">
        <v>113</v>
      </c>
      <c r="D845" t="s">
        <v>45</v>
      </c>
      <c r="E845" t="s">
        <v>1</v>
      </c>
      <c r="F845" t="str">
        <f>CONCATENATE(Table1[[#This Row],[session]],":",Table1[[#This Row],[vote_number]])</f>
        <v>1:129</v>
      </c>
      <c r="G845">
        <f>IF(EXACT(Table1[[#This Row],[vote_cast]], "Yea"), 2, IF(EXACT(Table1[[#This Row],[vote_cast]], "Nay"), 1, "ERROR"))</f>
        <v>2</v>
      </c>
    </row>
    <row r="846" spans="1:7" x14ac:dyDescent="0.25">
      <c r="A846">
        <v>1</v>
      </c>
      <c r="B846">
        <v>129</v>
      </c>
      <c r="C846" t="s">
        <v>113</v>
      </c>
      <c r="D846" t="s">
        <v>46</v>
      </c>
      <c r="E846" t="s">
        <v>1</v>
      </c>
      <c r="F846" t="str">
        <f>CONCATENATE(Table1[[#This Row],[session]],":",Table1[[#This Row],[vote_number]])</f>
        <v>1:129</v>
      </c>
      <c r="G846">
        <f>IF(EXACT(Table1[[#This Row],[vote_cast]], "Yea"), 2, IF(EXACT(Table1[[#This Row],[vote_cast]], "Nay"), 1, "ERROR"))</f>
        <v>2</v>
      </c>
    </row>
    <row r="847" spans="1:7" x14ac:dyDescent="0.25">
      <c r="A847">
        <v>1</v>
      </c>
      <c r="B847">
        <v>129</v>
      </c>
      <c r="C847" t="s">
        <v>113</v>
      </c>
      <c r="D847" t="s">
        <v>47</v>
      </c>
      <c r="E847" t="s">
        <v>1</v>
      </c>
      <c r="F847" t="str">
        <f>CONCATENATE(Table1[[#This Row],[session]],":",Table1[[#This Row],[vote_number]])</f>
        <v>1:129</v>
      </c>
      <c r="G847">
        <f>IF(EXACT(Table1[[#This Row],[vote_cast]], "Yea"), 2, IF(EXACT(Table1[[#This Row],[vote_cast]], "Nay"), 1, "ERROR"))</f>
        <v>2</v>
      </c>
    </row>
    <row r="848" spans="1:7" x14ac:dyDescent="0.25">
      <c r="A848">
        <v>1</v>
      </c>
      <c r="B848">
        <v>129</v>
      </c>
      <c r="C848" t="s">
        <v>113</v>
      </c>
      <c r="D848" t="s">
        <v>48</v>
      </c>
      <c r="E848" t="s">
        <v>1</v>
      </c>
      <c r="F848" t="str">
        <f>CONCATENATE(Table1[[#This Row],[session]],":",Table1[[#This Row],[vote_number]])</f>
        <v>1:129</v>
      </c>
      <c r="G848">
        <f>IF(EXACT(Table1[[#This Row],[vote_cast]], "Yea"), 2, IF(EXACT(Table1[[#This Row],[vote_cast]], "Nay"), 1, "ERROR"))</f>
        <v>2</v>
      </c>
    </row>
    <row r="849" spans="1:7" x14ac:dyDescent="0.25">
      <c r="A849">
        <v>1</v>
      </c>
      <c r="B849">
        <v>129</v>
      </c>
      <c r="C849" t="s">
        <v>113</v>
      </c>
      <c r="D849" t="s">
        <v>49</v>
      </c>
      <c r="E849" t="s">
        <v>1</v>
      </c>
      <c r="F849" t="str">
        <f>CONCATENATE(Table1[[#This Row],[session]],":",Table1[[#This Row],[vote_number]])</f>
        <v>1:129</v>
      </c>
      <c r="G849">
        <f>IF(EXACT(Table1[[#This Row],[vote_cast]], "Yea"), 2, IF(EXACT(Table1[[#This Row],[vote_cast]], "Nay"), 1, "ERROR"))</f>
        <v>2</v>
      </c>
    </row>
    <row r="850" spans="1:7" x14ac:dyDescent="0.25">
      <c r="A850">
        <v>1</v>
      </c>
      <c r="B850">
        <v>129</v>
      </c>
      <c r="C850" t="s">
        <v>113</v>
      </c>
      <c r="D850" t="s">
        <v>50</v>
      </c>
      <c r="E850" t="s">
        <v>102</v>
      </c>
      <c r="F850" t="str">
        <f>CONCATENATE(Table1[[#This Row],[session]],":",Table1[[#This Row],[vote_number]])</f>
        <v>1:129</v>
      </c>
      <c r="G850">
        <f>IF(EXACT(Table1[[#This Row],[vote_cast]], "Yea"), 2, IF(EXACT(Table1[[#This Row],[vote_cast]], "Nay"), 1, "ERROR"))</f>
        <v>1</v>
      </c>
    </row>
    <row r="851" spans="1:7" x14ac:dyDescent="0.25">
      <c r="A851">
        <v>1</v>
      </c>
      <c r="B851">
        <v>129</v>
      </c>
      <c r="C851" t="s">
        <v>113</v>
      </c>
      <c r="D851" t="s">
        <v>51</v>
      </c>
      <c r="E851" t="s">
        <v>1</v>
      </c>
      <c r="F851" t="str">
        <f>CONCATENATE(Table1[[#This Row],[session]],":",Table1[[#This Row],[vote_number]])</f>
        <v>1:129</v>
      </c>
      <c r="G851">
        <f>IF(EXACT(Table1[[#This Row],[vote_cast]], "Yea"), 2, IF(EXACT(Table1[[#This Row],[vote_cast]], "Nay"), 1, "ERROR"))</f>
        <v>2</v>
      </c>
    </row>
    <row r="852" spans="1:7" x14ac:dyDescent="0.25">
      <c r="A852">
        <v>1</v>
      </c>
      <c r="B852">
        <v>129</v>
      </c>
      <c r="C852" t="s">
        <v>113</v>
      </c>
      <c r="D852" t="s">
        <v>52</v>
      </c>
      <c r="E852" t="s">
        <v>1</v>
      </c>
      <c r="F852" t="str">
        <f>CONCATENATE(Table1[[#This Row],[session]],":",Table1[[#This Row],[vote_number]])</f>
        <v>1:129</v>
      </c>
      <c r="G852">
        <f>IF(EXACT(Table1[[#This Row],[vote_cast]], "Yea"), 2, IF(EXACT(Table1[[#This Row],[vote_cast]], "Nay"), 1, "ERROR"))</f>
        <v>2</v>
      </c>
    </row>
    <row r="853" spans="1:7" x14ac:dyDescent="0.25">
      <c r="A853">
        <v>1</v>
      </c>
      <c r="B853">
        <v>129</v>
      </c>
      <c r="C853" t="s">
        <v>113</v>
      </c>
      <c r="D853" t="s">
        <v>53</v>
      </c>
      <c r="E853" t="s">
        <v>1</v>
      </c>
      <c r="F853" t="str">
        <f>CONCATENATE(Table1[[#This Row],[session]],":",Table1[[#This Row],[vote_number]])</f>
        <v>1:129</v>
      </c>
      <c r="G853">
        <f>IF(EXACT(Table1[[#This Row],[vote_cast]], "Yea"), 2, IF(EXACT(Table1[[#This Row],[vote_cast]], "Nay"), 1, "ERROR"))</f>
        <v>2</v>
      </c>
    </row>
    <row r="854" spans="1:7" x14ac:dyDescent="0.25">
      <c r="A854">
        <v>1</v>
      </c>
      <c r="B854">
        <v>129</v>
      </c>
      <c r="C854" t="s">
        <v>113</v>
      </c>
      <c r="D854" t="s">
        <v>54</v>
      </c>
      <c r="E854" t="s">
        <v>1</v>
      </c>
      <c r="F854" t="str">
        <f>CONCATENATE(Table1[[#This Row],[session]],":",Table1[[#This Row],[vote_number]])</f>
        <v>1:129</v>
      </c>
      <c r="G854">
        <f>IF(EXACT(Table1[[#This Row],[vote_cast]], "Yea"), 2, IF(EXACT(Table1[[#This Row],[vote_cast]], "Nay"), 1, "ERROR"))</f>
        <v>2</v>
      </c>
    </row>
    <row r="855" spans="1:7" x14ac:dyDescent="0.25">
      <c r="A855">
        <v>1</v>
      </c>
      <c r="B855">
        <v>129</v>
      </c>
      <c r="C855" t="s">
        <v>113</v>
      </c>
      <c r="D855" t="s">
        <v>55</v>
      </c>
      <c r="E855" t="s">
        <v>1</v>
      </c>
      <c r="F855" t="str">
        <f>CONCATENATE(Table1[[#This Row],[session]],":",Table1[[#This Row],[vote_number]])</f>
        <v>1:129</v>
      </c>
      <c r="G855">
        <f>IF(EXACT(Table1[[#This Row],[vote_cast]], "Yea"), 2, IF(EXACT(Table1[[#This Row],[vote_cast]], "Nay"), 1, "ERROR"))</f>
        <v>2</v>
      </c>
    </row>
    <row r="856" spans="1:7" x14ac:dyDescent="0.25">
      <c r="A856">
        <v>1</v>
      </c>
      <c r="B856">
        <v>129</v>
      </c>
      <c r="C856" t="s">
        <v>113</v>
      </c>
      <c r="D856" t="s">
        <v>56</v>
      </c>
      <c r="E856" t="s">
        <v>1</v>
      </c>
      <c r="F856" t="str">
        <f>CONCATENATE(Table1[[#This Row],[session]],":",Table1[[#This Row],[vote_number]])</f>
        <v>1:129</v>
      </c>
      <c r="G856">
        <f>IF(EXACT(Table1[[#This Row],[vote_cast]], "Yea"), 2, IF(EXACT(Table1[[#This Row],[vote_cast]], "Nay"), 1, "ERROR"))</f>
        <v>2</v>
      </c>
    </row>
    <row r="857" spans="1:7" x14ac:dyDescent="0.25">
      <c r="A857">
        <v>1</v>
      </c>
      <c r="B857">
        <v>129</v>
      </c>
      <c r="C857" t="s">
        <v>113</v>
      </c>
      <c r="D857" t="s">
        <v>57</v>
      </c>
      <c r="E857" t="s">
        <v>1</v>
      </c>
      <c r="F857" t="str">
        <f>CONCATENATE(Table1[[#This Row],[session]],":",Table1[[#This Row],[vote_number]])</f>
        <v>1:129</v>
      </c>
      <c r="G857">
        <f>IF(EXACT(Table1[[#This Row],[vote_cast]], "Yea"), 2, IF(EXACT(Table1[[#This Row],[vote_cast]], "Nay"), 1, "ERROR"))</f>
        <v>2</v>
      </c>
    </row>
    <row r="858" spans="1:7" x14ac:dyDescent="0.25">
      <c r="A858">
        <v>1</v>
      </c>
      <c r="B858">
        <v>129</v>
      </c>
      <c r="C858" t="s">
        <v>113</v>
      </c>
      <c r="D858" t="s">
        <v>58</v>
      </c>
      <c r="E858" t="s">
        <v>1</v>
      </c>
      <c r="F858" t="str">
        <f>CONCATENATE(Table1[[#This Row],[session]],":",Table1[[#This Row],[vote_number]])</f>
        <v>1:129</v>
      </c>
      <c r="G858">
        <f>IF(EXACT(Table1[[#This Row],[vote_cast]], "Yea"), 2, IF(EXACT(Table1[[#This Row],[vote_cast]], "Nay"), 1, "ERROR"))</f>
        <v>2</v>
      </c>
    </row>
    <row r="859" spans="1:7" x14ac:dyDescent="0.25">
      <c r="A859">
        <v>1</v>
      </c>
      <c r="B859">
        <v>129</v>
      </c>
      <c r="C859" t="s">
        <v>113</v>
      </c>
      <c r="D859" t="s">
        <v>59</v>
      </c>
      <c r="E859" t="s">
        <v>102</v>
      </c>
      <c r="F859" t="str">
        <f>CONCATENATE(Table1[[#This Row],[session]],":",Table1[[#This Row],[vote_number]])</f>
        <v>1:129</v>
      </c>
      <c r="G859">
        <f>IF(EXACT(Table1[[#This Row],[vote_cast]], "Yea"), 2, IF(EXACT(Table1[[#This Row],[vote_cast]], "Nay"), 1, "ERROR"))</f>
        <v>1</v>
      </c>
    </row>
    <row r="860" spans="1:7" x14ac:dyDescent="0.25">
      <c r="A860">
        <v>1</v>
      </c>
      <c r="B860">
        <v>129</v>
      </c>
      <c r="C860" t="s">
        <v>113</v>
      </c>
      <c r="D860" t="s">
        <v>60</v>
      </c>
      <c r="E860" t="s">
        <v>1</v>
      </c>
      <c r="F860" t="str">
        <f>CONCATENATE(Table1[[#This Row],[session]],":",Table1[[#This Row],[vote_number]])</f>
        <v>1:129</v>
      </c>
      <c r="G860">
        <f>IF(EXACT(Table1[[#This Row],[vote_cast]], "Yea"), 2, IF(EXACT(Table1[[#This Row],[vote_cast]], "Nay"), 1, "ERROR"))</f>
        <v>2</v>
      </c>
    </row>
    <row r="861" spans="1:7" x14ac:dyDescent="0.25">
      <c r="A861">
        <v>1</v>
      </c>
      <c r="B861">
        <v>129</v>
      </c>
      <c r="C861" t="s">
        <v>113</v>
      </c>
      <c r="D861" t="s">
        <v>61</v>
      </c>
      <c r="E861" t="s">
        <v>1</v>
      </c>
      <c r="F861" t="str">
        <f>CONCATENATE(Table1[[#This Row],[session]],":",Table1[[#This Row],[vote_number]])</f>
        <v>1:129</v>
      </c>
      <c r="G861">
        <f>IF(EXACT(Table1[[#This Row],[vote_cast]], "Yea"), 2, IF(EXACT(Table1[[#This Row],[vote_cast]], "Nay"), 1, "ERROR"))</f>
        <v>2</v>
      </c>
    </row>
    <row r="862" spans="1:7" x14ac:dyDescent="0.25">
      <c r="A862">
        <v>1</v>
      </c>
      <c r="B862">
        <v>129</v>
      </c>
      <c r="C862" t="s">
        <v>113</v>
      </c>
      <c r="D862" t="s">
        <v>62</v>
      </c>
      <c r="E862" t="s">
        <v>1</v>
      </c>
      <c r="F862" t="str">
        <f>CONCATENATE(Table1[[#This Row],[session]],":",Table1[[#This Row],[vote_number]])</f>
        <v>1:129</v>
      </c>
      <c r="G862">
        <f>IF(EXACT(Table1[[#This Row],[vote_cast]], "Yea"), 2, IF(EXACT(Table1[[#This Row],[vote_cast]], "Nay"), 1, "ERROR"))</f>
        <v>2</v>
      </c>
    </row>
    <row r="863" spans="1:7" x14ac:dyDescent="0.25">
      <c r="A863">
        <v>1</v>
      </c>
      <c r="B863">
        <v>129</v>
      </c>
      <c r="C863" t="s">
        <v>113</v>
      </c>
      <c r="D863" t="s">
        <v>63</v>
      </c>
      <c r="E863" t="s">
        <v>1</v>
      </c>
      <c r="F863" t="str">
        <f>CONCATENATE(Table1[[#This Row],[session]],":",Table1[[#This Row],[vote_number]])</f>
        <v>1:129</v>
      </c>
      <c r="G863">
        <f>IF(EXACT(Table1[[#This Row],[vote_cast]], "Yea"), 2, IF(EXACT(Table1[[#This Row],[vote_cast]], "Nay"), 1, "ERROR"))</f>
        <v>2</v>
      </c>
    </row>
    <row r="864" spans="1:7" x14ac:dyDescent="0.25">
      <c r="A864">
        <v>1</v>
      </c>
      <c r="B864">
        <v>129</v>
      </c>
      <c r="C864" t="s">
        <v>113</v>
      </c>
      <c r="D864" t="s">
        <v>64</v>
      </c>
      <c r="E864" t="s">
        <v>102</v>
      </c>
      <c r="F864" t="str">
        <f>CONCATENATE(Table1[[#This Row],[session]],":",Table1[[#This Row],[vote_number]])</f>
        <v>1:129</v>
      </c>
      <c r="G864">
        <f>IF(EXACT(Table1[[#This Row],[vote_cast]], "Yea"), 2, IF(EXACT(Table1[[#This Row],[vote_cast]], "Nay"), 1, "ERROR"))</f>
        <v>1</v>
      </c>
    </row>
    <row r="865" spans="1:7" x14ac:dyDescent="0.25">
      <c r="A865">
        <v>1</v>
      </c>
      <c r="B865">
        <v>129</v>
      </c>
      <c r="C865" t="s">
        <v>113</v>
      </c>
      <c r="D865" t="s">
        <v>65</v>
      </c>
      <c r="E865" t="s">
        <v>102</v>
      </c>
      <c r="F865" t="str">
        <f>CONCATENATE(Table1[[#This Row],[session]],":",Table1[[#This Row],[vote_number]])</f>
        <v>1:129</v>
      </c>
      <c r="G865">
        <f>IF(EXACT(Table1[[#This Row],[vote_cast]], "Yea"), 2, IF(EXACT(Table1[[#This Row],[vote_cast]], "Nay"), 1, "ERROR"))</f>
        <v>1</v>
      </c>
    </row>
    <row r="866" spans="1:7" x14ac:dyDescent="0.25">
      <c r="A866">
        <v>1</v>
      </c>
      <c r="B866">
        <v>129</v>
      </c>
      <c r="C866" t="s">
        <v>113</v>
      </c>
      <c r="D866" t="s">
        <v>66</v>
      </c>
      <c r="E866" t="s">
        <v>1</v>
      </c>
      <c r="F866" t="str">
        <f>CONCATENATE(Table1[[#This Row],[session]],":",Table1[[#This Row],[vote_number]])</f>
        <v>1:129</v>
      </c>
      <c r="G866">
        <f>IF(EXACT(Table1[[#This Row],[vote_cast]], "Yea"), 2, IF(EXACT(Table1[[#This Row],[vote_cast]], "Nay"), 1, "ERROR"))</f>
        <v>2</v>
      </c>
    </row>
    <row r="867" spans="1:7" x14ac:dyDescent="0.25">
      <c r="A867">
        <v>1</v>
      </c>
      <c r="B867">
        <v>129</v>
      </c>
      <c r="C867" t="s">
        <v>113</v>
      </c>
      <c r="D867" t="s">
        <v>67</v>
      </c>
      <c r="E867" t="s">
        <v>1</v>
      </c>
      <c r="F867" t="str">
        <f>CONCATENATE(Table1[[#This Row],[session]],":",Table1[[#This Row],[vote_number]])</f>
        <v>1:129</v>
      </c>
      <c r="G867">
        <f>IF(EXACT(Table1[[#This Row],[vote_cast]], "Yea"), 2, IF(EXACT(Table1[[#This Row],[vote_cast]], "Nay"), 1, "ERROR"))</f>
        <v>2</v>
      </c>
    </row>
    <row r="868" spans="1:7" x14ac:dyDescent="0.25">
      <c r="A868">
        <v>1</v>
      </c>
      <c r="B868">
        <v>129</v>
      </c>
      <c r="C868" t="s">
        <v>113</v>
      </c>
      <c r="D868" t="s">
        <v>68</v>
      </c>
      <c r="E868" t="s">
        <v>1</v>
      </c>
      <c r="F868" t="str">
        <f>CONCATENATE(Table1[[#This Row],[session]],":",Table1[[#This Row],[vote_number]])</f>
        <v>1:129</v>
      </c>
      <c r="G868">
        <f>IF(EXACT(Table1[[#This Row],[vote_cast]], "Yea"), 2, IF(EXACT(Table1[[#This Row],[vote_cast]], "Nay"), 1, "ERROR"))</f>
        <v>2</v>
      </c>
    </row>
    <row r="869" spans="1:7" x14ac:dyDescent="0.25">
      <c r="A869">
        <v>1</v>
      </c>
      <c r="B869">
        <v>129</v>
      </c>
      <c r="C869" t="s">
        <v>113</v>
      </c>
      <c r="D869" t="s">
        <v>69</v>
      </c>
      <c r="E869" t="s">
        <v>1</v>
      </c>
      <c r="F869" t="str">
        <f>CONCATENATE(Table1[[#This Row],[session]],":",Table1[[#This Row],[vote_number]])</f>
        <v>1:129</v>
      </c>
      <c r="G869">
        <f>IF(EXACT(Table1[[#This Row],[vote_cast]], "Yea"), 2, IF(EXACT(Table1[[#This Row],[vote_cast]], "Nay"), 1, "ERROR"))</f>
        <v>2</v>
      </c>
    </row>
    <row r="870" spans="1:7" x14ac:dyDescent="0.25">
      <c r="A870">
        <v>1</v>
      </c>
      <c r="B870">
        <v>129</v>
      </c>
      <c r="C870" t="s">
        <v>113</v>
      </c>
      <c r="D870" t="s">
        <v>70</v>
      </c>
      <c r="E870" t="s">
        <v>1</v>
      </c>
      <c r="F870" t="str">
        <f>CONCATENATE(Table1[[#This Row],[session]],":",Table1[[#This Row],[vote_number]])</f>
        <v>1:129</v>
      </c>
      <c r="G870">
        <f>IF(EXACT(Table1[[#This Row],[vote_cast]], "Yea"), 2, IF(EXACT(Table1[[#This Row],[vote_cast]], "Nay"), 1, "ERROR"))</f>
        <v>2</v>
      </c>
    </row>
    <row r="871" spans="1:7" x14ac:dyDescent="0.25">
      <c r="A871">
        <v>1</v>
      </c>
      <c r="B871">
        <v>129</v>
      </c>
      <c r="C871" t="s">
        <v>113</v>
      </c>
      <c r="D871" t="s">
        <v>71</v>
      </c>
      <c r="E871" t="s">
        <v>1</v>
      </c>
      <c r="F871" t="str">
        <f>CONCATENATE(Table1[[#This Row],[session]],":",Table1[[#This Row],[vote_number]])</f>
        <v>1:129</v>
      </c>
      <c r="G871">
        <f>IF(EXACT(Table1[[#This Row],[vote_cast]], "Yea"), 2, IF(EXACT(Table1[[#This Row],[vote_cast]], "Nay"), 1, "ERROR"))</f>
        <v>2</v>
      </c>
    </row>
    <row r="872" spans="1:7" x14ac:dyDescent="0.25">
      <c r="A872">
        <v>1</v>
      </c>
      <c r="B872">
        <v>129</v>
      </c>
      <c r="C872" t="s">
        <v>113</v>
      </c>
      <c r="D872" t="s">
        <v>72</v>
      </c>
      <c r="E872" t="s">
        <v>1</v>
      </c>
      <c r="F872" t="str">
        <f>CONCATENATE(Table1[[#This Row],[session]],":",Table1[[#This Row],[vote_number]])</f>
        <v>1:129</v>
      </c>
      <c r="G872">
        <f>IF(EXACT(Table1[[#This Row],[vote_cast]], "Yea"), 2, IF(EXACT(Table1[[#This Row],[vote_cast]], "Nay"), 1, "ERROR"))</f>
        <v>2</v>
      </c>
    </row>
    <row r="873" spans="1:7" x14ac:dyDescent="0.25">
      <c r="A873">
        <v>1</v>
      </c>
      <c r="B873">
        <v>129</v>
      </c>
      <c r="C873" t="s">
        <v>113</v>
      </c>
      <c r="D873" t="s">
        <v>73</v>
      </c>
      <c r="E873" t="s">
        <v>1</v>
      </c>
      <c r="F873" t="str">
        <f>CONCATENATE(Table1[[#This Row],[session]],":",Table1[[#This Row],[vote_number]])</f>
        <v>1:129</v>
      </c>
      <c r="G873">
        <f>IF(EXACT(Table1[[#This Row],[vote_cast]], "Yea"), 2, IF(EXACT(Table1[[#This Row],[vote_cast]], "Nay"), 1, "ERROR"))</f>
        <v>2</v>
      </c>
    </row>
    <row r="874" spans="1:7" x14ac:dyDescent="0.25">
      <c r="A874">
        <v>1</v>
      </c>
      <c r="B874">
        <v>129</v>
      </c>
      <c r="C874" t="s">
        <v>113</v>
      </c>
      <c r="D874" t="s">
        <v>74</v>
      </c>
      <c r="E874" t="s">
        <v>1</v>
      </c>
      <c r="F874" t="str">
        <f>CONCATENATE(Table1[[#This Row],[session]],":",Table1[[#This Row],[vote_number]])</f>
        <v>1:129</v>
      </c>
      <c r="G874">
        <f>IF(EXACT(Table1[[#This Row],[vote_cast]], "Yea"), 2, IF(EXACT(Table1[[#This Row],[vote_cast]], "Nay"), 1, "ERROR"))</f>
        <v>2</v>
      </c>
    </row>
    <row r="875" spans="1:7" x14ac:dyDescent="0.25">
      <c r="A875">
        <v>1</v>
      </c>
      <c r="B875">
        <v>129</v>
      </c>
      <c r="C875" t="s">
        <v>113</v>
      </c>
      <c r="D875" t="s">
        <v>75</v>
      </c>
      <c r="E875" t="s">
        <v>102</v>
      </c>
      <c r="F875" t="str">
        <f>CONCATENATE(Table1[[#This Row],[session]],":",Table1[[#This Row],[vote_number]])</f>
        <v>1:129</v>
      </c>
      <c r="G875">
        <f>IF(EXACT(Table1[[#This Row],[vote_cast]], "Yea"), 2, IF(EXACT(Table1[[#This Row],[vote_cast]], "Nay"), 1, "ERROR"))</f>
        <v>1</v>
      </c>
    </row>
    <row r="876" spans="1:7" x14ac:dyDescent="0.25">
      <c r="A876">
        <v>1</v>
      </c>
      <c r="B876">
        <v>129</v>
      </c>
      <c r="C876" t="s">
        <v>113</v>
      </c>
      <c r="D876" t="s">
        <v>76</v>
      </c>
      <c r="E876" t="s">
        <v>1</v>
      </c>
      <c r="F876" t="str">
        <f>CONCATENATE(Table1[[#This Row],[session]],":",Table1[[#This Row],[vote_number]])</f>
        <v>1:129</v>
      </c>
      <c r="G876">
        <f>IF(EXACT(Table1[[#This Row],[vote_cast]], "Yea"), 2, IF(EXACT(Table1[[#This Row],[vote_cast]], "Nay"), 1, "ERROR"))</f>
        <v>2</v>
      </c>
    </row>
    <row r="877" spans="1:7" x14ac:dyDescent="0.25">
      <c r="A877">
        <v>1</v>
      </c>
      <c r="B877">
        <v>129</v>
      </c>
      <c r="C877" t="s">
        <v>113</v>
      </c>
      <c r="D877" t="s">
        <v>77</v>
      </c>
      <c r="E877" t="s">
        <v>1</v>
      </c>
      <c r="F877" t="str">
        <f>CONCATENATE(Table1[[#This Row],[session]],":",Table1[[#This Row],[vote_number]])</f>
        <v>1:129</v>
      </c>
      <c r="G877">
        <f>IF(EXACT(Table1[[#This Row],[vote_cast]], "Yea"), 2, IF(EXACT(Table1[[#This Row],[vote_cast]], "Nay"), 1, "ERROR"))</f>
        <v>2</v>
      </c>
    </row>
    <row r="878" spans="1:7" x14ac:dyDescent="0.25">
      <c r="A878">
        <v>1</v>
      </c>
      <c r="B878">
        <v>129</v>
      </c>
      <c r="C878" t="s">
        <v>113</v>
      </c>
      <c r="D878" t="s">
        <v>78</v>
      </c>
      <c r="E878" t="s">
        <v>1</v>
      </c>
      <c r="F878" t="str">
        <f>CONCATENATE(Table1[[#This Row],[session]],":",Table1[[#This Row],[vote_number]])</f>
        <v>1:129</v>
      </c>
      <c r="G878">
        <f>IF(EXACT(Table1[[#This Row],[vote_cast]], "Yea"), 2, IF(EXACT(Table1[[#This Row],[vote_cast]], "Nay"), 1, "ERROR"))</f>
        <v>2</v>
      </c>
    </row>
    <row r="879" spans="1:7" x14ac:dyDescent="0.25">
      <c r="A879">
        <v>1</v>
      </c>
      <c r="B879">
        <v>129</v>
      </c>
      <c r="C879" t="s">
        <v>113</v>
      </c>
      <c r="D879" t="s">
        <v>79</v>
      </c>
      <c r="E879" t="s">
        <v>1</v>
      </c>
      <c r="F879" t="str">
        <f>CONCATENATE(Table1[[#This Row],[session]],":",Table1[[#This Row],[vote_number]])</f>
        <v>1:129</v>
      </c>
      <c r="G879">
        <f>IF(EXACT(Table1[[#This Row],[vote_cast]], "Yea"), 2, IF(EXACT(Table1[[#This Row],[vote_cast]], "Nay"), 1, "ERROR"))</f>
        <v>2</v>
      </c>
    </row>
    <row r="880" spans="1:7" x14ac:dyDescent="0.25">
      <c r="A880">
        <v>1</v>
      </c>
      <c r="B880">
        <v>129</v>
      </c>
      <c r="C880" t="s">
        <v>113</v>
      </c>
      <c r="D880" t="s">
        <v>80</v>
      </c>
      <c r="E880" t="s">
        <v>1</v>
      </c>
      <c r="F880" t="str">
        <f>CONCATENATE(Table1[[#This Row],[session]],":",Table1[[#This Row],[vote_number]])</f>
        <v>1:129</v>
      </c>
      <c r="G880">
        <f>IF(EXACT(Table1[[#This Row],[vote_cast]], "Yea"), 2, IF(EXACT(Table1[[#This Row],[vote_cast]], "Nay"), 1, "ERROR"))</f>
        <v>2</v>
      </c>
    </row>
    <row r="881" spans="1:7" x14ac:dyDescent="0.25">
      <c r="A881">
        <v>1</v>
      </c>
      <c r="B881">
        <v>129</v>
      </c>
      <c r="C881" t="s">
        <v>113</v>
      </c>
      <c r="D881" t="s">
        <v>81</v>
      </c>
      <c r="E881" t="s">
        <v>1</v>
      </c>
      <c r="F881" t="str">
        <f>CONCATENATE(Table1[[#This Row],[session]],":",Table1[[#This Row],[vote_number]])</f>
        <v>1:129</v>
      </c>
      <c r="G881">
        <f>IF(EXACT(Table1[[#This Row],[vote_cast]], "Yea"), 2, IF(EXACT(Table1[[#This Row],[vote_cast]], "Nay"), 1, "ERROR"))</f>
        <v>2</v>
      </c>
    </row>
    <row r="882" spans="1:7" x14ac:dyDescent="0.25">
      <c r="A882">
        <v>1</v>
      </c>
      <c r="B882">
        <v>129</v>
      </c>
      <c r="C882" t="s">
        <v>113</v>
      </c>
      <c r="D882" t="s">
        <v>82</v>
      </c>
      <c r="E882" t="s">
        <v>35</v>
      </c>
      <c r="F882" t="str">
        <f>CONCATENATE(Table1[[#This Row],[session]],":",Table1[[#This Row],[vote_number]])</f>
        <v>1:129</v>
      </c>
      <c r="G882" t="str">
        <f>IF(EXACT(Table1[[#This Row],[vote_cast]], "Yea"), 2, IF(EXACT(Table1[[#This Row],[vote_cast]], "Nay"), 1, "ERROR"))</f>
        <v>ERROR</v>
      </c>
    </row>
    <row r="883" spans="1:7" x14ac:dyDescent="0.25">
      <c r="A883">
        <v>1</v>
      </c>
      <c r="B883">
        <v>129</v>
      </c>
      <c r="C883" t="s">
        <v>113</v>
      </c>
      <c r="D883" t="s">
        <v>83</v>
      </c>
      <c r="E883" t="s">
        <v>35</v>
      </c>
      <c r="F883" t="str">
        <f>CONCATENATE(Table1[[#This Row],[session]],":",Table1[[#This Row],[vote_number]])</f>
        <v>1:129</v>
      </c>
      <c r="G883" t="str">
        <f>IF(EXACT(Table1[[#This Row],[vote_cast]], "Yea"), 2, IF(EXACT(Table1[[#This Row],[vote_cast]], "Nay"), 1, "ERROR"))</f>
        <v>ERROR</v>
      </c>
    </row>
    <row r="884" spans="1:7" x14ac:dyDescent="0.25">
      <c r="A884">
        <v>1</v>
      </c>
      <c r="B884">
        <v>129</v>
      </c>
      <c r="C884" t="s">
        <v>113</v>
      </c>
      <c r="D884" t="s">
        <v>84</v>
      </c>
      <c r="E884" t="s">
        <v>1</v>
      </c>
      <c r="F884" t="str">
        <f>CONCATENATE(Table1[[#This Row],[session]],":",Table1[[#This Row],[vote_number]])</f>
        <v>1:129</v>
      </c>
      <c r="G884">
        <f>IF(EXACT(Table1[[#This Row],[vote_cast]], "Yea"), 2, IF(EXACT(Table1[[#This Row],[vote_cast]], "Nay"), 1, "ERROR"))</f>
        <v>2</v>
      </c>
    </row>
    <row r="885" spans="1:7" x14ac:dyDescent="0.25">
      <c r="A885">
        <v>1</v>
      </c>
      <c r="B885">
        <v>129</v>
      </c>
      <c r="C885" t="s">
        <v>113</v>
      </c>
      <c r="D885" t="s">
        <v>85</v>
      </c>
      <c r="E885" t="s">
        <v>1</v>
      </c>
      <c r="F885" t="str">
        <f>CONCATENATE(Table1[[#This Row],[session]],":",Table1[[#This Row],[vote_number]])</f>
        <v>1:129</v>
      </c>
      <c r="G885">
        <f>IF(EXACT(Table1[[#This Row],[vote_cast]], "Yea"), 2, IF(EXACT(Table1[[#This Row],[vote_cast]], "Nay"), 1, "ERROR"))</f>
        <v>2</v>
      </c>
    </row>
    <row r="886" spans="1:7" x14ac:dyDescent="0.25">
      <c r="A886">
        <v>1</v>
      </c>
      <c r="B886">
        <v>129</v>
      </c>
      <c r="C886" t="s">
        <v>113</v>
      </c>
      <c r="D886" t="s">
        <v>86</v>
      </c>
      <c r="E886" t="s">
        <v>1</v>
      </c>
      <c r="F886" t="str">
        <f>CONCATENATE(Table1[[#This Row],[session]],":",Table1[[#This Row],[vote_number]])</f>
        <v>1:129</v>
      </c>
      <c r="G886">
        <f>IF(EXACT(Table1[[#This Row],[vote_cast]], "Yea"), 2, IF(EXACT(Table1[[#This Row],[vote_cast]], "Nay"), 1, "ERROR"))</f>
        <v>2</v>
      </c>
    </row>
    <row r="887" spans="1:7" x14ac:dyDescent="0.25">
      <c r="A887">
        <v>1</v>
      </c>
      <c r="B887">
        <v>129</v>
      </c>
      <c r="C887" t="s">
        <v>113</v>
      </c>
      <c r="D887" t="s">
        <v>87</v>
      </c>
      <c r="E887" t="s">
        <v>1</v>
      </c>
      <c r="F887" t="str">
        <f>CONCATENATE(Table1[[#This Row],[session]],":",Table1[[#This Row],[vote_number]])</f>
        <v>1:129</v>
      </c>
      <c r="G887">
        <f>IF(EXACT(Table1[[#This Row],[vote_cast]], "Yea"), 2, IF(EXACT(Table1[[#This Row],[vote_cast]], "Nay"), 1, "ERROR"))</f>
        <v>2</v>
      </c>
    </row>
    <row r="888" spans="1:7" x14ac:dyDescent="0.25">
      <c r="A888">
        <v>1</v>
      </c>
      <c r="B888">
        <v>129</v>
      </c>
      <c r="C888" t="s">
        <v>113</v>
      </c>
      <c r="D888" t="s">
        <v>88</v>
      </c>
      <c r="E888" t="s">
        <v>1</v>
      </c>
      <c r="F888" t="str">
        <f>CONCATENATE(Table1[[#This Row],[session]],":",Table1[[#This Row],[vote_number]])</f>
        <v>1:129</v>
      </c>
      <c r="G888">
        <f>IF(EXACT(Table1[[#This Row],[vote_cast]], "Yea"), 2, IF(EXACT(Table1[[#This Row],[vote_cast]], "Nay"), 1, "ERROR"))</f>
        <v>2</v>
      </c>
    </row>
    <row r="889" spans="1:7" x14ac:dyDescent="0.25">
      <c r="A889">
        <v>1</v>
      </c>
      <c r="B889">
        <v>129</v>
      </c>
      <c r="C889" t="s">
        <v>113</v>
      </c>
      <c r="D889" t="s">
        <v>89</v>
      </c>
      <c r="E889" t="s">
        <v>1</v>
      </c>
      <c r="F889" t="str">
        <f>CONCATENATE(Table1[[#This Row],[session]],":",Table1[[#This Row],[vote_number]])</f>
        <v>1:129</v>
      </c>
      <c r="G889">
        <f>IF(EXACT(Table1[[#This Row],[vote_cast]], "Yea"), 2, IF(EXACT(Table1[[#This Row],[vote_cast]], "Nay"), 1, "ERROR"))</f>
        <v>2</v>
      </c>
    </row>
    <row r="890" spans="1:7" x14ac:dyDescent="0.25">
      <c r="A890">
        <v>1</v>
      </c>
      <c r="B890">
        <v>129</v>
      </c>
      <c r="C890" t="s">
        <v>113</v>
      </c>
      <c r="D890" t="s">
        <v>90</v>
      </c>
      <c r="E890" t="s">
        <v>1</v>
      </c>
      <c r="F890" t="str">
        <f>CONCATENATE(Table1[[#This Row],[session]],":",Table1[[#This Row],[vote_number]])</f>
        <v>1:129</v>
      </c>
      <c r="G890">
        <f>IF(EXACT(Table1[[#This Row],[vote_cast]], "Yea"), 2, IF(EXACT(Table1[[#This Row],[vote_cast]], "Nay"), 1, "ERROR"))</f>
        <v>2</v>
      </c>
    </row>
    <row r="891" spans="1:7" x14ac:dyDescent="0.25">
      <c r="A891">
        <v>1</v>
      </c>
      <c r="B891">
        <v>129</v>
      </c>
      <c r="C891" t="s">
        <v>113</v>
      </c>
      <c r="D891" t="s">
        <v>91</v>
      </c>
      <c r="E891" t="s">
        <v>1</v>
      </c>
      <c r="F891" t="str">
        <f>CONCATENATE(Table1[[#This Row],[session]],":",Table1[[#This Row],[vote_number]])</f>
        <v>1:129</v>
      </c>
      <c r="G891">
        <f>IF(EXACT(Table1[[#This Row],[vote_cast]], "Yea"), 2, IF(EXACT(Table1[[#This Row],[vote_cast]], "Nay"), 1, "ERROR"))</f>
        <v>2</v>
      </c>
    </row>
    <row r="892" spans="1:7" x14ac:dyDescent="0.25">
      <c r="A892">
        <v>1</v>
      </c>
      <c r="B892">
        <v>129</v>
      </c>
      <c r="C892" t="s">
        <v>113</v>
      </c>
      <c r="D892" t="s">
        <v>92</v>
      </c>
      <c r="E892" t="s">
        <v>1</v>
      </c>
      <c r="F892" t="str">
        <f>CONCATENATE(Table1[[#This Row],[session]],":",Table1[[#This Row],[vote_number]])</f>
        <v>1:129</v>
      </c>
      <c r="G892">
        <f>IF(EXACT(Table1[[#This Row],[vote_cast]], "Yea"), 2, IF(EXACT(Table1[[#This Row],[vote_cast]], "Nay"), 1, "ERROR"))</f>
        <v>2</v>
      </c>
    </row>
    <row r="893" spans="1:7" x14ac:dyDescent="0.25">
      <c r="A893">
        <v>1</v>
      </c>
      <c r="B893">
        <v>129</v>
      </c>
      <c r="C893" t="s">
        <v>113</v>
      </c>
      <c r="D893" t="s">
        <v>93</v>
      </c>
      <c r="E893" t="s">
        <v>1</v>
      </c>
      <c r="F893" t="str">
        <f>CONCATENATE(Table1[[#This Row],[session]],":",Table1[[#This Row],[vote_number]])</f>
        <v>1:129</v>
      </c>
      <c r="G893">
        <f>IF(EXACT(Table1[[#This Row],[vote_cast]], "Yea"), 2, IF(EXACT(Table1[[#This Row],[vote_cast]], "Nay"), 1, "ERROR"))</f>
        <v>2</v>
      </c>
    </row>
    <row r="894" spans="1:7" x14ac:dyDescent="0.25">
      <c r="A894">
        <v>1</v>
      </c>
      <c r="B894">
        <v>129</v>
      </c>
      <c r="C894" t="s">
        <v>113</v>
      </c>
      <c r="D894" t="s">
        <v>94</v>
      </c>
      <c r="E894" t="s">
        <v>1</v>
      </c>
      <c r="F894" t="str">
        <f>CONCATENATE(Table1[[#This Row],[session]],":",Table1[[#This Row],[vote_number]])</f>
        <v>1:129</v>
      </c>
      <c r="G894">
        <f>IF(EXACT(Table1[[#This Row],[vote_cast]], "Yea"), 2, IF(EXACT(Table1[[#This Row],[vote_cast]], "Nay"), 1, "ERROR"))</f>
        <v>2</v>
      </c>
    </row>
    <row r="895" spans="1:7" x14ac:dyDescent="0.25">
      <c r="A895">
        <v>1</v>
      </c>
      <c r="B895">
        <v>129</v>
      </c>
      <c r="C895" t="s">
        <v>113</v>
      </c>
      <c r="D895" t="s">
        <v>95</v>
      </c>
      <c r="E895" t="s">
        <v>1</v>
      </c>
      <c r="F895" t="str">
        <f>CONCATENATE(Table1[[#This Row],[session]],":",Table1[[#This Row],[vote_number]])</f>
        <v>1:129</v>
      </c>
      <c r="G895">
        <f>IF(EXACT(Table1[[#This Row],[vote_cast]], "Yea"), 2, IF(EXACT(Table1[[#This Row],[vote_cast]], "Nay"), 1, "ERROR"))</f>
        <v>2</v>
      </c>
    </row>
    <row r="896" spans="1:7" x14ac:dyDescent="0.25">
      <c r="A896">
        <v>1</v>
      </c>
      <c r="B896">
        <v>129</v>
      </c>
      <c r="C896" t="s">
        <v>113</v>
      </c>
      <c r="D896" t="s">
        <v>96</v>
      </c>
      <c r="E896" t="s">
        <v>1</v>
      </c>
      <c r="F896" t="str">
        <f>CONCATENATE(Table1[[#This Row],[session]],":",Table1[[#This Row],[vote_number]])</f>
        <v>1:129</v>
      </c>
      <c r="G896">
        <f>IF(EXACT(Table1[[#This Row],[vote_cast]], "Yea"), 2, IF(EXACT(Table1[[#This Row],[vote_cast]], "Nay"), 1, "ERROR"))</f>
        <v>2</v>
      </c>
    </row>
    <row r="897" spans="1:7" x14ac:dyDescent="0.25">
      <c r="A897">
        <v>1</v>
      </c>
      <c r="B897">
        <v>129</v>
      </c>
      <c r="C897" t="s">
        <v>113</v>
      </c>
      <c r="D897" t="s">
        <v>97</v>
      </c>
      <c r="E897" t="s">
        <v>1</v>
      </c>
      <c r="F897" t="str">
        <f>CONCATENATE(Table1[[#This Row],[session]],":",Table1[[#This Row],[vote_number]])</f>
        <v>1:129</v>
      </c>
      <c r="G897">
        <f>IF(EXACT(Table1[[#This Row],[vote_cast]], "Yea"), 2, IF(EXACT(Table1[[#This Row],[vote_cast]], "Nay"), 1, "ERROR"))</f>
        <v>2</v>
      </c>
    </row>
    <row r="898" spans="1:7" x14ac:dyDescent="0.25">
      <c r="A898">
        <v>1</v>
      </c>
      <c r="B898">
        <v>129</v>
      </c>
      <c r="C898" t="s">
        <v>113</v>
      </c>
      <c r="D898" t="s">
        <v>98</v>
      </c>
      <c r="E898" t="s">
        <v>1</v>
      </c>
      <c r="F898" t="str">
        <f>CONCATENATE(Table1[[#This Row],[session]],":",Table1[[#This Row],[vote_number]])</f>
        <v>1:129</v>
      </c>
      <c r="G898">
        <f>IF(EXACT(Table1[[#This Row],[vote_cast]], "Yea"), 2, IF(EXACT(Table1[[#This Row],[vote_cast]], "Nay"), 1, "ERROR"))</f>
        <v>2</v>
      </c>
    </row>
    <row r="899" spans="1:7" x14ac:dyDescent="0.25">
      <c r="A899">
        <v>1</v>
      </c>
      <c r="B899">
        <v>129</v>
      </c>
      <c r="C899" t="s">
        <v>113</v>
      </c>
      <c r="D899" t="s">
        <v>99</v>
      </c>
      <c r="E899" t="s">
        <v>1</v>
      </c>
      <c r="F899" t="str">
        <f>CONCATENATE(Table1[[#This Row],[session]],":",Table1[[#This Row],[vote_number]])</f>
        <v>1:129</v>
      </c>
      <c r="G899">
        <f>IF(EXACT(Table1[[#This Row],[vote_cast]], "Yea"), 2, IF(EXACT(Table1[[#This Row],[vote_cast]], "Nay"), 1, "ERROR"))</f>
        <v>2</v>
      </c>
    </row>
    <row r="900" spans="1:7" x14ac:dyDescent="0.25">
      <c r="A900">
        <v>1</v>
      </c>
      <c r="B900">
        <v>129</v>
      </c>
      <c r="C900" t="s">
        <v>113</v>
      </c>
      <c r="D900" t="s">
        <v>100</v>
      </c>
      <c r="E900" t="s">
        <v>1</v>
      </c>
      <c r="F900" t="str">
        <f>CONCATENATE(Table1[[#This Row],[session]],":",Table1[[#This Row],[vote_number]])</f>
        <v>1:129</v>
      </c>
      <c r="G900">
        <f>IF(EXACT(Table1[[#This Row],[vote_cast]], "Yea"), 2, IF(EXACT(Table1[[#This Row],[vote_cast]], "Nay"), 1, "ERROR"))</f>
        <v>2</v>
      </c>
    </row>
    <row r="901" spans="1:7" x14ac:dyDescent="0.25">
      <c r="A901">
        <v>1</v>
      </c>
      <c r="B901">
        <v>129</v>
      </c>
      <c r="C901" t="s">
        <v>113</v>
      </c>
      <c r="D901" t="s">
        <v>101</v>
      </c>
      <c r="E901" t="s">
        <v>1</v>
      </c>
      <c r="F901" t="str">
        <f>CONCATENATE(Table1[[#This Row],[session]],":",Table1[[#This Row],[vote_number]])</f>
        <v>1:129</v>
      </c>
      <c r="G901">
        <f>IF(EXACT(Table1[[#This Row],[vote_cast]], "Yea"), 2, IF(EXACT(Table1[[#This Row],[vote_cast]], "Nay"), 1, "ERROR"))</f>
        <v>2</v>
      </c>
    </row>
    <row r="902" spans="1:7" x14ac:dyDescent="0.25">
      <c r="A902">
        <v>1</v>
      </c>
      <c r="B902">
        <v>138</v>
      </c>
      <c r="C902" t="s">
        <v>114</v>
      </c>
      <c r="D902" t="s">
        <v>0</v>
      </c>
      <c r="E902" t="s">
        <v>1</v>
      </c>
      <c r="F902" t="str">
        <f>CONCATENATE(Table1[[#This Row],[session]],":",Table1[[#This Row],[vote_number]])</f>
        <v>1:138</v>
      </c>
      <c r="G902">
        <f>IF(EXACT(Table1[[#This Row],[vote_cast]], "Yea"), 2, IF(EXACT(Table1[[#This Row],[vote_cast]], "Nay"), 1, "ERROR"))</f>
        <v>2</v>
      </c>
    </row>
    <row r="903" spans="1:7" x14ac:dyDescent="0.25">
      <c r="A903">
        <v>1</v>
      </c>
      <c r="B903">
        <v>138</v>
      </c>
      <c r="C903" t="s">
        <v>114</v>
      </c>
      <c r="D903" t="s">
        <v>2</v>
      </c>
      <c r="E903" t="s">
        <v>1</v>
      </c>
      <c r="F903" t="str">
        <f>CONCATENATE(Table1[[#This Row],[session]],":",Table1[[#This Row],[vote_number]])</f>
        <v>1:138</v>
      </c>
      <c r="G903">
        <f>IF(EXACT(Table1[[#This Row],[vote_cast]], "Yea"), 2, IF(EXACT(Table1[[#This Row],[vote_cast]], "Nay"), 1, "ERROR"))</f>
        <v>2</v>
      </c>
    </row>
    <row r="904" spans="1:7" x14ac:dyDescent="0.25">
      <c r="A904">
        <v>1</v>
      </c>
      <c r="B904">
        <v>138</v>
      </c>
      <c r="C904" t="s">
        <v>114</v>
      </c>
      <c r="D904" t="s">
        <v>3</v>
      </c>
      <c r="E904" t="s">
        <v>1</v>
      </c>
      <c r="F904" t="str">
        <f>CONCATENATE(Table1[[#This Row],[session]],":",Table1[[#This Row],[vote_number]])</f>
        <v>1:138</v>
      </c>
      <c r="G904">
        <f>IF(EXACT(Table1[[#This Row],[vote_cast]], "Yea"), 2, IF(EXACT(Table1[[#This Row],[vote_cast]], "Nay"), 1, "ERROR"))</f>
        <v>2</v>
      </c>
    </row>
    <row r="905" spans="1:7" x14ac:dyDescent="0.25">
      <c r="A905">
        <v>1</v>
      </c>
      <c r="B905">
        <v>138</v>
      </c>
      <c r="C905" t="s">
        <v>114</v>
      </c>
      <c r="D905" t="s">
        <v>4</v>
      </c>
      <c r="E905" t="s">
        <v>1</v>
      </c>
      <c r="F905" t="str">
        <f>CONCATENATE(Table1[[#This Row],[session]],":",Table1[[#This Row],[vote_number]])</f>
        <v>1:138</v>
      </c>
      <c r="G905">
        <f>IF(EXACT(Table1[[#This Row],[vote_cast]], "Yea"), 2, IF(EXACT(Table1[[#This Row],[vote_cast]], "Nay"), 1, "ERROR"))</f>
        <v>2</v>
      </c>
    </row>
    <row r="906" spans="1:7" x14ac:dyDescent="0.25">
      <c r="A906">
        <v>1</v>
      </c>
      <c r="B906">
        <v>138</v>
      </c>
      <c r="C906" t="s">
        <v>114</v>
      </c>
      <c r="D906" t="s">
        <v>5</v>
      </c>
      <c r="E906" t="s">
        <v>1</v>
      </c>
      <c r="F906" t="str">
        <f>CONCATENATE(Table1[[#This Row],[session]],":",Table1[[#This Row],[vote_number]])</f>
        <v>1:138</v>
      </c>
      <c r="G906">
        <f>IF(EXACT(Table1[[#This Row],[vote_cast]], "Yea"), 2, IF(EXACT(Table1[[#This Row],[vote_cast]], "Nay"), 1, "ERROR"))</f>
        <v>2</v>
      </c>
    </row>
    <row r="907" spans="1:7" x14ac:dyDescent="0.25">
      <c r="A907">
        <v>1</v>
      </c>
      <c r="B907">
        <v>138</v>
      </c>
      <c r="C907" t="s">
        <v>114</v>
      </c>
      <c r="D907" t="s">
        <v>6</v>
      </c>
      <c r="E907" t="s">
        <v>1</v>
      </c>
      <c r="F907" t="str">
        <f>CONCATENATE(Table1[[#This Row],[session]],":",Table1[[#This Row],[vote_number]])</f>
        <v>1:138</v>
      </c>
      <c r="G907">
        <f>IF(EXACT(Table1[[#This Row],[vote_cast]], "Yea"), 2, IF(EXACT(Table1[[#This Row],[vote_cast]], "Nay"), 1, "ERROR"))</f>
        <v>2</v>
      </c>
    </row>
    <row r="908" spans="1:7" x14ac:dyDescent="0.25">
      <c r="A908">
        <v>1</v>
      </c>
      <c r="B908">
        <v>138</v>
      </c>
      <c r="C908" t="s">
        <v>114</v>
      </c>
      <c r="D908" t="s">
        <v>7</v>
      </c>
      <c r="E908" t="s">
        <v>1</v>
      </c>
      <c r="F908" t="str">
        <f>CONCATENATE(Table1[[#This Row],[session]],":",Table1[[#This Row],[vote_number]])</f>
        <v>1:138</v>
      </c>
      <c r="G908">
        <f>IF(EXACT(Table1[[#This Row],[vote_cast]], "Yea"), 2, IF(EXACT(Table1[[#This Row],[vote_cast]], "Nay"), 1, "ERROR"))</f>
        <v>2</v>
      </c>
    </row>
    <row r="909" spans="1:7" x14ac:dyDescent="0.25">
      <c r="A909">
        <v>1</v>
      </c>
      <c r="B909">
        <v>138</v>
      </c>
      <c r="C909" t="s">
        <v>114</v>
      </c>
      <c r="D909" t="s">
        <v>8</v>
      </c>
      <c r="E909" t="s">
        <v>1</v>
      </c>
      <c r="F909" t="str">
        <f>CONCATENATE(Table1[[#This Row],[session]],":",Table1[[#This Row],[vote_number]])</f>
        <v>1:138</v>
      </c>
      <c r="G909">
        <f>IF(EXACT(Table1[[#This Row],[vote_cast]], "Yea"), 2, IF(EXACT(Table1[[#This Row],[vote_cast]], "Nay"), 1, "ERROR"))</f>
        <v>2</v>
      </c>
    </row>
    <row r="910" spans="1:7" x14ac:dyDescent="0.25">
      <c r="A910">
        <v>1</v>
      </c>
      <c r="B910">
        <v>138</v>
      </c>
      <c r="C910" t="s">
        <v>114</v>
      </c>
      <c r="D910" t="s">
        <v>9</v>
      </c>
      <c r="E910" t="s">
        <v>1</v>
      </c>
      <c r="F910" t="str">
        <f>CONCATENATE(Table1[[#This Row],[session]],":",Table1[[#This Row],[vote_number]])</f>
        <v>1:138</v>
      </c>
      <c r="G910">
        <f>IF(EXACT(Table1[[#This Row],[vote_cast]], "Yea"), 2, IF(EXACT(Table1[[#This Row],[vote_cast]], "Nay"), 1, "ERROR"))</f>
        <v>2</v>
      </c>
    </row>
    <row r="911" spans="1:7" x14ac:dyDescent="0.25">
      <c r="A911">
        <v>1</v>
      </c>
      <c r="B911">
        <v>138</v>
      </c>
      <c r="C911" t="s">
        <v>114</v>
      </c>
      <c r="D911" t="s">
        <v>10</v>
      </c>
      <c r="E911" t="s">
        <v>1</v>
      </c>
      <c r="F911" t="str">
        <f>CONCATENATE(Table1[[#This Row],[session]],":",Table1[[#This Row],[vote_number]])</f>
        <v>1:138</v>
      </c>
      <c r="G911">
        <f>IF(EXACT(Table1[[#This Row],[vote_cast]], "Yea"), 2, IF(EXACT(Table1[[#This Row],[vote_cast]], "Nay"), 1, "ERROR"))</f>
        <v>2</v>
      </c>
    </row>
    <row r="912" spans="1:7" x14ac:dyDescent="0.25">
      <c r="A912">
        <v>1</v>
      </c>
      <c r="B912">
        <v>138</v>
      </c>
      <c r="C912" t="s">
        <v>114</v>
      </c>
      <c r="D912" t="s">
        <v>11</v>
      </c>
      <c r="E912" t="s">
        <v>1</v>
      </c>
      <c r="F912" t="str">
        <f>CONCATENATE(Table1[[#This Row],[session]],":",Table1[[#This Row],[vote_number]])</f>
        <v>1:138</v>
      </c>
      <c r="G912">
        <f>IF(EXACT(Table1[[#This Row],[vote_cast]], "Yea"), 2, IF(EXACT(Table1[[#This Row],[vote_cast]], "Nay"), 1, "ERROR"))</f>
        <v>2</v>
      </c>
    </row>
    <row r="913" spans="1:7" x14ac:dyDescent="0.25">
      <c r="A913">
        <v>1</v>
      </c>
      <c r="B913">
        <v>138</v>
      </c>
      <c r="C913" t="s">
        <v>114</v>
      </c>
      <c r="D913" t="s">
        <v>12</v>
      </c>
      <c r="E913" t="s">
        <v>1</v>
      </c>
      <c r="F913" t="str">
        <f>CONCATENATE(Table1[[#This Row],[session]],":",Table1[[#This Row],[vote_number]])</f>
        <v>1:138</v>
      </c>
      <c r="G913">
        <f>IF(EXACT(Table1[[#This Row],[vote_cast]], "Yea"), 2, IF(EXACT(Table1[[#This Row],[vote_cast]], "Nay"), 1, "ERROR"))</f>
        <v>2</v>
      </c>
    </row>
    <row r="914" spans="1:7" x14ac:dyDescent="0.25">
      <c r="A914">
        <v>1</v>
      </c>
      <c r="B914">
        <v>138</v>
      </c>
      <c r="C914" t="s">
        <v>114</v>
      </c>
      <c r="D914" t="s">
        <v>13</v>
      </c>
      <c r="E914" t="s">
        <v>1</v>
      </c>
      <c r="F914" t="str">
        <f>CONCATENATE(Table1[[#This Row],[session]],":",Table1[[#This Row],[vote_number]])</f>
        <v>1:138</v>
      </c>
      <c r="G914">
        <f>IF(EXACT(Table1[[#This Row],[vote_cast]], "Yea"), 2, IF(EXACT(Table1[[#This Row],[vote_cast]], "Nay"), 1, "ERROR"))</f>
        <v>2</v>
      </c>
    </row>
    <row r="915" spans="1:7" x14ac:dyDescent="0.25">
      <c r="A915">
        <v>1</v>
      </c>
      <c r="B915">
        <v>138</v>
      </c>
      <c r="C915" t="s">
        <v>114</v>
      </c>
      <c r="D915" t="s">
        <v>14</v>
      </c>
      <c r="E915" t="s">
        <v>1</v>
      </c>
      <c r="F915" t="str">
        <f>CONCATENATE(Table1[[#This Row],[session]],":",Table1[[#This Row],[vote_number]])</f>
        <v>1:138</v>
      </c>
      <c r="G915">
        <f>IF(EXACT(Table1[[#This Row],[vote_cast]], "Yea"), 2, IF(EXACT(Table1[[#This Row],[vote_cast]], "Nay"), 1, "ERROR"))</f>
        <v>2</v>
      </c>
    </row>
    <row r="916" spans="1:7" x14ac:dyDescent="0.25">
      <c r="A916">
        <v>1</v>
      </c>
      <c r="B916">
        <v>138</v>
      </c>
      <c r="C916" t="s">
        <v>114</v>
      </c>
      <c r="D916" t="s">
        <v>15</v>
      </c>
      <c r="E916" t="s">
        <v>1</v>
      </c>
      <c r="F916" t="str">
        <f>CONCATENATE(Table1[[#This Row],[session]],":",Table1[[#This Row],[vote_number]])</f>
        <v>1:138</v>
      </c>
      <c r="G916">
        <f>IF(EXACT(Table1[[#This Row],[vote_cast]], "Yea"), 2, IF(EXACT(Table1[[#This Row],[vote_cast]], "Nay"), 1, "ERROR"))</f>
        <v>2</v>
      </c>
    </row>
    <row r="917" spans="1:7" x14ac:dyDescent="0.25">
      <c r="A917">
        <v>1</v>
      </c>
      <c r="B917">
        <v>138</v>
      </c>
      <c r="C917" t="s">
        <v>114</v>
      </c>
      <c r="D917" t="s">
        <v>16</v>
      </c>
      <c r="E917" t="s">
        <v>1</v>
      </c>
      <c r="F917" t="str">
        <f>CONCATENATE(Table1[[#This Row],[session]],":",Table1[[#This Row],[vote_number]])</f>
        <v>1:138</v>
      </c>
      <c r="G917">
        <f>IF(EXACT(Table1[[#This Row],[vote_cast]], "Yea"), 2, IF(EXACT(Table1[[#This Row],[vote_cast]], "Nay"), 1, "ERROR"))</f>
        <v>2</v>
      </c>
    </row>
    <row r="918" spans="1:7" x14ac:dyDescent="0.25">
      <c r="A918">
        <v>1</v>
      </c>
      <c r="B918">
        <v>138</v>
      </c>
      <c r="C918" t="s">
        <v>114</v>
      </c>
      <c r="D918" t="s">
        <v>17</v>
      </c>
      <c r="E918" t="s">
        <v>1</v>
      </c>
      <c r="F918" t="str">
        <f>CONCATENATE(Table1[[#This Row],[session]],":",Table1[[#This Row],[vote_number]])</f>
        <v>1:138</v>
      </c>
      <c r="G918">
        <f>IF(EXACT(Table1[[#This Row],[vote_cast]], "Yea"), 2, IF(EXACT(Table1[[#This Row],[vote_cast]], "Nay"), 1, "ERROR"))</f>
        <v>2</v>
      </c>
    </row>
    <row r="919" spans="1:7" x14ac:dyDescent="0.25">
      <c r="A919">
        <v>1</v>
      </c>
      <c r="B919">
        <v>138</v>
      </c>
      <c r="C919" t="s">
        <v>114</v>
      </c>
      <c r="D919" t="s">
        <v>18</v>
      </c>
      <c r="E919" t="s">
        <v>1</v>
      </c>
      <c r="F919" t="str">
        <f>CONCATENATE(Table1[[#This Row],[session]],":",Table1[[#This Row],[vote_number]])</f>
        <v>1:138</v>
      </c>
      <c r="G919">
        <f>IF(EXACT(Table1[[#This Row],[vote_cast]], "Yea"), 2, IF(EXACT(Table1[[#This Row],[vote_cast]], "Nay"), 1, "ERROR"))</f>
        <v>2</v>
      </c>
    </row>
    <row r="920" spans="1:7" x14ac:dyDescent="0.25">
      <c r="A920">
        <v>1</v>
      </c>
      <c r="B920">
        <v>138</v>
      </c>
      <c r="C920" t="s">
        <v>114</v>
      </c>
      <c r="D920" t="s">
        <v>19</v>
      </c>
      <c r="E920" t="s">
        <v>1</v>
      </c>
      <c r="F920" t="str">
        <f>CONCATENATE(Table1[[#This Row],[session]],":",Table1[[#This Row],[vote_number]])</f>
        <v>1:138</v>
      </c>
      <c r="G920">
        <f>IF(EXACT(Table1[[#This Row],[vote_cast]], "Yea"), 2, IF(EXACT(Table1[[#This Row],[vote_cast]], "Nay"), 1, "ERROR"))</f>
        <v>2</v>
      </c>
    </row>
    <row r="921" spans="1:7" x14ac:dyDescent="0.25">
      <c r="A921">
        <v>1</v>
      </c>
      <c r="B921">
        <v>138</v>
      </c>
      <c r="C921" t="s">
        <v>114</v>
      </c>
      <c r="D921" t="s">
        <v>20</v>
      </c>
      <c r="E921" t="s">
        <v>1</v>
      </c>
      <c r="F921" t="str">
        <f>CONCATENATE(Table1[[#This Row],[session]],":",Table1[[#This Row],[vote_number]])</f>
        <v>1:138</v>
      </c>
      <c r="G921">
        <f>IF(EXACT(Table1[[#This Row],[vote_cast]], "Yea"), 2, IF(EXACT(Table1[[#This Row],[vote_cast]], "Nay"), 1, "ERROR"))</f>
        <v>2</v>
      </c>
    </row>
    <row r="922" spans="1:7" x14ac:dyDescent="0.25">
      <c r="A922">
        <v>1</v>
      </c>
      <c r="B922">
        <v>138</v>
      </c>
      <c r="C922" t="s">
        <v>114</v>
      </c>
      <c r="D922" t="s">
        <v>21</v>
      </c>
      <c r="E922" t="s">
        <v>1</v>
      </c>
      <c r="F922" t="str">
        <f>CONCATENATE(Table1[[#This Row],[session]],":",Table1[[#This Row],[vote_number]])</f>
        <v>1:138</v>
      </c>
      <c r="G922">
        <f>IF(EXACT(Table1[[#This Row],[vote_cast]], "Yea"), 2, IF(EXACT(Table1[[#This Row],[vote_cast]], "Nay"), 1, "ERROR"))</f>
        <v>2</v>
      </c>
    </row>
    <row r="923" spans="1:7" x14ac:dyDescent="0.25">
      <c r="A923">
        <v>1</v>
      </c>
      <c r="B923">
        <v>138</v>
      </c>
      <c r="C923" t="s">
        <v>114</v>
      </c>
      <c r="D923" t="s">
        <v>22</v>
      </c>
      <c r="E923" t="s">
        <v>102</v>
      </c>
      <c r="F923" t="str">
        <f>CONCATENATE(Table1[[#This Row],[session]],":",Table1[[#This Row],[vote_number]])</f>
        <v>1:138</v>
      </c>
      <c r="G923">
        <f>IF(EXACT(Table1[[#This Row],[vote_cast]], "Yea"), 2, IF(EXACT(Table1[[#This Row],[vote_cast]], "Nay"), 1, "ERROR"))</f>
        <v>1</v>
      </c>
    </row>
    <row r="924" spans="1:7" x14ac:dyDescent="0.25">
      <c r="A924">
        <v>1</v>
      </c>
      <c r="B924">
        <v>138</v>
      </c>
      <c r="C924" t="s">
        <v>114</v>
      </c>
      <c r="D924" t="s">
        <v>23</v>
      </c>
      <c r="E924" t="s">
        <v>1</v>
      </c>
      <c r="F924" t="str">
        <f>CONCATENATE(Table1[[#This Row],[session]],":",Table1[[#This Row],[vote_number]])</f>
        <v>1:138</v>
      </c>
      <c r="G924">
        <f>IF(EXACT(Table1[[#This Row],[vote_cast]], "Yea"), 2, IF(EXACT(Table1[[#This Row],[vote_cast]], "Nay"), 1, "ERROR"))</f>
        <v>2</v>
      </c>
    </row>
    <row r="925" spans="1:7" x14ac:dyDescent="0.25">
      <c r="A925">
        <v>1</v>
      </c>
      <c r="B925">
        <v>138</v>
      </c>
      <c r="C925" t="s">
        <v>114</v>
      </c>
      <c r="D925" t="s">
        <v>24</v>
      </c>
      <c r="E925" t="s">
        <v>1</v>
      </c>
      <c r="F925" t="str">
        <f>CONCATENATE(Table1[[#This Row],[session]],":",Table1[[#This Row],[vote_number]])</f>
        <v>1:138</v>
      </c>
      <c r="G925">
        <f>IF(EXACT(Table1[[#This Row],[vote_cast]], "Yea"), 2, IF(EXACT(Table1[[#This Row],[vote_cast]], "Nay"), 1, "ERROR"))</f>
        <v>2</v>
      </c>
    </row>
    <row r="926" spans="1:7" x14ac:dyDescent="0.25">
      <c r="A926">
        <v>1</v>
      </c>
      <c r="B926">
        <v>138</v>
      </c>
      <c r="C926" t="s">
        <v>114</v>
      </c>
      <c r="D926" t="s">
        <v>25</v>
      </c>
      <c r="E926" t="s">
        <v>1</v>
      </c>
      <c r="F926" t="str">
        <f>CONCATENATE(Table1[[#This Row],[session]],":",Table1[[#This Row],[vote_number]])</f>
        <v>1:138</v>
      </c>
      <c r="G926">
        <f>IF(EXACT(Table1[[#This Row],[vote_cast]], "Yea"), 2, IF(EXACT(Table1[[#This Row],[vote_cast]], "Nay"), 1, "ERROR"))</f>
        <v>2</v>
      </c>
    </row>
    <row r="927" spans="1:7" x14ac:dyDescent="0.25">
      <c r="A927">
        <v>1</v>
      </c>
      <c r="B927">
        <v>138</v>
      </c>
      <c r="C927" t="s">
        <v>114</v>
      </c>
      <c r="D927" t="s">
        <v>26</v>
      </c>
      <c r="E927" t="s">
        <v>1</v>
      </c>
      <c r="F927" t="str">
        <f>CONCATENATE(Table1[[#This Row],[session]],":",Table1[[#This Row],[vote_number]])</f>
        <v>1:138</v>
      </c>
      <c r="G927">
        <f>IF(EXACT(Table1[[#This Row],[vote_cast]], "Yea"), 2, IF(EXACT(Table1[[#This Row],[vote_cast]], "Nay"), 1, "ERROR"))</f>
        <v>2</v>
      </c>
    </row>
    <row r="928" spans="1:7" x14ac:dyDescent="0.25">
      <c r="A928">
        <v>1</v>
      </c>
      <c r="B928">
        <v>138</v>
      </c>
      <c r="C928" t="s">
        <v>114</v>
      </c>
      <c r="D928" t="s">
        <v>27</v>
      </c>
      <c r="E928" t="s">
        <v>1</v>
      </c>
      <c r="F928" t="str">
        <f>CONCATENATE(Table1[[#This Row],[session]],":",Table1[[#This Row],[vote_number]])</f>
        <v>1:138</v>
      </c>
      <c r="G928">
        <f>IF(EXACT(Table1[[#This Row],[vote_cast]], "Yea"), 2, IF(EXACT(Table1[[#This Row],[vote_cast]], "Nay"), 1, "ERROR"))</f>
        <v>2</v>
      </c>
    </row>
    <row r="929" spans="1:7" x14ac:dyDescent="0.25">
      <c r="A929">
        <v>1</v>
      </c>
      <c r="B929">
        <v>138</v>
      </c>
      <c r="C929" t="s">
        <v>114</v>
      </c>
      <c r="D929" t="s">
        <v>28</v>
      </c>
      <c r="E929" t="s">
        <v>1</v>
      </c>
      <c r="F929" t="str">
        <f>CONCATENATE(Table1[[#This Row],[session]],":",Table1[[#This Row],[vote_number]])</f>
        <v>1:138</v>
      </c>
      <c r="G929">
        <f>IF(EXACT(Table1[[#This Row],[vote_cast]], "Yea"), 2, IF(EXACT(Table1[[#This Row],[vote_cast]], "Nay"), 1, "ERROR"))</f>
        <v>2</v>
      </c>
    </row>
    <row r="930" spans="1:7" x14ac:dyDescent="0.25">
      <c r="A930">
        <v>1</v>
      </c>
      <c r="B930">
        <v>138</v>
      </c>
      <c r="C930" t="s">
        <v>114</v>
      </c>
      <c r="D930" t="s">
        <v>29</v>
      </c>
      <c r="E930" t="s">
        <v>1</v>
      </c>
      <c r="F930" t="str">
        <f>CONCATENATE(Table1[[#This Row],[session]],":",Table1[[#This Row],[vote_number]])</f>
        <v>1:138</v>
      </c>
      <c r="G930">
        <f>IF(EXACT(Table1[[#This Row],[vote_cast]], "Yea"), 2, IF(EXACT(Table1[[#This Row],[vote_cast]], "Nay"), 1, "ERROR"))</f>
        <v>2</v>
      </c>
    </row>
    <row r="931" spans="1:7" x14ac:dyDescent="0.25">
      <c r="A931">
        <v>1</v>
      </c>
      <c r="B931">
        <v>138</v>
      </c>
      <c r="C931" t="s">
        <v>114</v>
      </c>
      <c r="D931" t="s">
        <v>30</v>
      </c>
      <c r="E931" t="s">
        <v>102</v>
      </c>
      <c r="F931" t="str">
        <f>CONCATENATE(Table1[[#This Row],[session]],":",Table1[[#This Row],[vote_number]])</f>
        <v>1:138</v>
      </c>
      <c r="G931">
        <f>IF(EXACT(Table1[[#This Row],[vote_cast]], "Yea"), 2, IF(EXACT(Table1[[#This Row],[vote_cast]], "Nay"), 1, "ERROR"))</f>
        <v>1</v>
      </c>
    </row>
    <row r="932" spans="1:7" x14ac:dyDescent="0.25">
      <c r="A932">
        <v>1</v>
      </c>
      <c r="B932">
        <v>138</v>
      </c>
      <c r="C932" t="s">
        <v>114</v>
      </c>
      <c r="D932" t="s">
        <v>31</v>
      </c>
      <c r="E932" t="s">
        <v>1</v>
      </c>
      <c r="F932" t="str">
        <f>CONCATENATE(Table1[[#This Row],[session]],":",Table1[[#This Row],[vote_number]])</f>
        <v>1:138</v>
      </c>
      <c r="G932">
        <f>IF(EXACT(Table1[[#This Row],[vote_cast]], "Yea"), 2, IF(EXACT(Table1[[#This Row],[vote_cast]], "Nay"), 1, "ERROR"))</f>
        <v>2</v>
      </c>
    </row>
    <row r="933" spans="1:7" x14ac:dyDescent="0.25">
      <c r="A933">
        <v>1</v>
      </c>
      <c r="B933">
        <v>138</v>
      </c>
      <c r="C933" t="s">
        <v>114</v>
      </c>
      <c r="D933" t="s">
        <v>33</v>
      </c>
      <c r="E933" t="s">
        <v>1</v>
      </c>
      <c r="F933" t="str">
        <f>CONCATENATE(Table1[[#This Row],[session]],":",Table1[[#This Row],[vote_number]])</f>
        <v>1:138</v>
      </c>
      <c r="G933">
        <f>IF(EXACT(Table1[[#This Row],[vote_cast]], "Yea"), 2, IF(EXACT(Table1[[#This Row],[vote_cast]], "Nay"), 1, "ERROR"))</f>
        <v>2</v>
      </c>
    </row>
    <row r="934" spans="1:7" x14ac:dyDescent="0.25">
      <c r="A934">
        <v>1</v>
      </c>
      <c r="B934">
        <v>138</v>
      </c>
      <c r="C934" t="s">
        <v>114</v>
      </c>
      <c r="D934" t="s">
        <v>34</v>
      </c>
      <c r="E934" t="s">
        <v>1</v>
      </c>
      <c r="F934" t="str">
        <f>CONCATENATE(Table1[[#This Row],[session]],":",Table1[[#This Row],[vote_number]])</f>
        <v>1:138</v>
      </c>
      <c r="G934">
        <f>IF(EXACT(Table1[[#This Row],[vote_cast]], "Yea"), 2, IF(EXACT(Table1[[#This Row],[vote_cast]], "Nay"), 1, "ERROR"))</f>
        <v>2</v>
      </c>
    </row>
    <row r="935" spans="1:7" x14ac:dyDescent="0.25">
      <c r="A935">
        <v>1</v>
      </c>
      <c r="B935">
        <v>138</v>
      </c>
      <c r="C935" t="s">
        <v>114</v>
      </c>
      <c r="D935" t="s">
        <v>36</v>
      </c>
      <c r="E935" t="s">
        <v>1</v>
      </c>
      <c r="F935" t="str">
        <f>CONCATENATE(Table1[[#This Row],[session]],":",Table1[[#This Row],[vote_number]])</f>
        <v>1:138</v>
      </c>
      <c r="G935">
        <f>IF(EXACT(Table1[[#This Row],[vote_cast]], "Yea"), 2, IF(EXACT(Table1[[#This Row],[vote_cast]], "Nay"), 1, "ERROR"))</f>
        <v>2</v>
      </c>
    </row>
    <row r="936" spans="1:7" x14ac:dyDescent="0.25">
      <c r="A936">
        <v>1</v>
      </c>
      <c r="B936">
        <v>138</v>
      </c>
      <c r="C936" t="s">
        <v>114</v>
      </c>
      <c r="D936" t="s">
        <v>37</v>
      </c>
      <c r="E936" t="s">
        <v>1</v>
      </c>
      <c r="F936" t="str">
        <f>CONCATENATE(Table1[[#This Row],[session]],":",Table1[[#This Row],[vote_number]])</f>
        <v>1:138</v>
      </c>
      <c r="G936">
        <f>IF(EXACT(Table1[[#This Row],[vote_cast]], "Yea"), 2, IF(EXACT(Table1[[#This Row],[vote_cast]], "Nay"), 1, "ERROR"))</f>
        <v>2</v>
      </c>
    </row>
    <row r="937" spans="1:7" x14ac:dyDescent="0.25">
      <c r="A937">
        <v>1</v>
      </c>
      <c r="B937">
        <v>138</v>
      </c>
      <c r="C937" t="s">
        <v>114</v>
      </c>
      <c r="D937" t="s">
        <v>38</v>
      </c>
      <c r="E937" t="s">
        <v>1</v>
      </c>
      <c r="F937" t="str">
        <f>CONCATENATE(Table1[[#This Row],[session]],":",Table1[[#This Row],[vote_number]])</f>
        <v>1:138</v>
      </c>
      <c r="G937">
        <f>IF(EXACT(Table1[[#This Row],[vote_cast]], "Yea"), 2, IF(EXACT(Table1[[#This Row],[vote_cast]], "Nay"), 1, "ERROR"))</f>
        <v>2</v>
      </c>
    </row>
    <row r="938" spans="1:7" x14ac:dyDescent="0.25">
      <c r="A938">
        <v>1</v>
      </c>
      <c r="B938">
        <v>138</v>
      </c>
      <c r="C938" t="s">
        <v>114</v>
      </c>
      <c r="D938" t="s">
        <v>39</v>
      </c>
      <c r="E938" t="s">
        <v>1</v>
      </c>
      <c r="F938" t="str">
        <f>CONCATENATE(Table1[[#This Row],[session]],":",Table1[[#This Row],[vote_number]])</f>
        <v>1:138</v>
      </c>
      <c r="G938">
        <f>IF(EXACT(Table1[[#This Row],[vote_cast]], "Yea"), 2, IF(EXACT(Table1[[#This Row],[vote_cast]], "Nay"), 1, "ERROR"))</f>
        <v>2</v>
      </c>
    </row>
    <row r="939" spans="1:7" x14ac:dyDescent="0.25">
      <c r="A939">
        <v>1</v>
      </c>
      <c r="B939">
        <v>138</v>
      </c>
      <c r="C939" t="s">
        <v>114</v>
      </c>
      <c r="D939" t="s">
        <v>40</v>
      </c>
      <c r="E939" t="s">
        <v>1</v>
      </c>
      <c r="F939" t="str">
        <f>CONCATENATE(Table1[[#This Row],[session]],":",Table1[[#This Row],[vote_number]])</f>
        <v>1:138</v>
      </c>
      <c r="G939">
        <f>IF(EXACT(Table1[[#This Row],[vote_cast]], "Yea"), 2, IF(EXACT(Table1[[#This Row],[vote_cast]], "Nay"), 1, "ERROR"))</f>
        <v>2</v>
      </c>
    </row>
    <row r="940" spans="1:7" x14ac:dyDescent="0.25">
      <c r="A940">
        <v>1</v>
      </c>
      <c r="B940">
        <v>138</v>
      </c>
      <c r="C940" t="s">
        <v>114</v>
      </c>
      <c r="D940" t="s">
        <v>41</v>
      </c>
      <c r="E940" t="s">
        <v>1</v>
      </c>
      <c r="F940" t="str">
        <f>CONCATENATE(Table1[[#This Row],[session]],":",Table1[[#This Row],[vote_number]])</f>
        <v>1:138</v>
      </c>
      <c r="G940">
        <f>IF(EXACT(Table1[[#This Row],[vote_cast]], "Yea"), 2, IF(EXACT(Table1[[#This Row],[vote_cast]], "Nay"), 1, "ERROR"))</f>
        <v>2</v>
      </c>
    </row>
    <row r="941" spans="1:7" x14ac:dyDescent="0.25">
      <c r="A941">
        <v>1</v>
      </c>
      <c r="B941">
        <v>138</v>
      </c>
      <c r="C941" t="s">
        <v>114</v>
      </c>
      <c r="D941" t="s">
        <v>42</v>
      </c>
      <c r="E941" t="s">
        <v>1</v>
      </c>
      <c r="F941" t="str">
        <f>CONCATENATE(Table1[[#This Row],[session]],":",Table1[[#This Row],[vote_number]])</f>
        <v>1:138</v>
      </c>
      <c r="G941">
        <f>IF(EXACT(Table1[[#This Row],[vote_cast]], "Yea"), 2, IF(EXACT(Table1[[#This Row],[vote_cast]], "Nay"), 1, "ERROR"))</f>
        <v>2</v>
      </c>
    </row>
    <row r="942" spans="1:7" x14ac:dyDescent="0.25">
      <c r="A942">
        <v>1</v>
      </c>
      <c r="B942">
        <v>138</v>
      </c>
      <c r="C942" t="s">
        <v>114</v>
      </c>
      <c r="D942" t="s">
        <v>110</v>
      </c>
      <c r="E942" t="s">
        <v>1</v>
      </c>
      <c r="F942" t="str">
        <f>CONCATENATE(Table1[[#This Row],[session]],":",Table1[[#This Row],[vote_number]])</f>
        <v>1:138</v>
      </c>
      <c r="G942">
        <f>IF(EXACT(Table1[[#This Row],[vote_cast]], "Yea"), 2, IF(EXACT(Table1[[#This Row],[vote_cast]], "Nay"), 1, "ERROR"))</f>
        <v>2</v>
      </c>
    </row>
    <row r="943" spans="1:7" x14ac:dyDescent="0.25">
      <c r="A943">
        <v>1</v>
      </c>
      <c r="B943">
        <v>138</v>
      </c>
      <c r="C943" t="s">
        <v>114</v>
      </c>
      <c r="D943" t="s">
        <v>43</v>
      </c>
      <c r="E943" t="s">
        <v>1</v>
      </c>
      <c r="F943" t="str">
        <f>CONCATENATE(Table1[[#This Row],[session]],":",Table1[[#This Row],[vote_number]])</f>
        <v>1:138</v>
      </c>
      <c r="G943">
        <f>IF(EXACT(Table1[[#This Row],[vote_cast]], "Yea"), 2, IF(EXACT(Table1[[#This Row],[vote_cast]], "Nay"), 1, "ERROR"))</f>
        <v>2</v>
      </c>
    </row>
    <row r="944" spans="1:7" x14ac:dyDescent="0.25">
      <c r="A944">
        <v>1</v>
      </c>
      <c r="B944">
        <v>138</v>
      </c>
      <c r="C944" t="s">
        <v>114</v>
      </c>
      <c r="D944" t="s">
        <v>44</v>
      </c>
      <c r="E944" t="s">
        <v>1</v>
      </c>
      <c r="F944" t="str">
        <f>CONCATENATE(Table1[[#This Row],[session]],":",Table1[[#This Row],[vote_number]])</f>
        <v>1:138</v>
      </c>
      <c r="G944">
        <f>IF(EXACT(Table1[[#This Row],[vote_cast]], "Yea"), 2, IF(EXACT(Table1[[#This Row],[vote_cast]], "Nay"), 1, "ERROR"))</f>
        <v>2</v>
      </c>
    </row>
    <row r="945" spans="1:7" x14ac:dyDescent="0.25">
      <c r="A945">
        <v>1</v>
      </c>
      <c r="B945">
        <v>138</v>
      </c>
      <c r="C945" t="s">
        <v>114</v>
      </c>
      <c r="D945" t="s">
        <v>45</v>
      </c>
      <c r="E945" t="s">
        <v>1</v>
      </c>
      <c r="F945" t="str">
        <f>CONCATENATE(Table1[[#This Row],[session]],":",Table1[[#This Row],[vote_number]])</f>
        <v>1:138</v>
      </c>
      <c r="G945">
        <f>IF(EXACT(Table1[[#This Row],[vote_cast]], "Yea"), 2, IF(EXACT(Table1[[#This Row],[vote_cast]], "Nay"), 1, "ERROR"))</f>
        <v>2</v>
      </c>
    </row>
    <row r="946" spans="1:7" x14ac:dyDescent="0.25">
      <c r="A946">
        <v>1</v>
      </c>
      <c r="B946">
        <v>138</v>
      </c>
      <c r="C946" t="s">
        <v>114</v>
      </c>
      <c r="D946" t="s">
        <v>46</v>
      </c>
      <c r="E946" t="s">
        <v>1</v>
      </c>
      <c r="F946" t="str">
        <f>CONCATENATE(Table1[[#This Row],[session]],":",Table1[[#This Row],[vote_number]])</f>
        <v>1:138</v>
      </c>
      <c r="G946">
        <f>IF(EXACT(Table1[[#This Row],[vote_cast]], "Yea"), 2, IF(EXACT(Table1[[#This Row],[vote_cast]], "Nay"), 1, "ERROR"))</f>
        <v>2</v>
      </c>
    </row>
    <row r="947" spans="1:7" x14ac:dyDescent="0.25">
      <c r="A947">
        <v>1</v>
      </c>
      <c r="B947">
        <v>138</v>
      </c>
      <c r="C947" t="s">
        <v>114</v>
      </c>
      <c r="D947" t="s">
        <v>47</v>
      </c>
      <c r="E947" t="s">
        <v>1</v>
      </c>
      <c r="F947" t="str">
        <f>CONCATENATE(Table1[[#This Row],[session]],":",Table1[[#This Row],[vote_number]])</f>
        <v>1:138</v>
      </c>
      <c r="G947">
        <f>IF(EXACT(Table1[[#This Row],[vote_cast]], "Yea"), 2, IF(EXACT(Table1[[#This Row],[vote_cast]], "Nay"), 1, "ERROR"))</f>
        <v>2</v>
      </c>
    </row>
    <row r="948" spans="1:7" x14ac:dyDescent="0.25">
      <c r="A948">
        <v>1</v>
      </c>
      <c r="B948">
        <v>138</v>
      </c>
      <c r="C948" t="s">
        <v>114</v>
      </c>
      <c r="D948" t="s">
        <v>48</v>
      </c>
      <c r="E948" t="s">
        <v>1</v>
      </c>
      <c r="F948" t="str">
        <f>CONCATENATE(Table1[[#This Row],[session]],":",Table1[[#This Row],[vote_number]])</f>
        <v>1:138</v>
      </c>
      <c r="G948">
        <f>IF(EXACT(Table1[[#This Row],[vote_cast]], "Yea"), 2, IF(EXACT(Table1[[#This Row],[vote_cast]], "Nay"), 1, "ERROR"))</f>
        <v>2</v>
      </c>
    </row>
    <row r="949" spans="1:7" x14ac:dyDescent="0.25">
      <c r="A949">
        <v>1</v>
      </c>
      <c r="B949">
        <v>138</v>
      </c>
      <c r="C949" t="s">
        <v>114</v>
      </c>
      <c r="D949" t="s">
        <v>49</v>
      </c>
      <c r="E949" t="s">
        <v>1</v>
      </c>
      <c r="F949" t="str">
        <f>CONCATENATE(Table1[[#This Row],[session]],":",Table1[[#This Row],[vote_number]])</f>
        <v>1:138</v>
      </c>
      <c r="G949">
        <f>IF(EXACT(Table1[[#This Row],[vote_cast]], "Yea"), 2, IF(EXACT(Table1[[#This Row],[vote_cast]], "Nay"), 1, "ERROR"))</f>
        <v>2</v>
      </c>
    </row>
    <row r="950" spans="1:7" x14ac:dyDescent="0.25">
      <c r="A950">
        <v>1</v>
      </c>
      <c r="B950">
        <v>138</v>
      </c>
      <c r="C950" t="s">
        <v>114</v>
      </c>
      <c r="D950" t="s">
        <v>50</v>
      </c>
      <c r="E950" t="s">
        <v>102</v>
      </c>
      <c r="F950" t="str">
        <f>CONCATENATE(Table1[[#This Row],[session]],":",Table1[[#This Row],[vote_number]])</f>
        <v>1:138</v>
      </c>
      <c r="G950">
        <f>IF(EXACT(Table1[[#This Row],[vote_cast]], "Yea"), 2, IF(EXACT(Table1[[#This Row],[vote_cast]], "Nay"), 1, "ERROR"))</f>
        <v>1</v>
      </c>
    </row>
    <row r="951" spans="1:7" x14ac:dyDescent="0.25">
      <c r="A951">
        <v>1</v>
      </c>
      <c r="B951">
        <v>138</v>
      </c>
      <c r="C951" t="s">
        <v>114</v>
      </c>
      <c r="D951" t="s">
        <v>51</v>
      </c>
      <c r="E951" t="s">
        <v>1</v>
      </c>
      <c r="F951" t="str">
        <f>CONCATENATE(Table1[[#This Row],[session]],":",Table1[[#This Row],[vote_number]])</f>
        <v>1:138</v>
      </c>
      <c r="G951">
        <f>IF(EXACT(Table1[[#This Row],[vote_cast]], "Yea"), 2, IF(EXACT(Table1[[#This Row],[vote_cast]], "Nay"), 1, "ERROR"))</f>
        <v>2</v>
      </c>
    </row>
    <row r="952" spans="1:7" x14ac:dyDescent="0.25">
      <c r="A952">
        <v>1</v>
      </c>
      <c r="B952">
        <v>138</v>
      </c>
      <c r="C952" t="s">
        <v>114</v>
      </c>
      <c r="D952" t="s">
        <v>52</v>
      </c>
      <c r="E952" t="s">
        <v>1</v>
      </c>
      <c r="F952" t="str">
        <f>CONCATENATE(Table1[[#This Row],[session]],":",Table1[[#This Row],[vote_number]])</f>
        <v>1:138</v>
      </c>
      <c r="G952">
        <f>IF(EXACT(Table1[[#This Row],[vote_cast]], "Yea"), 2, IF(EXACT(Table1[[#This Row],[vote_cast]], "Nay"), 1, "ERROR"))</f>
        <v>2</v>
      </c>
    </row>
    <row r="953" spans="1:7" x14ac:dyDescent="0.25">
      <c r="A953">
        <v>1</v>
      </c>
      <c r="B953">
        <v>138</v>
      </c>
      <c r="C953" t="s">
        <v>114</v>
      </c>
      <c r="D953" t="s">
        <v>53</v>
      </c>
      <c r="E953" t="s">
        <v>1</v>
      </c>
      <c r="F953" t="str">
        <f>CONCATENATE(Table1[[#This Row],[session]],":",Table1[[#This Row],[vote_number]])</f>
        <v>1:138</v>
      </c>
      <c r="G953">
        <f>IF(EXACT(Table1[[#This Row],[vote_cast]], "Yea"), 2, IF(EXACT(Table1[[#This Row],[vote_cast]], "Nay"), 1, "ERROR"))</f>
        <v>2</v>
      </c>
    </row>
    <row r="954" spans="1:7" x14ac:dyDescent="0.25">
      <c r="A954">
        <v>1</v>
      </c>
      <c r="B954">
        <v>138</v>
      </c>
      <c r="C954" t="s">
        <v>114</v>
      </c>
      <c r="D954" t="s">
        <v>54</v>
      </c>
      <c r="E954" t="s">
        <v>35</v>
      </c>
      <c r="F954" t="str">
        <f>CONCATENATE(Table1[[#This Row],[session]],":",Table1[[#This Row],[vote_number]])</f>
        <v>1:138</v>
      </c>
      <c r="G954" t="str">
        <f>IF(EXACT(Table1[[#This Row],[vote_cast]], "Yea"), 2, IF(EXACT(Table1[[#This Row],[vote_cast]], "Nay"), 1, "ERROR"))</f>
        <v>ERROR</v>
      </c>
    </row>
    <row r="955" spans="1:7" x14ac:dyDescent="0.25">
      <c r="A955">
        <v>1</v>
      </c>
      <c r="B955">
        <v>138</v>
      </c>
      <c r="C955" t="s">
        <v>114</v>
      </c>
      <c r="D955" t="s">
        <v>55</v>
      </c>
      <c r="E955" t="s">
        <v>1</v>
      </c>
      <c r="F955" t="str">
        <f>CONCATENATE(Table1[[#This Row],[session]],":",Table1[[#This Row],[vote_number]])</f>
        <v>1:138</v>
      </c>
      <c r="G955">
        <f>IF(EXACT(Table1[[#This Row],[vote_cast]], "Yea"), 2, IF(EXACT(Table1[[#This Row],[vote_cast]], "Nay"), 1, "ERROR"))</f>
        <v>2</v>
      </c>
    </row>
    <row r="956" spans="1:7" x14ac:dyDescent="0.25">
      <c r="A956">
        <v>1</v>
      </c>
      <c r="B956">
        <v>138</v>
      </c>
      <c r="C956" t="s">
        <v>114</v>
      </c>
      <c r="D956" t="s">
        <v>56</v>
      </c>
      <c r="E956" t="s">
        <v>1</v>
      </c>
      <c r="F956" t="str">
        <f>CONCATENATE(Table1[[#This Row],[session]],":",Table1[[#This Row],[vote_number]])</f>
        <v>1:138</v>
      </c>
      <c r="G956">
        <f>IF(EXACT(Table1[[#This Row],[vote_cast]], "Yea"), 2, IF(EXACT(Table1[[#This Row],[vote_cast]], "Nay"), 1, "ERROR"))</f>
        <v>2</v>
      </c>
    </row>
    <row r="957" spans="1:7" x14ac:dyDescent="0.25">
      <c r="A957">
        <v>1</v>
      </c>
      <c r="B957">
        <v>138</v>
      </c>
      <c r="C957" t="s">
        <v>114</v>
      </c>
      <c r="D957" t="s">
        <v>57</v>
      </c>
      <c r="E957" t="s">
        <v>1</v>
      </c>
      <c r="F957" t="str">
        <f>CONCATENATE(Table1[[#This Row],[session]],":",Table1[[#This Row],[vote_number]])</f>
        <v>1:138</v>
      </c>
      <c r="G957">
        <f>IF(EXACT(Table1[[#This Row],[vote_cast]], "Yea"), 2, IF(EXACT(Table1[[#This Row],[vote_cast]], "Nay"), 1, "ERROR"))</f>
        <v>2</v>
      </c>
    </row>
    <row r="958" spans="1:7" x14ac:dyDescent="0.25">
      <c r="A958">
        <v>1</v>
      </c>
      <c r="B958">
        <v>138</v>
      </c>
      <c r="C958" t="s">
        <v>114</v>
      </c>
      <c r="D958" t="s">
        <v>58</v>
      </c>
      <c r="E958" t="s">
        <v>1</v>
      </c>
      <c r="F958" t="str">
        <f>CONCATENATE(Table1[[#This Row],[session]],":",Table1[[#This Row],[vote_number]])</f>
        <v>1:138</v>
      </c>
      <c r="G958">
        <f>IF(EXACT(Table1[[#This Row],[vote_cast]], "Yea"), 2, IF(EXACT(Table1[[#This Row],[vote_cast]], "Nay"), 1, "ERROR"))</f>
        <v>2</v>
      </c>
    </row>
    <row r="959" spans="1:7" x14ac:dyDescent="0.25">
      <c r="A959">
        <v>1</v>
      </c>
      <c r="B959">
        <v>138</v>
      </c>
      <c r="C959" t="s">
        <v>114</v>
      </c>
      <c r="D959" t="s">
        <v>59</v>
      </c>
      <c r="E959" t="s">
        <v>102</v>
      </c>
      <c r="F959" t="str">
        <f>CONCATENATE(Table1[[#This Row],[session]],":",Table1[[#This Row],[vote_number]])</f>
        <v>1:138</v>
      </c>
      <c r="G959">
        <f>IF(EXACT(Table1[[#This Row],[vote_cast]], "Yea"), 2, IF(EXACT(Table1[[#This Row],[vote_cast]], "Nay"), 1, "ERROR"))</f>
        <v>1</v>
      </c>
    </row>
    <row r="960" spans="1:7" x14ac:dyDescent="0.25">
      <c r="A960">
        <v>1</v>
      </c>
      <c r="B960">
        <v>138</v>
      </c>
      <c r="C960" t="s">
        <v>114</v>
      </c>
      <c r="D960" t="s">
        <v>60</v>
      </c>
      <c r="E960" t="s">
        <v>1</v>
      </c>
      <c r="F960" t="str">
        <f>CONCATENATE(Table1[[#This Row],[session]],":",Table1[[#This Row],[vote_number]])</f>
        <v>1:138</v>
      </c>
      <c r="G960">
        <f>IF(EXACT(Table1[[#This Row],[vote_cast]], "Yea"), 2, IF(EXACT(Table1[[#This Row],[vote_cast]], "Nay"), 1, "ERROR"))</f>
        <v>2</v>
      </c>
    </row>
    <row r="961" spans="1:7" x14ac:dyDescent="0.25">
      <c r="A961">
        <v>1</v>
      </c>
      <c r="B961">
        <v>138</v>
      </c>
      <c r="C961" t="s">
        <v>114</v>
      </c>
      <c r="D961" t="s">
        <v>61</v>
      </c>
      <c r="E961" t="s">
        <v>1</v>
      </c>
      <c r="F961" t="str">
        <f>CONCATENATE(Table1[[#This Row],[session]],":",Table1[[#This Row],[vote_number]])</f>
        <v>1:138</v>
      </c>
      <c r="G961">
        <f>IF(EXACT(Table1[[#This Row],[vote_cast]], "Yea"), 2, IF(EXACT(Table1[[#This Row],[vote_cast]], "Nay"), 1, "ERROR"))</f>
        <v>2</v>
      </c>
    </row>
    <row r="962" spans="1:7" x14ac:dyDescent="0.25">
      <c r="A962">
        <v>1</v>
      </c>
      <c r="B962">
        <v>138</v>
      </c>
      <c r="C962" t="s">
        <v>114</v>
      </c>
      <c r="D962" t="s">
        <v>62</v>
      </c>
      <c r="E962" t="s">
        <v>1</v>
      </c>
      <c r="F962" t="str">
        <f>CONCATENATE(Table1[[#This Row],[session]],":",Table1[[#This Row],[vote_number]])</f>
        <v>1:138</v>
      </c>
      <c r="G962">
        <f>IF(EXACT(Table1[[#This Row],[vote_cast]], "Yea"), 2, IF(EXACT(Table1[[#This Row],[vote_cast]], "Nay"), 1, "ERROR"))</f>
        <v>2</v>
      </c>
    </row>
    <row r="963" spans="1:7" x14ac:dyDescent="0.25">
      <c r="A963">
        <v>1</v>
      </c>
      <c r="B963">
        <v>138</v>
      </c>
      <c r="C963" t="s">
        <v>114</v>
      </c>
      <c r="D963" t="s">
        <v>63</v>
      </c>
      <c r="E963" t="s">
        <v>1</v>
      </c>
      <c r="F963" t="str">
        <f>CONCATENATE(Table1[[#This Row],[session]],":",Table1[[#This Row],[vote_number]])</f>
        <v>1:138</v>
      </c>
      <c r="G963">
        <f>IF(EXACT(Table1[[#This Row],[vote_cast]], "Yea"), 2, IF(EXACT(Table1[[#This Row],[vote_cast]], "Nay"), 1, "ERROR"))</f>
        <v>2</v>
      </c>
    </row>
    <row r="964" spans="1:7" x14ac:dyDescent="0.25">
      <c r="A964">
        <v>1</v>
      </c>
      <c r="B964">
        <v>138</v>
      </c>
      <c r="C964" t="s">
        <v>114</v>
      </c>
      <c r="D964" t="s">
        <v>64</v>
      </c>
      <c r="E964" t="s">
        <v>1</v>
      </c>
      <c r="F964" t="str">
        <f>CONCATENATE(Table1[[#This Row],[session]],":",Table1[[#This Row],[vote_number]])</f>
        <v>1:138</v>
      </c>
      <c r="G964">
        <f>IF(EXACT(Table1[[#This Row],[vote_cast]], "Yea"), 2, IF(EXACT(Table1[[#This Row],[vote_cast]], "Nay"), 1, "ERROR"))</f>
        <v>2</v>
      </c>
    </row>
    <row r="965" spans="1:7" x14ac:dyDescent="0.25">
      <c r="A965">
        <v>1</v>
      </c>
      <c r="B965">
        <v>138</v>
      </c>
      <c r="C965" t="s">
        <v>114</v>
      </c>
      <c r="D965" t="s">
        <v>65</v>
      </c>
      <c r="E965" t="s">
        <v>1</v>
      </c>
      <c r="F965" t="str">
        <f>CONCATENATE(Table1[[#This Row],[session]],":",Table1[[#This Row],[vote_number]])</f>
        <v>1:138</v>
      </c>
      <c r="G965">
        <f>IF(EXACT(Table1[[#This Row],[vote_cast]], "Yea"), 2, IF(EXACT(Table1[[#This Row],[vote_cast]], "Nay"), 1, "ERROR"))</f>
        <v>2</v>
      </c>
    </row>
    <row r="966" spans="1:7" x14ac:dyDescent="0.25">
      <c r="A966">
        <v>1</v>
      </c>
      <c r="B966">
        <v>138</v>
      </c>
      <c r="C966" t="s">
        <v>114</v>
      </c>
      <c r="D966" t="s">
        <v>66</v>
      </c>
      <c r="E966" t="s">
        <v>1</v>
      </c>
      <c r="F966" t="str">
        <f>CONCATENATE(Table1[[#This Row],[session]],":",Table1[[#This Row],[vote_number]])</f>
        <v>1:138</v>
      </c>
      <c r="G966">
        <f>IF(EXACT(Table1[[#This Row],[vote_cast]], "Yea"), 2, IF(EXACT(Table1[[#This Row],[vote_cast]], "Nay"), 1, "ERROR"))</f>
        <v>2</v>
      </c>
    </row>
    <row r="967" spans="1:7" x14ac:dyDescent="0.25">
      <c r="A967">
        <v>1</v>
      </c>
      <c r="B967">
        <v>138</v>
      </c>
      <c r="C967" t="s">
        <v>114</v>
      </c>
      <c r="D967" t="s">
        <v>67</v>
      </c>
      <c r="E967" t="s">
        <v>1</v>
      </c>
      <c r="F967" t="str">
        <f>CONCATENATE(Table1[[#This Row],[session]],":",Table1[[#This Row],[vote_number]])</f>
        <v>1:138</v>
      </c>
      <c r="G967">
        <f>IF(EXACT(Table1[[#This Row],[vote_cast]], "Yea"), 2, IF(EXACT(Table1[[#This Row],[vote_cast]], "Nay"), 1, "ERROR"))</f>
        <v>2</v>
      </c>
    </row>
    <row r="968" spans="1:7" x14ac:dyDescent="0.25">
      <c r="A968">
        <v>1</v>
      </c>
      <c r="B968">
        <v>138</v>
      </c>
      <c r="C968" t="s">
        <v>114</v>
      </c>
      <c r="D968" t="s">
        <v>68</v>
      </c>
      <c r="E968" t="s">
        <v>1</v>
      </c>
      <c r="F968" t="str">
        <f>CONCATENATE(Table1[[#This Row],[session]],":",Table1[[#This Row],[vote_number]])</f>
        <v>1:138</v>
      </c>
      <c r="G968">
        <f>IF(EXACT(Table1[[#This Row],[vote_cast]], "Yea"), 2, IF(EXACT(Table1[[#This Row],[vote_cast]], "Nay"), 1, "ERROR"))</f>
        <v>2</v>
      </c>
    </row>
    <row r="969" spans="1:7" x14ac:dyDescent="0.25">
      <c r="A969">
        <v>1</v>
      </c>
      <c r="B969">
        <v>138</v>
      </c>
      <c r="C969" t="s">
        <v>114</v>
      </c>
      <c r="D969" t="s">
        <v>69</v>
      </c>
      <c r="E969" t="s">
        <v>1</v>
      </c>
      <c r="F969" t="str">
        <f>CONCATENATE(Table1[[#This Row],[session]],":",Table1[[#This Row],[vote_number]])</f>
        <v>1:138</v>
      </c>
      <c r="G969">
        <f>IF(EXACT(Table1[[#This Row],[vote_cast]], "Yea"), 2, IF(EXACT(Table1[[#This Row],[vote_cast]], "Nay"), 1, "ERROR"))</f>
        <v>2</v>
      </c>
    </row>
    <row r="970" spans="1:7" x14ac:dyDescent="0.25">
      <c r="A970">
        <v>1</v>
      </c>
      <c r="B970">
        <v>138</v>
      </c>
      <c r="C970" t="s">
        <v>114</v>
      </c>
      <c r="D970" t="s">
        <v>70</v>
      </c>
      <c r="E970" t="s">
        <v>1</v>
      </c>
      <c r="F970" t="str">
        <f>CONCATENATE(Table1[[#This Row],[session]],":",Table1[[#This Row],[vote_number]])</f>
        <v>1:138</v>
      </c>
      <c r="G970">
        <f>IF(EXACT(Table1[[#This Row],[vote_cast]], "Yea"), 2, IF(EXACT(Table1[[#This Row],[vote_cast]], "Nay"), 1, "ERROR"))</f>
        <v>2</v>
      </c>
    </row>
    <row r="971" spans="1:7" x14ac:dyDescent="0.25">
      <c r="A971">
        <v>1</v>
      </c>
      <c r="B971">
        <v>138</v>
      </c>
      <c r="C971" t="s">
        <v>114</v>
      </c>
      <c r="D971" t="s">
        <v>71</v>
      </c>
      <c r="E971" t="s">
        <v>1</v>
      </c>
      <c r="F971" t="str">
        <f>CONCATENATE(Table1[[#This Row],[session]],":",Table1[[#This Row],[vote_number]])</f>
        <v>1:138</v>
      </c>
      <c r="G971">
        <f>IF(EXACT(Table1[[#This Row],[vote_cast]], "Yea"), 2, IF(EXACT(Table1[[#This Row],[vote_cast]], "Nay"), 1, "ERROR"))</f>
        <v>2</v>
      </c>
    </row>
    <row r="972" spans="1:7" x14ac:dyDescent="0.25">
      <c r="A972">
        <v>1</v>
      </c>
      <c r="B972">
        <v>138</v>
      </c>
      <c r="C972" t="s">
        <v>114</v>
      </c>
      <c r="D972" t="s">
        <v>72</v>
      </c>
      <c r="E972" t="s">
        <v>1</v>
      </c>
      <c r="F972" t="str">
        <f>CONCATENATE(Table1[[#This Row],[session]],":",Table1[[#This Row],[vote_number]])</f>
        <v>1:138</v>
      </c>
      <c r="G972">
        <f>IF(EXACT(Table1[[#This Row],[vote_cast]], "Yea"), 2, IF(EXACT(Table1[[#This Row],[vote_cast]], "Nay"), 1, "ERROR"))</f>
        <v>2</v>
      </c>
    </row>
    <row r="973" spans="1:7" x14ac:dyDescent="0.25">
      <c r="A973">
        <v>1</v>
      </c>
      <c r="B973">
        <v>138</v>
      </c>
      <c r="C973" t="s">
        <v>114</v>
      </c>
      <c r="D973" t="s">
        <v>73</v>
      </c>
      <c r="E973" t="s">
        <v>1</v>
      </c>
      <c r="F973" t="str">
        <f>CONCATENATE(Table1[[#This Row],[session]],":",Table1[[#This Row],[vote_number]])</f>
        <v>1:138</v>
      </c>
      <c r="G973">
        <f>IF(EXACT(Table1[[#This Row],[vote_cast]], "Yea"), 2, IF(EXACT(Table1[[#This Row],[vote_cast]], "Nay"), 1, "ERROR"))</f>
        <v>2</v>
      </c>
    </row>
    <row r="974" spans="1:7" x14ac:dyDescent="0.25">
      <c r="A974">
        <v>1</v>
      </c>
      <c r="B974">
        <v>138</v>
      </c>
      <c r="C974" t="s">
        <v>114</v>
      </c>
      <c r="D974" t="s">
        <v>74</v>
      </c>
      <c r="E974" t="s">
        <v>1</v>
      </c>
      <c r="F974" t="str">
        <f>CONCATENATE(Table1[[#This Row],[session]],":",Table1[[#This Row],[vote_number]])</f>
        <v>1:138</v>
      </c>
      <c r="G974">
        <f>IF(EXACT(Table1[[#This Row],[vote_cast]], "Yea"), 2, IF(EXACT(Table1[[#This Row],[vote_cast]], "Nay"), 1, "ERROR"))</f>
        <v>2</v>
      </c>
    </row>
    <row r="975" spans="1:7" x14ac:dyDescent="0.25">
      <c r="A975">
        <v>1</v>
      </c>
      <c r="B975">
        <v>138</v>
      </c>
      <c r="C975" t="s">
        <v>114</v>
      </c>
      <c r="D975" t="s">
        <v>75</v>
      </c>
      <c r="E975" t="s">
        <v>102</v>
      </c>
      <c r="F975" t="str">
        <f>CONCATENATE(Table1[[#This Row],[session]],":",Table1[[#This Row],[vote_number]])</f>
        <v>1:138</v>
      </c>
      <c r="G975">
        <f>IF(EXACT(Table1[[#This Row],[vote_cast]], "Yea"), 2, IF(EXACT(Table1[[#This Row],[vote_cast]], "Nay"), 1, "ERROR"))</f>
        <v>1</v>
      </c>
    </row>
    <row r="976" spans="1:7" x14ac:dyDescent="0.25">
      <c r="A976">
        <v>1</v>
      </c>
      <c r="B976">
        <v>138</v>
      </c>
      <c r="C976" t="s">
        <v>114</v>
      </c>
      <c r="D976" t="s">
        <v>76</v>
      </c>
      <c r="E976" t="s">
        <v>1</v>
      </c>
      <c r="F976" t="str">
        <f>CONCATENATE(Table1[[#This Row],[session]],":",Table1[[#This Row],[vote_number]])</f>
        <v>1:138</v>
      </c>
      <c r="G976">
        <f>IF(EXACT(Table1[[#This Row],[vote_cast]], "Yea"), 2, IF(EXACT(Table1[[#This Row],[vote_cast]], "Nay"), 1, "ERROR"))</f>
        <v>2</v>
      </c>
    </row>
    <row r="977" spans="1:7" x14ac:dyDescent="0.25">
      <c r="A977">
        <v>1</v>
      </c>
      <c r="B977">
        <v>138</v>
      </c>
      <c r="C977" t="s">
        <v>114</v>
      </c>
      <c r="D977" t="s">
        <v>77</v>
      </c>
      <c r="E977" t="s">
        <v>1</v>
      </c>
      <c r="F977" t="str">
        <f>CONCATENATE(Table1[[#This Row],[session]],":",Table1[[#This Row],[vote_number]])</f>
        <v>1:138</v>
      </c>
      <c r="G977">
        <f>IF(EXACT(Table1[[#This Row],[vote_cast]], "Yea"), 2, IF(EXACT(Table1[[#This Row],[vote_cast]], "Nay"), 1, "ERROR"))</f>
        <v>2</v>
      </c>
    </row>
    <row r="978" spans="1:7" x14ac:dyDescent="0.25">
      <c r="A978">
        <v>1</v>
      </c>
      <c r="B978">
        <v>138</v>
      </c>
      <c r="C978" t="s">
        <v>114</v>
      </c>
      <c r="D978" t="s">
        <v>78</v>
      </c>
      <c r="E978" t="s">
        <v>1</v>
      </c>
      <c r="F978" t="str">
        <f>CONCATENATE(Table1[[#This Row],[session]],":",Table1[[#This Row],[vote_number]])</f>
        <v>1:138</v>
      </c>
      <c r="G978">
        <f>IF(EXACT(Table1[[#This Row],[vote_cast]], "Yea"), 2, IF(EXACT(Table1[[#This Row],[vote_cast]], "Nay"), 1, "ERROR"))</f>
        <v>2</v>
      </c>
    </row>
    <row r="979" spans="1:7" x14ac:dyDescent="0.25">
      <c r="A979">
        <v>1</v>
      </c>
      <c r="B979">
        <v>138</v>
      </c>
      <c r="C979" t="s">
        <v>114</v>
      </c>
      <c r="D979" t="s">
        <v>79</v>
      </c>
      <c r="E979" t="s">
        <v>1</v>
      </c>
      <c r="F979" t="str">
        <f>CONCATENATE(Table1[[#This Row],[session]],":",Table1[[#This Row],[vote_number]])</f>
        <v>1:138</v>
      </c>
      <c r="G979">
        <f>IF(EXACT(Table1[[#This Row],[vote_cast]], "Yea"), 2, IF(EXACT(Table1[[#This Row],[vote_cast]], "Nay"), 1, "ERROR"))</f>
        <v>2</v>
      </c>
    </row>
    <row r="980" spans="1:7" x14ac:dyDescent="0.25">
      <c r="A980">
        <v>1</v>
      </c>
      <c r="B980">
        <v>138</v>
      </c>
      <c r="C980" t="s">
        <v>114</v>
      </c>
      <c r="D980" t="s">
        <v>80</v>
      </c>
      <c r="E980" t="s">
        <v>1</v>
      </c>
      <c r="F980" t="str">
        <f>CONCATENATE(Table1[[#This Row],[session]],":",Table1[[#This Row],[vote_number]])</f>
        <v>1:138</v>
      </c>
      <c r="G980">
        <f>IF(EXACT(Table1[[#This Row],[vote_cast]], "Yea"), 2, IF(EXACT(Table1[[#This Row],[vote_cast]], "Nay"), 1, "ERROR"))</f>
        <v>2</v>
      </c>
    </row>
    <row r="981" spans="1:7" x14ac:dyDescent="0.25">
      <c r="A981">
        <v>1</v>
      </c>
      <c r="B981">
        <v>138</v>
      </c>
      <c r="C981" t="s">
        <v>114</v>
      </c>
      <c r="D981" t="s">
        <v>81</v>
      </c>
      <c r="E981" t="s">
        <v>1</v>
      </c>
      <c r="F981" t="str">
        <f>CONCATENATE(Table1[[#This Row],[session]],":",Table1[[#This Row],[vote_number]])</f>
        <v>1:138</v>
      </c>
      <c r="G981">
        <f>IF(EXACT(Table1[[#This Row],[vote_cast]], "Yea"), 2, IF(EXACT(Table1[[#This Row],[vote_cast]], "Nay"), 1, "ERROR"))</f>
        <v>2</v>
      </c>
    </row>
    <row r="982" spans="1:7" x14ac:dyDescent="0.25">
      <c r="A982">
        <v>1</v>
      </c>
      <c r="B982">
        <v>138</v>
      </c>
      <c r="C982" t="s">
        <v>114</v>
      </c>
      <c r="D982" t="s">
        <v>82</v>
      </c>
      <c r="E982" t="s">
        <v>1</v>
      </c>
      <c r="F982" t="str">
        <f>CONCATENATE(Table1[[#This Row],[session]],":",Table1[[#This Row],[vote_number]])</f>
        <v>1:138</v>
      </c>
      <c r="G982">
        <f>IF(EXACT(Table1[[#This Row],[vote_cast]], "Yea"), 2, IF(EXACT(Table1[[#This Row],[vote_cast]], "Nay"), 1, "ERROR"))</f>
        <v>2</v>
      </c>
    </row>
    <row r="983" spans="1:7" x14ac:dyDescent="0.25">
      <c r="A983">
        <v>1</v>
      </c>
      <c r="B983">
        <v>138</v>
      </c>
      <c r="C983" t="s">
        <v>114</v>
      </c>
      <c r="D983" t="s">
        <v>83</v>
      </c>
      <c r="E983" t="s">
        <v>35</v>
      </c>
      <c r="F983" t="str">
        <f>CONCATENATE(Table1[[#This Row],[session]],":",Table1[[#This Row],[vote_number]])</f>
        <v>1:138</v>
      </c>
      <c r="G983" t="str">
        <f>IF(EXACT(Table1[[#This Row],[vote_cast]], "Yea"), 2, IF(EXACT(Table1[[#This Row],[vote_cast]], "Nay"), 1, "ERROR"))</f>
        <v>ERROR</v>
      </c>
    </row>
    <row r="984" spans="1:7" x14ac:dyDescent="0.25">
      <c r="A984">
        <v>1</v>
      </c>
      <c r="B984">
        <v>138</v>
      </c>
      <c r="C984" t="s">
        <v>114</v>
      </c>
      <c r="D984" t="s">
        <v>84</v>
      </c>
      <c r="E984" t="s">
        <v>1</v>
      </c>
      <c r="F984" t="str">
        <f>CONCATENATE(Table1[[#This Row],[session]],":",Table1[[#This Row],[vote_number]])</f>
        <v>1:138</v>
      </c>
      <c r="G984">
        <f>IF(EXACT(Table1[[#This Row],[vote_cast]], "Yea"), 2, IF(EXACT(Table1[[#This Row],[vote_cast]], "Nay"), 1, "ERROR"))</f>
        <v>2</v>
      </c>
    </row>
    <row r="985" spans="1:7" x14ac:dyDescent="0.25">
      <c r="A985">
        <v>1</v>
      </c>
      <c r="B985">
        <v>138</v>
      </c>
      <c r="C985" t="s">
        <v>114</v>
      </c>
      <c r="D985" t="s">
        <v>85</v>
      </c>
      <c r="E985" t="s">
        <v>1</v>
      </c>
      <c r="F985" t="str">
        <f>CONCATENATE(Table1[[#This Row],[session]],":",Table1[[#This Row],[vote_number]])</f>
        <v>1:138</v>
      </c>
      <c r="G985">
        <f>IF(EXACT(Table1[[#This Row],[vote_cast]], "Yea"), 2, IF(EXACT(Table1[[#This Row],[vote_cast]], "Nay"), 1, "ERROR"))</f>
        <v>2</v>
      </c>
    </row>
    <row r="986" spans="1:7" x14ac:dyDescent="0.25">
      <c r="A986">
        <v>1</v>
      </c>
      <c r="B986">
        <v>138</v>
      </c>
      <c r="C986" t="s">
        <v>114</v>
      </c>
      <c r="D986" t="s">
        <v>86</v>
      </c>
      <c r="E986" t="s">
        <v>1</v>
      </c>
      <c r="F986" t="str">
        <f>CONCATENATE(Table1[[#This Row],[session]],":",Table1[[#This Row],[vote_number]])</f>
        <v>1:138</v>
      </c>
      <c r="G986">
        <f>IF(EXACT(Table1[[#This Row],[vote_cast]], "Yea"), 2, IF(EXACT(Table1[[#This Row],[vote_cast]], "Nay"), 1, "ERROR"))</f>
        <v>2</v>
      </c>
    </row>
    <row r="987" spans="1:7" x14ac:dyDescent="0.25">
      <c r="A987">
        <v>1</v>
      </c>
      <c r="B987">
        <v>138</v>
      </c>
      <c r="C987" t="s">
        <v>114</v>
      </c>
      <c r="D987" t="s">
        <v>87</v>
      </c>
      <c r="E987" t="s">
        <v>1</v>
      </c>
      <c r="F987" t="str">
        <f>CONCATENATE(Table1[[#This Row],[session]],":",Table1[[#This Row],[vote_number]])</f>
        <v>1:138</v>
      </c>
      <c r="G987">
        <f>IF(EXACT(Table1[[#This Row],[vote_cast]], "Yea"), 2, IF(EXACT(Table1[[#This Row],[vote_cast]], "Nay"), 1, "ERROR"))</f>
        <v>2</v>
      </c>
    </row>
    <row r="988" spans="1:7" x14ac:dyDescent="0.25">
      <c r="A988">
        <v>1</v>
      </c>
      <c r="B988">
        <v>138</v>
      </c>
      <c r="C988" t="s">
        <v>114</v>
      </c>
      <c r="D988" t="s">
        <v>88</v>
      </c>
      <c r="E988" t="s">
        <v>1</v>
      </c>
      <c r="F988" t="str">
        <f>CONCATENATE(Table1[[#This Row],[session]],":",Table1[[#This Row],[vote_number]])</f>
        <v>1:138</v>
      </c>
      <c r="G988">
        <f>IF(EXACT(Table1[[#This Row],[vote_cast]], "Yea"), 2, IF(EXACT(Table1[[#This Row],[vote_cast]], "Nay"), 1, "ERROR"))</f>
        <v>2</v>
      </c>
    </row>
    <row r="989" spans="1:7" x14ac:dyDescent="0.25">
      <c r="A989">
        <v>1</v>
      </c>
      <c r="B989">
        <v>138</v>
      </c>
      <c r="C989" t="s">
        <v>114</v>
      </c>
      <c r="D989" t="s">
        <v>89</v>
      </c>
      <c r="E989" t="s">
        <v>1</v>
      </c>
      <c r="F989" t="str">
        <f>CONCATENATE(Table1[[#This Row],[session]],":",Table1[[#This Row],[vote_number]])</f>
        <v>1:138</v>
      </c>
      <c r="G989">
        <f>IF(EXACT(Table1[[#This Row],[vote_cast]], "Yea"), 2, IF(EXACT(Table1[[#This Row],[vote_cast]], "Nay"), 1, "ERROR"))</f>
        <v>2</v>
      </c>
    </row>
    <row r="990" spans="1:7" x14ac:dyDescent="0.25">
      <c r="A990">
        <v>1</v>
      </c>
      <c r="B990">
        <v>138</v>
      </c>
      <c r="C990" t="s">
        <v>114</v>
      </c>
      <c r="D990" t="s">
        <v>90</v>
      </c>
      <c r="E990" t="s">
        <v>1</v>
      </c>
      <c r="F990" t="str">
        <f>CONCATENATE(Table1[[#This Row],[session]],":",Table1[[#This Row],[vote_number]])</f>
        <v>1:138</v>
      </c>
      <c r="G990">
        <f>IF(EXACT(Table1[[#This Row],[vote_cast]], "Yea"), 2, IF(EXACT(Table1[[#This Row],[vote_cast]], "Nay"), 1, "ERROR"))</f>
        <v>2</v>
      </c>
    </row>
    <row r="991" spans="1:7" x14ac:dyDescent="0.25">
      <c r="A991">
        <v>1</v>
      </c>
      <c r="B991">
        <v>138</v>
      </c>
      <c r="C991" t="s">
        <v>114</v>
      </c>
      <c r="D991" t="s">
        <v>91</v>
      </c>
      <c r="E991" t="s">
        <v>1</v>
      </c>
      <c r="F991" t="str">
        <f>CONCATENATE(Table1[[#This Row],[session]],":",Table1[[#This Row],[vote_number]])</f>
        <v>1:138</v>
      </c>
      <c r="G991">
        <f>IF(EXACT(Table1[[#This Row],[vote_cast]], "Yea"), 2, IF(EXACT(Table1[[#This Row],[vote_cast]], "Nay"), 1, "ERROR"))</f>
        <v>2</v>
      </c>
    </row>
    <row r="992" spans="1:7" x14ac:dyDescent="0.25">
      <c r="A992">
        <v>1</v>
      </c>
      <c r="B992">
        <v>138</v>
      </c>
      <c r="C992" t="s">
        <v>114</v>
      </c>
      <c r="D992" t="s">
        <v>92</v>
      </c>
      <c r="E992" t="s">
        <v>1</v>
      </c>
      <c r="F992" t="str">
        <f>CONCATENATE(Table1[[#This Row],[session]],":",Table1[[#This Row],[vote_number]])</f>
        <v>1:138</v>
      </c>
      <c r="G992">
        <f>IF(EXACT(Table1[[#This Row],[vote_cast]], "Yea"), 2, IF(EXACT(Table1[[#This Row],[vote_cast]], "Nay"), 1, "ERROR"))</f>
        <v>2</v>
      </c>
    </row>
    <row r="993" spans="1:7" x14ac:dyDescent="0.25">
      <c r="A993">
        <v>1</v>
      </c>
      <c r="B993">
        <v>138</v>
      </c>
      <c r="C993" t="s">
        <v>114</v>
      </c>
      <c r="D993" t="s">
        <v>93</v>
      </c>
      <c r="E993" t="s">
        <v>102</v>
      </c>
      <c r="F993" t="str">
        <f>CONCATENATE(Table1[[#This Row],[session]],":",Table1[[#This Row],[vote_number]])</f>
        <v>1:138</v>
      </c>
      <c r="G993">
        <f>IF(EXACT(Table1[[#This Row],[vote_cast]], "Yea"), 2, IF(EXACT(Table1[[#This Row],[vote_cast]], "Nay"), 1, "ERROR"))</f>
        <v>1</v>
      </c>
    </row>
    <row r="994" spans="1:7" x14ac:dyDescent="0.25">
      <c r="A994">
        <v>1</v>
      </c>
      <c r="B994">
        <v>138</v>
      </c>
      <c r="C994" t="s">
        <v>114</v>
      </c>
      <c r="D994" t="s">
        <v>94</v>
      </c>
      <c r="E994" t="s">
        <v>1</v>
      </c>
      <c r="F994" t="str">
        <f>CONCATENATE(Table1[[#This Row],[session]],":",Table1[[#This Row],[vote_number]])</f>
        <v>1:138</v>
      </c>
      <c r="G994">
        <f>IF(EXACT(Table1[[#This Row],[vote_cast]], "Yea"), 2, IF(EXACT(Table1[[#This Row],[vote_cast]], "Nay"), 1, "ERROR"))</f>
        <v>2</v>
      </c>
    </row>
    <row r="995" spans="1:7" x14ac:dyDescent="0.25">
      <c r="A995">
        <v>1</v>
      </c>
      <c r="B995">
        <v>138</v>
      </c>
      <c r="C995" t="s">
        <v>114</v>
      </c>
      <c r="D995" t="s">
        <v>95</v>
      </c>
      <c r="E995" t="s">
        <v>1</v>
      </c>
      <c r="F995" t="str">
        <f>CONCATENATE(Table1[[#This Row],[session]],":",Table1[[#This Row],[vote_number]])</f>
        <v>1:138</v>
      </c>
      <c r="G995">
        <f>IF(EXACT(Table1[[#This Row],[vote_cast]], "Yea"), 2, IF(EXACT(Table1[[#This Row],[vote_cast]], "Nay"), 1, "ERROR"))</f>
        <v>2</v>
      </c>
    </row>
    <row r="996" spans="1:7" x14ac:dyDescent="0.25">
      <c r="A996">
        <v>1</v>
      </c>
      <c r="B996">
        <v>138</v>
      </c>
      <c r="C996" t="s">
        <v>114</v>
      </c>
      <c r="D996" t="s">
        <v>96</v>
      </c>
      <c r="E996" t="s">
        <v>1</v>
      </c>
      <c r="F996" t="str">
        <f>CONCATENATE(Table1[[#This Row],[session]],":",Table1[[#This Row],[vote_number]])</f>
        <v>1:138</v>
      </c>
      <c r="G996">
        <f>IF(EXACT(Table1[[#This Row],[vote_cast]], "Yea"), 2, IF(EXACT(Table1[[#This Row],[vote_cast]], "Nay"), 1, "ERROR"))</f>
        <v>2</v>
      </c>
    </row>
    <row r="997" spans="1:7" x14ac:dyDescent="0.25">
      <c r="A997">
        <v>1</v>
      </c>
      <c r="B997">
        <v>138</v>
      </c>
      <c r="C997" t="s">
        <v>114</v>
      </c>
      <c r="D997" t="s">
        <v>97</v>
      </c>
      <c r="E997" t="s">
        <v>1</v>
      </c>
      <c r="F997" t="str">
        <f>CONCATENATE(Table1[[#This Row],[session]],":",Table1[[#This Row],[vote_number]])</f>
        <v>1:138</v>
      </c>
      <c r="G997">
        <f>IF(EXACT(Table1[[#This Row],[vote_cast]], "Yea"), 2, IF(EXACT(Table1[[#This Row],[vote_cast]], "Nay"), 1, "ERROR"))</f>
        <v>2</v>
      </c>
    </row>
    <row r="998" spans="1:7" x14ac:dyDescent="0.25">
      <c r="A998">
        <v>1</v>
      </c>
      <c r="B998">
        <v>138</v>
      </c>
      <c r="C998" t="s">
        <v>114</v>
      </c>
      <c r="D998" t="s">
        <v>98</v>
      </c>
      <c r="E998" t="s">
        <v>1</v>
      </c>
      <c r="F998" t="str">
        <f>CONCATENATE(Table1[[#This Row],[session]],":",Table1[[#This Row],[vote_number]])</f>
        <v>1:138</v>
      </c>
      <c r="G998">
        <f>IF(EXACT(Table1[[#This Row],[vote_cast]], "Yea"), 2, IF(EXACT(Table1[[#This Row],[vote_cast]], "Nay"), 1, "ERROR"))</f>
        <v>2</v>
      </c>
    </row>
    <row r="999" spans="1:7" x14ac:dyDescent="0.25">
      <c r="A999">
        <v>1</v>
      </c>
      <c r="B999">
        <v>138</v>
      </c>
      <c r="C999" t="s">
        <v>114</v>
      </c>
      <c r="D999" t="s">
        <v>99</v>
      </c>
      <c r="E999" t="s">
        <v>1</v>
      </c>
      <c r="F999" t="str">
        <f>CONCATENATE(Table1[[#This Row],[session]],":",Table1[[#This Row],[vote_number]])</f>
        <v>1:138</v>
      </c>
      <c r="G999">
        <f>IF(EXACT(Table1[[#This Row],[vote_cast]], "Yea"), 2, IF(EXACT(Table1[[#This Row],[vote_cast]], "Nay"), 1, "ERROR"))</f>
        <v>2</v>
      </c>
    </row>
    <row r="1000" spans="1:7" x14ac:dyDescent="0.25">
      <c r="A1000">
        <v>1</v>
      </c>
      <c r="B1000">
        <v>138</v>
      </c>
      <c r="C1000" t="s">
        <v>114</v>
      </c>
      <c r="D1000" t="s">
        <v>100</v>
      </c>
      <c r="E1000" t="s">
        <v>1</v>
      </c>
      <c r="F1000" t="str">
        <f>CONCATENATE(Table1[[#This Row],[session]],":",Table1[[#This Row],[vote_number]])</f>
        <v>1:138</v>
      </c>
      <c r="G1000">
        <f>IF(EXACT(Table1[[#This Row],[vote_cast]], "Yea"), 2, IF(EXACT(Table1[[#This Row],[vote_cast]], "Nay"), 1, "ERROR"))</f>
        <v>2</v>
      </c>
    </row>
    <row r="1001" spans="1:7" x14ac:dyDescent="0.25">
      <c r="A1001">
        <v>1</v>
      </c>
      <c r="B1001">
        <v>138</v>
      </c>
      <c r="C1001" t="s">
        <v>114</v>
      </c>
      <c r="D1001" t="s">
        <v>101</v>
      </c>
      <c r="E1001" t="s">
        <v>1</v>
      </c>
      <c r="F1001" t="str">
        <f>CONCATENATE(Table1[[#This Row],[session]],":",Table1[[#This Row],[vote_number]])</f>
        <v>1:138</v>
      </c>
      <c r="G1001">
        <f>IF(EXACT(Table1[[#This Row],[vote_cast]], "Yea"), 2, IF(EXACT(Table1[[#This Row],[vote_cast]], "Nay"), 1, "ERROR"))</f>
        <v>2</v>
      </c>
    </row>
    <row r="1002" spans="1:7" x14ac:dyDescent="0.25">
      <c r="A1002">
        <v>1</v>
      </c>
      <c r="B1002">
        <v>150</v>
      </c>
      <c r="C1002" t="s">
        <v>115</v>
      </c>
      <c r="D1002" t="s">
        <v>0</v>
      </c>
      <c r="E1002" t="s">
        <v>1</v>
      </c>
      <c r="F1002" t="str">
        <f>CONCATENATE(Table1[[#This Row],[session]],":",Table1[[#This Row],[vote_number]])</f>
        <v>1:150</v>
      </c>
      <c r="G1002">
        <f>IF(EXACT(Table1[[#This Row],[vote_cast]], "Yea"), 2, IF(EXACT(Table1[[#This Row],[vote_cast]], "Nay"), 1, "ERROR"))</f>
        <v>2</v>
      </c>
    </row>
    <row r="1003" spans="1:7" x14ac:dyDescent="0.25">
      <c r="A1003">
        <v>1</v>
      </c>
      <c r="B1003">
        <v>150</v>
      </c>
      <c r="C1003" t="s">
        <v>115</v>
      </c>
      <c r="D1003" t="s">
        <v>2</v>
      </c>
      <c r="E1003" t="s">
        <v>102</v>
      </c>
      <c r="F1003" t="str">
        <f>CONCATENATE(Table1[[#This Row],[session]],":",Table1[[#This Row],[vote_number]])</f>
        <v>1:150</v>
      </c>
      <c r="G1003">
        <f>IF(EXACT(Table1[[#This Row],[vote_cast]], "Yea"), 2, IF(EXACT(Table1[[#This Row],[vote_cast]], "Nay"), 1, "ERROR"))</f>
        <v>1</v>
      </c>
    </row>
    <row r="1004" spans="1:7" x14ac:dyDescent="0.25">
      <c r="A1004">
        <v>1</v>
      </c>
      <c r="B1004">
        <v>150</v>
      </c>
      <c r="C1004" t="s">
        <v>115</v>
      </c>
      <c r="D1004" t="s">
        <v>3</v>
      </c>
      <c r="E1004" t="s">
        <v>102</v>
      </c>
      <c r="F1004" t="str">
        <f>CONCATENATE(Table1[[#This Row],[session]],":",Table1[[#This Row],[vote_number]])</f>
        <v>1:150</v>
      </c>
      <c r="G1004">
        <f>IF(EXACT(Table1[[#This Row],[vote_cast]], "Yea"), 2, IF(EXACT(Table1[[#This Row],[vote_cast]], "Nay"), 1, "ERROR"))</f>
        <v>1</v>
      </c>
    </row>
    <row r="1005" spans="1:7" x14ac:dyDescent="0.25">
      <c r="A1005">
        <v>1</v>
      </c>
      <c r="B1005">
        <v>150</v>
      </c>
      <c r="C1005" t="s">
        <v>115</v>
      </c>
      <c r="D1005" t="s">
        <v>4</v>
      </c>
      <c r="E1005" t="s">
        <v>35</v>
      </c>
      <c r="F1005" t="str">
        <f>CONCATENATE(Table1[[#This Row],[session]],":",Table1[[#This Row],[vote_number]])</f>
        <v>1:150</v>
      </c>
      <c r="G1005" t="str">
        <f>IF(EXACT(Table1[[#This Row],[vote_cast]], "Yea"), 2, IF(EXACT(Table1[[#This Row],[vote_cast]], "Nay"), 1, "ERROR"))</f>
        <v>ERROR</v>
      </c>
    </row>
    <row r="1006" spans="1:7" x14ac:dyDescent="0.25">
      <c r="A1006">
        <v>1</v>
      </c>
      <c r="B1006">
        <v>150</v>
      </c>
      <c r="C1006" t="s">
        <v>115</v>
      </c>
      <c r="D1006" t="s">
        <v>5</v>
      </c>
      <c r="E1006" t="s">
        <v>1</v>
      </c>
      <c r="F1006" t="str">
        <f>CONCATENATE(Table1[[#This Row],[session]],":",Table1[[#This Row],[vote_number]])</f>
        <v>1:150</v>
      </c>
      <c r="G1006">
        <f>IF(EXACT(Table1[[#This Row],[vote_cast]], "Yea"), 2, IF(EXACT(Table1[[#This Row],[vote_cast]], "Nay"), 1, "ERROR"))</f>
        <v>2</v>
      </c>
    </row>
    <row r="1007" spans="1:7" x14ac:dyDescent="0.25">
      <c r="A1007">
        <v>1</v>
      </c>
      <c r="B1007">
        <v>150</v>
      </c>
      <c r="C1007" t="s">
        <v>115</v>
      </c>
      <c r="D1007" t="s">
        <v>6</v>
      </c>
      <c r="E1007" t="s">
        <v>1</v>
      </c>
      <c r="F1007" t="str">
        <f>CONCATENATE(Table1[[#This Row],[session]],":",Table1[[#This Row],[vote_number]])</f>
        <v>1:150</v>
      </c>
      <c r="G1007">
        <f>IF(EXACT(Table1[[#This Row],[vote_cast]], "Yea"), 2, IF(EXACT(Table1[[#This Row],[vote_cast]], "Nay"), 1, "ERROR"))</f>
        <v>2</v>
      </c>
    </row>
    <row r="1008" spans="1:7" x14ac:dyDescent="0.25">
      <c r="A1008">
        <v>1</v>
      </c>
      <c r="B1008">
        <v>150</v>
      </c>
      <c r="C1008" t="s">
        <v>115</v>
      </c>
      <c r="D1008" t="s">
        <v>7</v>
      </c>
      <c r="E1008" t="s">
        <v>1</v>
      </c>
      <c r="F1008" t="str">
        <f>CONCATENATE(Table1[[#This Row],[session]],":",Table1[[#This Row],[vote_number]])</f>
        <v>1:150</v>
      </c>
      <c r="G1008">
        <f>IF(EXACT(Table1[[#This Row],[vote_cast]], "Yea"), 2, IF(EXACT(Table1[[#This Row],[vote_cast]], "Nay"), 1, "ERROR"))</f>
        <v>2</v>
      </c>
    </row>
    <row r="1009" spans="1:7" x14ac:dyDescent="0.25">
      <c r="A1009">
        <v>1</v>
      </c>
      <c r="B1009">
        <v>150</v>
      </c>
      <c r="C1009" t="s">
        <v>115</v>
      </c>
      <c r="D1009" t="s">
        <v>8</v>
      </c>
      <c r="E1009" t="s">
        <v>1</v>
      </c>
      <c r="F1009" t="str">
        <f>CONCATENATE(Table1[[#This Row],[session]],":",Table1[[#This Row],[vote_number]])</f>
        <v>1:150</v>
      </c>
      <c r="G1009">
        <f>IF(EXACT(Table1[[#This Row],[vote_cast]], "Yea"), 2, IF(EXACT(Table1[[#This Row],[vote_cast]], "Nay"), 1, "ERROR"))</f>
        <v>2</v>
      </c>
    </row>
    <row r="1010" spans="1:7" x14ac:dyDescent="0.25">
      <c r="A1010">
        <v>1</v>
      </c>
      <c r="B1010">
        <v>150</v>
      </c>
      <c r="C1010" t="s">
        <v>115</v>
      </c>
      <c r="D1010" t="s">
        <v>9</v>
      </c>
      <c r="E1010" t="s">
        <v>1</v>
      </c>
      <c r="F1010" t="str">
        <f>CONCATENATE(Table1[[#This Row],[session]],":",Table1[[#This Row],[vote_number]])</f>
        <v>1:150</v>
      </c>
      <c r="G1010">
        <f>IF(EXACT(Table1[[#This Row],[vote_cast]], "Yea"), 2, IF(EXACT(Table1[[#This Row],[vote_cast]], "Nay"), 1, "ERROR"))</f>
        <v>2</v>
      </c>
    </row>
    <row r="1011" spans="1:7" x14ac:dyDescent="0.25">
      <c r="A1011">
        <v>1</v>
      </c>
      <c r="B1011">
        <v>150</v>
      </c>
      <c r="C1011" t="s">
        <v>115</v>
      </c>
      <c r="D1011" t="s">
        <v>10</v>
      </c>
      <c r="E1011" t="s">
        <v>1</v>
      </c>
      <c r="F1011" t="str">
        <f>CONCATENATE(Table1[[#This Row],[session]],":",Table1[[#This Row],[vote_number]])</f>
        <v>1:150</v>
      </c>
      <c r="G1011">
        <f>IF(EXACT(Table1[[#This Row],[vote_cast]], "Yea"), 2, IF(EXACT(Table1[[#This Row],[vote_cast]], "Nay"), 1, "ERROR"))</f>
        <v>2</v>
      </c>
    </row>
    <row r="1012" spans="1:7" x14ac:dyDescent="0.25">
      <c r="A1012">
        <v>1</v>
      </c>
      <c r="B1012">
        <v>150</v>
      </c>
      <c r="C1012" t="s">
        <v>115</v>
      </c>
      <c r="D1012" t="s">
        <v>11</v>
      </c>
      <c r="E1012" t="s">
        <v>1</v>
      </c>
      <c r="F1012" t="str">
        <f>CONCATENATE(Table1[[#This Row],[session]],":",Table1[[#This Row],[vote_number]])</f>
        <v>1:150</v>
      </c>
      <c r="G1012">
        <f>IF(EXACT(Table1[[#This Row],[vote_cast]], "Yea"), 2, IF(EXACT(Table1[[#This Row],[vote_cast]], "Nay"), 1, "ERROR"))</f>
        <v>2</v>
      </c>
    </row>
    <row r="1013" spans="1:7" x14ac:dyDescent="0.25">
      <c r="A1013">
        <v>1</v>
      </c>
      <c r="B1013">
        <v>150</v>
      </c>
      <c r="C1013" t="s">
        <v>115</v>
      </c>
      <c r="D1013" t="s">
        <v>12</v>
      </c>
      <c r="E1013" t="s">
        <v>1</v>
      </c>
      <c r="F1013" t="str">
        <f>CONCATENATE(Table1[[#This Row],[session]],":",Table1[[#This Row],[vote_number]])</f>
        <v>1:150</v>
      </c>
      <c r="G1013">
        <f>IF(EXACT(Table1[[#This Row],[vote_cast]], "Yea"), 2, IF(EXACT(Table1[[#This Row],[vote_cast]], "Nay"), 1, "ERROR"))</f>
        <v>2</v>
      </c>
    </row>
    <row r="1014" spans="1:7" x14ac:dyDescent="0.25">
      <c r="A1014">
        <v>1</v>
      </c>
      <c r="B1014">
        <v>150</v>
      </c>
      <c r="C1014" t="s">
        <v>115</v>
      </c>
      <c r="D1014" t="s">
        <v>13</v>
      </c>
      <c r="E1014" t="s">
        <v>1</v>
      </c>
      <c r="F1014" t="str">
        <f>CONCATENATE(Table1[[#This Row],[session]],":",Table1[[#This Row],[vote_number]])</f>
        <v>1:150</v>
      </c>
      <c r="G1014">
        <f>IF(EXACT(Table1[[#This Row],[vote_cast]], "Yea"), 2, IF(EXACT(Table1[[#This Row],[vote_cast]], "Nay"), 1, "ERROR"))</f>
        <v>2</v>
      </c>
    </row>
    <row r="1015" spans="1:7" x14ac:dyDescent="0.25">
      <c r="A1015">
        <v>1</v>
      </c>
      <c r="B1015">
        <v>150</v>
      </c>
      <c r="C1015" t="s">
        <v>115</v>
      </c>
      <c r="D1015" t="s">
        <v>14</v>
      </c>
      <c r="E1015" t="s">
        <v>1</v>
      </c>
      <c r="F1015" t="str">
        <f>CONCATENATE(Table1[[#This Row],[session]],":",Table1[[#This Row],[vote_number]])</f>
        <v>1:150</v>
      </c>
      <c r="G1015">
        <f>IF(EXACT(Table1[[#This Row],[vote_cast]], "Yea"), 2, IF(EXACT(Table1[[#This Row],[vote_cast]], "Nay"), 1, "ERROR"))</f>
        <v>2</v>
      </c>
    </row>
    <row r="1016" spans="1:7" x14ac:dyDescent="0.25">
      <c r="A1016">
        <v>1</v>
      </c>
      <c r="B1016">
        <v>150</v>
      </c>
      <c r="C1016" t="s">
        <v>115</v>
      </c>
      <c r="D1016" t="s">
        <v>15</v>
      </c>
      <c r="E1016" t="s">
        <v>102</v>
      </c>
      <c r="F1016" t="str">
        <f>CONCATENATE(Table1[[#This Row],[session]],":",Table1[[#This Row],[vote_number]])</f>
        <v>1:150</v>
      </c>
      <c r="G1016">
        <f>IF(EXACT(Table1[[#This Row],[vote_cast]], "Yea"), 2, IF(EXACT(Table1[[#This Row],[vote_cast]], "Nay"), 1, "ERROR"))</f>
        <v>1</v>
      </c>
    </row>
    <row r="1017" spans="1:7" x14ac:dyDescent="0.25">
      <c r="A1017">
        <v>1</v>
      </c>
      <c r="B1017">
        <v>150</v>
      </c>
      <c r="C1017" t="s">
        <v>115</v>
      </c>
      <c r="D1017" t="s">
        <v>16</v>
      </c>
      <c r="E1017" t="s">
        <v>1</v>
      </c>
      <c r="F1017" t="str">
        <f>CONCATENATE(Table1[[#This Row],[session]],":",Table1[[#This Row],[vote_number]])</f>
        <v>1:150</v>
      </c>
      <c r="G1017">
        <f>IF(EXACT(Table1[[#This Row],[vote_cast]], "Yea"), 2, IF(EXACT(Table1[[#This Row],[vote_cast]], "Nay"), 1, "ERROR"))</f>
        <v>2</v>
      </c>
    </row>
    <row r="1018" spans="1:7" x14ac:dyDescent="0.25">
      <c r="A1018">
        <v>1</v>
      </c>
      <c r="B1018">
        <v>150</v>
      </c>
      <c r="C1018" t="s">
        <v>115</v>
      </c>
      <c r="D1018" t="s">
        <v>17</v>
      </c>
      <c r="E1018" t="s">
        <v>1</v>
      </c>
      <c r="F1018" t="str">
        <f>CONCATENATE(Table1[[#This Row],[session]],":",Table1[[#This Row],[vote_number]])</f>
        <v>1:150</v>
      </c>
      <c r="G1018">
        <f>IF(EXACT(Table1[[#This Row],[vote_cast]], "Yea"), 2, IF(EXACT(Table1[[#This Row],[vote_cast]], "Nay"), 1, "ERROR"))</f>
        <v>2</v>
      </c>
    </row>
    <row r="1019" spans="1:7" x14ac:dyDescent="0.25">
      <c r="A1019">
        <v>1</v>
      </c>
      <c r="B1019">
        <v>150</v>
      </c>
      <c r="C1019" t="s">
        <v>115</v>
      </c>
      <c r="D1019" t="s">
        <v>18</v>
      </c>
      <c r="E1019" t="s">
        <v>1</v>
      </c>
      <c r="F1019" t="str">
        <f>CONCATENATE(Table1[[#This Row],[session]],":",Table1[[#This Row],[vote_number]])</f>
        <v>1:150</v>
      </c>
      <c r="G1019">
        <f>IF(EXACT(Table1[[#This Row],[vote_cast]], "Yea"), 2, IF(EXACT(Table1[[#This Row],[vote_cast]], "Nay"), 1, "ERROR"))</f>
        <v>2</v>
      </c>
    </row>
    <row r="1020" spans="1:7" x14ac:dyDescent="0.25">
      <c r="A1020">
        <v>1</v>
      </c>
      <c r="B1020">
        <v>150</v>
      </c>
      <c r="C1020" t="s">
        <v>115</v>
      </c>
      <c r="D1020" t="s">
        <v>19</v>
      </c>
      <c r="E1020" t="s">
        <v>1</v>
      </c>
      <c r="F1020" t="str">
        <f>CONCATENATE(Table1[[#This Row],[session]],":",Table1[[#This Row],[vote_number]])</f>
        <v>1:150</v>
      </c>
      <c r="G1020">
        <f>IF(EXACT(Table1[[#This Row],[vote_cast]], "Yea"), 2, IF(EXACT(Table1[[#This Row],[vote_cast]], "Nay"), 1, "ERROR"))</f>
        <v>2</v>
      </c>
    </row>
    <row r="1021" spans="1:7" x14ac:dyDescent="0.25">
      <c r="A1021">
        <v>1</v>
      </c>
      <c r="B1021">
        <v>150</v>
      </c>
      <c r="C1021" t="s">
        <v>115</v>
      </c>
      <c r="D1021" t="s">
        <v>20</v>
      </c>
      <c r="E1021" t="s">
        <v>102</v>
      </c>
      <c r="F1021" t="str">
        <f>CONCATENATE(Table1[[#This Row],[session]],":",Table1[[#This Row],[vote_number]])</f>
        <v>1:150</v>
      </c>
      <c r="G1021">
        <f>IF(EXACT(Table1[[#This Row],[vote_cast]], "Yea"), 2, IF(EXACT(Table1[[#This Row],[vote_cast]], "Nay"), 1, "ERROR"))</f>
        <v>1</v>
      </c>
    </row>
    <row r="1022" spans="1:7" x14ac:dyDescent="0.25">
      <c r="A1022">
        <v>1</v>
      </c>
      <c r="B1022">
        <v>150</v>
      </c>
      <c r="C1022" t="s">
        <v>115</v>
      </c>
      <c r="D1022" t="s">
        <v>21</v>
      </c>
      <c r="E1022" t="s">
        <v>1</v>
      </c>
      <c r="F1022" t="str">
        <f>CONCATENATE(Table1[[#This Row],[session]],":",Table1[[#This Row],[vote_number]])</f>
        <v>1:150</v>
      </c>
      <c r="G1022">
        <f>IF(EXACT(Table1[[#This Row],[vote_cast]], "Yea"), 2, IF(EXACT(Table1[[#This Row],[vote_cast]], "Nay"), 1, "ERROR"))</f>
        <v>2</v>
      </c>
    </row>
    <row r="1023" spans="1:7" x14ac:dyDescent="0.25">
      <c r="A1023">
        <v>1</v>
      </c>
      <c r="B1023">
        <v>150</v>
      </c>
      <c r="C1023" t="s">
        <v>115</v>
      </c>
      <c r="D1023" t="s">
        <v>22</v>
      </c>
      <c r="E1023" t="s">
        <v>102</v>
      </c>
      <c r="F1023" t="str">
        <f>CONCATENATE(Table1[[#This Row],[session]],":",Table1[[#This Row],[vote_number]])</f>
        <v>1:150</v>
      </c>
      <c r="G1023">
        <f>IF(EXACT(Table1[[#This Row],[vote_cast]], "Yea"), 2, IF(EXACT(Table1[[#This Row],[vote_cast]], "Nay"), 1, "ERROR"))</f>
        <v>1</v>
      </c>
    </row>
    <row r="1024" spans="1:7" x14ac:dyDescent="0.25">
      <c r="A1024">
        <v>1</v>
      </c>
      <c r="B1024">
        <v>150</v>
      </c>
      <c r="C1024" t="s">
        <v>115</v>
      </c>
      <c r="D1024" t="s">
        <v>23</v>
      </c>
      <c r="E1024" t="s">
        <v>1</v>
      </c>
      <c r="F1024" t="str">
        <f>CONCATENATE(Table1[[#This Row],[session]],":",Table1[[#This Row],[vote_number]])</f>
        <v>1:150</v>
      </c>
      <c r="G1024">
        <f>IF(EXACT(Table1[[#This Row],[vote_cast]], "Yea"), 2, IF(EXACT(Table1[[#This Row],[vote_cast]], "Nay"), 1, "ERROR"))</f>
        <v>2</v>
      </c>
    </row>
    <row r="1025" spans="1:7" x14ac:dyDescent="0.25">
      <c r="A1025">
        <v>1</v>
      </c>
      <c r="B1025">
        <v>150</v>
      </c>
      <c r="C1025" t="s">
        <v>115</v>
      </c>
      <c r="D1025" t="s">
        <v>24</v>
      </c>
      <c r="E1025" t="s">
        <v>1</v>
      </c>
      <c r="F1025" t="str">
        <f>CONCATENATE(Table1[[#This Row],[session]],":",Table1[[#This Row],[vote_number]])</f>
        <v>1:150</v>
      </c>
      <c r="G1025">
        <f>IF(EXACT(Table1[[#This Row],[vote_cast]], "Yea"), 2, IF(EXACT(Table1[[#This Row],[vote_cast]], "Nay"), 1, "ERROR"))</f>
        <v>2</v>
      </c>
    </row>
    <row r="1026" spans="1:7" x14ac:dyDescent="0.25">
      <c r="A1026">
        <v>1</v>
      </c>
      <c r="B1026">
        <v>150</v>
      </c>
      <c r="C1026" t="s">
        <v>115</v>
      </c>
      <c r="D1026" t="s">
        <v>25</v>
      </c>
      <c r="E1026" t="s">
        <v>1</v>
      </c>
      <c r="F1026" t="str">
        <f>CONCATENATE(Table1[[#This Row],[session]],":",Table1[[#This Row],[vote_number]])</f>
        <v>1:150</v>
      </c>
      <c r="G1026">
        <f>IF(EXACT(Table1[[#This Row],[vote_cast]], "Yea"), 2, IF(EXACT(Table1[[#This Row],[vote_cast]], "Nay"), 1, "ERROR"))</f>
        <v>2</v>
      </c>
    </row>
    <row r="1027" spans="1:7" x14ac:dyDescent="0.25">
      <c r="A1027">
        <v>1</v>
      </c>
      <c r="B1027">
        <v>150</v>
      </c>
      <c r="C1027" t="s">
        <v>115</v>
      </c>
      <c r="D1027" t="s">
        <v>26</v>
      </c>
      <c r="E1027" t="s">
        <v>1</v>
      </c>
      <c r="F1027" t="str">
        <f>CONCATENATE(Table1[[#This Row],[session]],":",Table1[[#This Row],[vote_number]])</f>
        <v>1:150</v>
      </c>
      <c r="G1027">
        <f>IF(EXACT(Table1[[#This Row],[vote_cast]], "Yea"), 2, IF(EXACT(Table1[[#This Row],[vote_cast]], "Nay"), 1, "ERROR"))</f>
        <v>2</v>
      </c>
    </row>
    <row r="1028" spans="1:7" x14ac:dyDescent="0.25">
      <c r="A1028">
        <v>1</v>
      </c>
      <c r="B1028">
        <v>150</v>
      </c>
      <c r="C1028" t="s">
        <v>115</v>
      </c>
      <c r="D1028" t="s">
        <v>27</v>
      </c>
      <c r="E1028" t="s">
        <v>35</v>
      </c>
      <c r="F1028" t="str">
        <f>CONCATENATE(Table1[[#This Row],[session]],":",Table1[[#This Row],[vote_number]])</f>
        <v>1:150</v>
      </c>
      <c r="G1028" t="str">
        <f>IF(EXACT(Table1[[#This Row],[vote_cast]], "Yea"), 2, IF(EXACT(Table1[[#This Row],[vote_cast]], "Nay"), 1, "ERROR"))</f>
        <v>ERROR</v>
      </c>
    </row>
    <row r="1029" spans="1:7" x14ac:dyDescent="0.25">
      <c r="A1029">
        <v>1</v>
      </c>
      <c r="B1029">
        <v>150</v>
      </c>
      <c r="C1029" t="s">
        <v>115</v>
      </c>
      <c r="D1029" t="s">
        <v>28</v>
      </c>
      <c r="E1029" t="s">
        <v>102</v>
      </c>
      <c r="F1029" t="str">
        <f>CONCATENATE(Table1[[#This Row],[session]],":",Table1[[#This Row],[vote_number]])</f>
        <v>1:150</v>
      </c>
      <c r="G1029">
        <f>IF(EXACT(Table1[[#This Row],[vote_cast]], "Yea"), 2, IF(EXACT(Table1[[#This Row],[vote_cast]], "Nay"), 1, "ERROR"))</f>
        <v>1</v>
      </c>
    </row>
    <row r="1030" spans="1:7" x14ac:dyDescent="0.25">
      <c r="A1030">
        <v>1</v>
      </c>
      <c r="B1030">
        <v>150</v>
      </c>
      <c r="C1030" t="s">
        <v>115</v>
      </c>
      <c r="D1030" t="s">
        <v>29</v>
      </c>
      <c r="E1030" t="s">
        <v>102</v>
      </c>
      <c r="F1030" t="str">
        <f>CONCATENATE(Table1[[#This Row],[session]],":",Table1[[#This Row],[vote_number]])</f>
        <v>1:150</v>
      </c>
      <c r="G1030">
        <f>IF(EXACT(Table1[[#This Row],[vote_cast]], "Yea"), 2, IF(EXACT(Table1[[#This Row],[vote_cast]], "Nay"), 1, "ERROR"))</f>
        <v>1</v>
      </c>
    </row>
    <row r="1031" spans="1:7" x14ac:dyDescent="0.25">
      <c r="A1031">
        <v>1</v>
      </c>
      <c r="B1031">
        <v>150</v>
      </c>
      <c r="C1031" t="s">
        <v>115</v>
      </c>
      <c r="D1031" t="s">
        <v>30</v>
      </c>
      <c r="E1031" t="s">
        <v>102</v>
      </c>
      <c r="F1031" t="str">
        <f>CONCATENATE(Table1[[#This Row],[session]],":",Table1[[#This Row],[vote_number]])</f>
        <v>1:150</v>
      </c>
      <c r="G1031">
        <f>IF(EXACT(Table1[[#This Row],[vote_cast]], "Yea"), 2, IF(EXACT(Table1[[#This Row],[vote_cast]], "Nay"), 1, "ERROR"))</f>
        <v>1</v>
      </c>
    </row>
    <row r="1032" spans="1:7" x14ac:dyDescent="0.25">
      <c r="A1032">
        <v>1</v>
      </c>
      <c r="B1032">
        <v>150</v>
      </c>
      <c r="C1032" t="s">
        <v>115</v>
      </c>
      <c r="D1032" t="s">
        <v>31</v>
      </c>
      <c r="E1032" t="s">
        <v>1</v>
      </c>
      <c r="F1032" t="str">
        <f>CONCATENATE(Table1[[#This Row],[session]],":",Table1[[#This Row],[vote_number]])</f>
        <v>1:150</v>
      </c>
      <c r="G1032">
        <f>IF(EXACT(Table1[[#This Row],[vote_cast]], "Yea"), 2, IF(EXACT(Table1[[#This Row],[vote_cast]], "Nay"), 1, "ERROR"))</f>
        <v>2</v>
      </c>
    </row>
    <row r="1033" spans="1:7" x14ac:dyDescent="0.25">
      <c r="A1033">
        <v>1</v>
      </c>
      <c r="B1033">
        <v>150</v>
      </c>
      <c r="C1033" t="s">
        <v>115</v>
      </c>
      <c r="D1033" t="s">
        <v>33</v>
      </c>
      <c r="E1033" t="s">
        <v>35</v>
      </c>
      <c r="F1033" t="str">
        <f>CONCATENATE(Table1[[#This Row],[session]],":",Table1[[#This Row],[vote_number]])</f>
        <v>1:150</v>
      </c>
      <c r="G1033" t="str">
        <f>IF(EXACT(Table1[[#This Row],[vote_cast]], "Yea"), 2, IF(EXACT(Table1[[#This Row],[vote_cast]], "Nay"), 1, "ERROR"))</f>
        <v>ERROR</v>
      </c>
    </row>
    <row r="1034" spans="1:7" x14ac:dyDescent="0.25">
      <c r="A1034">
        <v>1</v>
      </c>
      <c r="B1034">
        <v>150</v>
      </c>
      <c r="C1034" t="s">
        <v>115</v>
      </c>
      <c r="D1034" t="s">
        <v>34</v>
      </c>
      <c r="E1034" t="s">
        <v>1</v>
      </c>
      <c r="F1034" t="str">
        <f>CONCATENATE(Table1[[#This Row],[session]],":",Table1[[#This Row],[vote_number]])</f>
        <v>1:150</v>
      </c>
      <c r="G1034">
        <f>IF(EXACT(Table1[[#This Row],[vote_cast]], "Yea"), 2, IF(EXACT(Table1[[#This Row],[vote_cast]], "Nay"), 1, "ERROR"))</f>
        <v>2</v>
      </c>
    </row>
    <row r="1035" spans="1:7" x14ac:dyDescent="0.25">
      <c r="A1035">
        <v>1</v>
      </c>
      <c r="B1035">
        <v>150</v>
      </c>
      <c r="C1035" t="s">
        <v>115</v>
      </c>
      <c r="D1035" t="s">
        <v>36</v>
      </c>
      <c r="E1035" t="s">
        <v>1</v>
      </c>
      <c r="F1035" t="str">
        <f>CONCATENATE(Table1[[#This Row],[session]],":",Table1[[#This Row],[vote_number]])</f>
        <v>1:150</v>
      </c>
      <c r="G1035">
        <f>IF(EXACT(Table1[[#This Row],[vote_cast]], "Yea"), 2, IF(EXACT(Table1[[#This Row],[vote_cast]], "Nay"), 1, "ERROR"))</f>
        <v>2</v>
      </c>
    </row>
    <row r="1036" spans="1:7" x14ac:dyDescent="0.25">
      <c r="A1036">
        <v>1</v>
      </c>
      <c r="B1036">
        <v>150</v>
      </c>
      <c r="C1036" t="s">
        <v>115</v>
      </c>
      <c r="D1036" t="s">
        <v>37</v>
      </c>
      <c r="E1036" t="s">
        <v>1</v>
      </c>
      <c r="F1036" t="str">
        <f>CONCATENATE(Table1[[#This Row],[session]],":",Table1[[#This Row],[vote_number]])</f>
        <v>1:150</v>
      </c>
      <c r="G1036">
        <f>IF(EXACT(Table1[[#This Row],[vote_cast]], "Yea"), 2, IF(EXACT(Table1[[#This Row],[vote_cast]], "Nay"), 1, "ERROR"))</f>
        <v>2</v>
      </c>
    </row>
    <row r="1037" spans="1:7" x14ac:dyDescent="0.25">
      <c r="A1037">
        <v>1</v>
      </c>
      <c r="B1037">
        <v>150</v>
      </c>
      <c r="C1037" t="s">
        <v>115</v>
      </c>
      <c r="D1037" t="s">
        <v>38</v>
      </c>
      <c r="E1037" t="s">
        <v>1</v>
      </c>
      <c r="F1037" t="str">
        <f>CONCATENATE(Table1[[#This Row],[session]],":",Table1[[#This Row],[vote_number]])</f>
        <v>1:150</v>
      </c>
      <c r="G1037">
        <f>IF(EXACT(Table1[[#This Row],[vote_cast]], "Yea"), 2, IF(EXACT(Table1[[#This Row],[vote_cast]], "Nay"), 1, "ERROR"))</f>
        <v>2</v>
      </c>
    </row>
    <row r="1038" spans="1:7" x14ac:dyDescent="0.25">
      <c r="A1038">
        <v>1</v>
      </c>
      <c r="B1038">
        <v>150</v>
      </c>
      <c r="C1038" t="s">
        <v>115</v>
      </c>
      <c r="D1038" t="s">
        <v>39</v>
      </c>
      <c r="E1038" t="s">
        <v>102</v>
      </c>
      <c r="F1038" t="str">
        <f>CONCATENATE(Table1[[#This Row],[session]],":",Table1[[#This Row],[vote_number]])</f>
        <v>1:150</v>
      </c>
      <c r="G1038">
        <f>IF(EXACT(Table1[[#This Row],[vote_cast]], "Yea"), 2, IF(EXACT(Table1[[#This Row],[vote_cast]], "Nay"), 1, "ERROR"))</f>
        <v>1</v>
      </c>
    </row>
    <row r="1039" spans="1:7" x14ac:dyDescent="0.25">
      <c r="A1039">
        <v>1</v>
      </c>
      <c r="B1039">
        <v>150</v>
      </c>
      <c r="C1039" t="s">
        <v>115</v>
      </c>
      <c r="D1039" t="s">
        <v>40</v>
      </c>
      <c r="E1039" t="s">
        <v>1</v>
      </c>
      <c r="F1039" t="str">
        <f>CONCATENATE(Table1[[#This Row],[session]],":",Table1[[#This Row],[vote_number]])</f>
        <v>1:150</v>
      </c>
      <c r="G1039">
        <f>IF(EXACT(Table1[[#This Row],[vote_cast]], "Yea"), 2, IF(EXACT(Table1[[#This Row],[vote_cast]], "Nay"), 1, "ERROR"))</f>
        <v>2</v>
      </c>
    </row>
    <row r="1040" spans="1:7" x14ac:dyDescent="0.25">
      <c r="A1040">
        <v>1</v>
      </c>
      <c r="B1040">
        <v>150</v>
      </c>
      <c r="C1040" t="s">
        <v>115</v>
      </c>
      <c r="D1040" t="s">
        <v>41</v>
      </c>
      <c r="E1040" t="s">
        <v>1</v>
      </c>
      <c r="F1040" t="str">
        <f>CONCATENATE(Table1[[#This Row],[session]],":",Table1[[#This Row],[vote_number]])</f>
        <v>1:150</v>
      </c>
      <c r="G1040">
        <f>IF(EXACT(Table1[[#This Row],[vote_cast]], "Yea"), 2, IF(EXACT(Table1[[#This Row],[vote_cast]], "Nay"), 1, "ERROR"))</f>
        <v>2</v>
      </c>
    </row>
    <row r="1041" spans="1:7" x14ac:dyDescent="0.25">
      <c r="A1041">
        <v>1</v>
      </c>
      <c r="B1041">
        <v>150</v>
      </c>
      <c r="C1041" t="s">
        <v>115</v>
      </c>
      <c r="D1041" t="s">
        <v>42</v>
      </c>
      <c r="E1041" t="s">
        <v>102</v>
      </c>
      <c r="F1041" t="str">
        <f>CONCATENATE(Table1[[#This Row],[session]],":",Table1[[#This Row],[vote_number]])</f>
        <v>1:150</v>
      </c>
      <c r="G1041">
        <f>IF(EXACT(Table1[[#This Row],[vote_cast]], "Yea"), 2, IF(EXACT(Table1[[#This Row],[vote_cast]], "Nay"), 1, "ERROR"))</f>
        <v>1</v>
      </c>
    </row>
    <row r="1042" spans="1:7" x14ac:dyDescent="0.25">
      <c r="A1042">
        <v>1</v>
      </c>
      <c r="B1042">
        <v>150</v>
      </c>
      <c r="C1042" t="s">
        <v>115</v>
      </c>
      <c r="D1042" t="s">
        <v>110</v>
      </c>
      <c r="E1042" t="s">
        <v>1</v>
      </c>
      <c r="F1042" t="str">
        <f>CONCATENATE(Table1[[#This Row],[session]],":",Table1[[#This Row],[vote_number]])</f>
        <v>1:150</v>
      </c>
      <c r="G1042">
        <f>IF(EXACT(Table1[[#This Row],[vote_cast]], "Yea"), 2, IF(EXACT(Table1[[#This Row],[vote_cast]], "Nay"), 1, "ERROR"))</f>
        <v>2</v>
      </c>
    </row>
    <row r="1043" spans="1:7" x14ac:dyDescent="0.25">
      <c r="A1043">
        <v>1</v>
      </c>
      <c r="B1043">
        <v>150</v>
      </c>
      <c r="C1043" t="s">
        <v>115</v>
      </c>
      <c r="D1043" t="s">
        <v>43</v>
      </c>
      <c r="E1043" t="s">
        <v>1</v>
      </c>
      <c r="F1043" t="str">
        <f>CONCATENATE(Table1[[#This Row],[session]],":",Table1[[#This Row],[vote_number]])</f>
        <v>1:150</v>
      </c>
      <c r="G1043">
        <f>IF(EXACT(Table1[[#This Row],[vote_cast]], "Yea"), 2, IF(EXACT(Table1[[#This Row],[vote_cast]], "Nay"), 1, "ERROR"))</f>
        <v>2</v>
      </c>
    </row>
    <row r="1044" spans="1:7" x14ac:dyDescent="0.25">
      <c r="A1044">
        <v>1</v>
      </c>
      <c r="B1044">
        <v>150</v>
      </c>
      <c r="C1044" t="s">
        <v>115</v>
      </c>
      <c r="D1044" t="s">
        <v>44</v>
      </c>
      <c r="E1044" t="s">
        <v>102</v>
      </c>
      <c r="F1044" t="str">
        <f>CONCATENATE(Table1[[#This Row],[session]],":",Table1[[#This Row],[vote_number]])</f>
        <v>1:150</v>
      </c>
      <c r="G1044">
        <f>IF(EXACT(Table1[[#This Row],[vote_cast]], "Yea"), 2, IF(EXACT(Table1[[#This Row],[vote_cast]], "Nay"), 1, "ERROR"))</f>
        <v>1</v>
      </c>
    </row>
    <row r="1045" spans="1:7" x14ac:dyDescent="0.25">
      <c r="A1045">
        <v>1</v>
      </c>
      <c r="B1045">
        <v>150</v>
      </c>
      <c r="C1045" t="s">
        <v>115</v>
      </c>
      <c r="D1045" t="s">
        <v>45</v>
      </c>
      <c r="E1045" t="s">
        <v>102</v>
      </c>
      <c r="F1045" t="str">
        <f>CONCATENATE(Table1[[#This Row],[session]],":",Table1[[#This Row],[vote_number]])</f>
        <v>1:150</v>
      </c>
      <c r="G1045">
        <f>IF(EXACT(Table1[[#This Row],[vote_cast]], "Yea"), 2, IF(EXACT(Table1[[#This Row],[vote_cast]], "Nay"), 1, "ERROR"))</f>
        <v>1</v>
      </c>
    </row>
    <row r="1046" spans="1:7" x14ac:dyDescent="0.25">
      <c r="A1046">
        <v>1</v>
      </c>
      <c r="B1046">
        <v>150</v>
      </c>
      <c r="C1046" t="s">
        <v>115</v>
      </c>
      <c r="D1046" t="s">
        <v>46</v>
      </c>
      <c r="E1046" t="s">
        <v>1</v>
      </c>
      <c r="F1046" t="str">
        <f>CONCATENATE(Table1[[#This Row],[session]],":",Table1[[#This Row],[vote_number]])</f>
        <v>1:150</v>
      </c>
      <c r="G1046">
        <f>IF(EXACT(Table1[[#This Row],[vote_cast]], "Yea"), 2, IF(EXACT(Table1[[#This Row],[vote_cast]], "Nay"), 1, "ERROR"))</f>
        <v>2</v>
      </c>
    </row>
    <row r="1047" spans="1:7" x14ac:dyDescent="0.25">
      <c r="A1047">
        <v>1</v>
      </c>
      <c r="B1047">
        <v>150</v>
      </c>
      <c r="C1047" t="s">
        <v>115</v>
      </c>
      <c r="D1047" t="s">
        <v>47</v>
      </c>
      <c r="E1047" t="s">
        <v>1</v>
      </c>
      <c r="F1047" t="str">
        <f>CONCATENATE(Table1[[#This Row],[session]],":",Table1[[#This Row],[vote_number]])</f>
        <v>1:150</v>
      </c>
      <c r="G1047">
        <f>IF(EXACT(Table1[[#This Row],[vote_cast]], "Yea"), 2, IF(EXACT(Table1[[#This Row],[vote_cast]], "Nay"), 1, "ERROR"))</f>
        <v>2</v>
      </c>
    </row>
    <row r="1048" spans="1:7" x14ac:dyDescent="0.25">
      <c r="A1048">
        <v>1</v>
      </c>
      <c r="B1048">
        <v>150</v>
      </c>
      <c r="C1048" t="s">
        <v>115</v>
      </c>
      <c r="D1048" t="s">
        <v>48</v>
      </c>
      <c r="E1048" t="s">
        <v>1</v>
      </c>
      <c r="F1048" t="str">
        <f>CONCATENATE(Table1[[#This Row],[session]],":",Table1[[#This Row],[vote_number]])</f>
        <v>1:150</v>
      </c>
      <c r="G1048">
        <f>IF(EXACT(Table1[[#This Row],[vote_cast]], "Yea"), 2, IF(EXACT(Table1[[#This Row],[vote_cast]], "Nay"), 1, "ERROR"))</f>
        <v>2</v>
      </c>
    </row>
    <row r="1049" spans="1:7" x14ac:dyDescent="0.25">
      <c r="A1049">
        <v>1</v>
      </c>
      <c r="B1049">
        <v>150</v>
      </c>
      <c r="C1049" t="s">
        <v>115</v>
      </c>
      <c r="D1049" t="s">
        <v>49</v>
      </c>
      <c r="E1049" t="s">
        <v>1</v>
      </c>
      <c r="F1049" t="str">
        <f>CONCATENATE(Table1[[#This Row],[session]],":",Table1[[#This Row],[vote_number]])</f>
        <v>1:150</v>
      </c>
      <c r="G1049">
        <f>IF(EXACT(Table1[[#This Row],[vote_cast]], "Yea"), 2, IF(EXACT(Table1[[#This Row],[vote_cast]], "Nay"), 1, "ERROR"))</f>
        <v>2</v>
      </c>
    </row>
    <row r="1050" spans="1:7" x14ac:dyDescent="0.25">
      <c r="A1050">
        <v>1</v>
      </c>
      <c r="B1050">
        <v>150</v>
      </c>
      <c r="C1050" t="s">
        <v>115</v>
      </c>
      <c r="D1050" t="s">
        <v>50</v>
      </c>
      <c r="E1050" t="s">
        <v>102</v>
      </c>
      <c r="F1050" t="str">
        <f>CONCATENATE(Table1[[#This Row],[session]],":",Table1[[#This Row],[vote_number]])</f>
        <v>1:150</v>
      </c>
      <c r="G1050">
        <f>IF(EXACT(Table1[[#This Row],[vote_cast]], "Yea"), 2, IF(EXACT(Table1[[#This Row],[vote_cast]], "Nay"), 1, "ERROR"))</f>
        <v>1</v>
      </c>
    </row>
    <row r="1051" spans="1:7" x14ac:dyDescent="0.25">
      <c r="A1051">
        <v>1</v>
      </c>
      <c r="B1051">
        <v>150</v>
      </c>
      <c r="C1051" t="s">
        <v>115</v>
      </c>
      <c r="D1051" t="s">
        <v>51</v>
      </c>
      <c r="E1051" t="s">
        <v>1</v>
      </c>
      <c r="F1051" t="str">
        <f>CONCATENATE(Table1[[#This Row],[session]],":",Table1[[#This Row],[vote_number]])</f>
        <v>1:150</v>
      </c>
      <c r="G1051">
        <f>IF(EXACT(Table1[[#This Row],[vote_cast]], "Yea"), 2, IF(EXACT(Table1[[#This Row],[vote_cast]], "Nay"), 1, "ERROR"))</f>
        <v>2</v>
      </c>
    </row>
    <row r="1052" spans="1:7" x14ac:dyDescent="0.25">
      <c r="A1052">
        <v>1</v>
      </c>
      <c r="B1052">
        <v>150</v>
      </c>
      <c r="C1052" t="s">
        <v>115</v>
      </c>
      <c r="D1052" t="s">
        <v>52</v>
      </c>
      <c r="E1052" t="s">
        <v>102</v>
      </c>
      <c r="F1052" t="str">
        <f>CONCATENATE(Table1[[#This Row],[session]],":",Table1[[#This Row],[vote_number]])</f>
        <v>1:150</v>
      </c>
      <c r="G1052">
        <f>IF(EXACT(Table1[[#This Row],[vote_cast]], "Yea"), 2, IF(EXACT(Table1[[#This Row],[vote_cast]], "Nay"), 1, "ERROR"))</f>
        <v>1</v>
      </c>
    </row>
    <row r="1053" spans="1:7" x14ac:dyDescent="0.25">
      <c r="A1053">
        <v>1</v>
      </c>
      <c r="B1053">
        <v>150</v>
      </c>
      <c r="C1053" t="s">
        <v>115</v>
      </c>
      <c r="D1053" t="s">
        <v>53</v>
      </c>
      <c r="E1053" t="s">
        <v>1</v>
      </c>
      <c r="F1053" t="str">
        <f>CONCATENATE(Table1[[#This Row],[session]],":",Table1[[#This Row],[vote_number]])</f>
        <v>1:150</v>
      </c>
      <c r="G1053">
        <f>IF(EXACT(Table1[[#This Row],[vote_cast]], "Yea"), 2, IF(EXACT(Table1[[#This Row],[vote_cast]], "Nay"), 1, "ERROR"))</f>
        <v>2</v>
      </c>
    </row>
    <row r="1054" spans="1:7" x14ac:dyDescent="0.25">
      <c r="A1054">
        <v>1</v>
      </c>
      <c r="B1054">
        <v>150</v>
      </c>
      <c r="C1054" t="s">
        <v>115</v>
      </c>
      <c r="D1054" t="s">
        <v>54</v>
      </c>
      <c r="E1054" t="s">
        <v>1</v>
      </c>
      <c r="F1054" t="str">
        <f>CONCATENATE(Table1[[#This Row],[session]],":",Table1[[#This Row],[vote_number]])</f>
        <v>1:150</v>
      </c>
      <c r="G1054">
        <f>IF(EXACT(Table1[[#This Row],[vote_cast]], "Yea"), 2, IF(EXACT(Table1[[#This Row],[vote_cast]], "Nay"), 1, "ERROR"))</f>
        <v>2</v>
      </c>
    </row>
    <row r="1055" spans="1:7" x14ac:dyDescent="0.25">
      <c r="A1055">
        <v>1</v>
      </c>
      <c r="B1055">
        <v>150</v>
      </c>
      <c r="C1055" t="s">
        <v>115</v>
      </c>
      <c r="D1055" t="s">
        <v>55</v>
      </c>
      <c r="E1055" t="s">
        <v>102</v>
      </c>
      <c r="F1055" t="str">
        <f>CONCATENATE(Table1[[#This Row],[session]],":",Table1[[#This Row],[vote_number]])</f>
        <v>1:150</v>
      </c>
      <c r="G1055">
        <f>IF(EXACT(Table1[[#This Row],[vote_cast]], "Yea"), 2, IF(EXACT(Table1[[#This Row],[vote_cast]], "Nay"), 1, "ERROR"))</f>
        <v>1</v>
      </c>
    </row>
    <row r="1056" spans="1:7" x14ac:dyDescent="0.25">
      <c r="A1056">
        <v>1</v>
      </c>
      <c r="B1056">
        <v>150</v>
      </c>
      <c r="C1056" t="s">
        <v>115</v>
      </c>
      <c r="D1056" t="s">
        <v>56</v>
      </c>
      <c r="E1056" t="s">
        <v>1</v>
      </c>
      <c r="F1056" t="str">
        <f>CONCATENATE(Table1[[#This Row],[session]],":",Table1[[#This Row],[vote_number]])</f>
        <v>1:150</v>
      </c>
      <c r="G1056">
        <f>IF(EXACT(Table1[[#This Row],[vote_cast]], "Yea"), 2, IF(EXACT(Table1[[#This Row],[vote_cast]], "Nay"), 1, "ERROR"))</f>
        <v>2</v>
      </c>
    </row>
    <row r="1057" spans="1:7" x14ac:dyDescent="0.25">
      <c r="A1057">
        <v>1</v>
      </c>
      <c r="B1057">
        <v>150</v>
      </c>
      <c r="C1057" t="s">
        <v>115</v>
      </c>
      <c r="D1057" t="s">
        <v>57</v>
      </c>
      <c r="E1057" t="s">
        <v>1</v>
      </c>
      <c r="F1057" t="str">
        <f>CONCATENATE(Table1[[#This Row],[session]],":",Table1[[#This Row],[vote_number]])</f>
        <v>1:150</v>
      </c>
      <c r="G1057">
        <f>IF(EXACT(Table1[[#This Row],[vote_cast]], "Yea"), 2, IF(EXACT(Table1[[#This Row],[vote_cast]], "Nay"), 1, "ERROR"))</f>
        <v>2</v>
      </c>
    </row>
    <row r="1058" spans="1:7" x14ac:dyDescent="0.25">
      <c r="A1058">
        <v>1</v>
      </c>
      <c r="B1058">
        <v>150</v>
      </c>
      <c r="C1058" t="s">
        <v>115</v>
      </c>
      <c r="D1058" t="s">
        <v>58</v>
      </c>
      <c r="E1058" t="s">
        <v>1</v>
      </c>
      <c r="F1058" t="str">
        <f>CONCATENATE(Table1[[#This Row],[session]],":",Table1[[#This Row],[vote_number]])</f>
        <v>1:150</v>
      </c>
      <c r="G1058">
        <f>IF(EXACT(Table1[[#This Row],[vote_cast]], "Yea"), 2, IF(EXACT(Table1[[#This Row],[vote_cast]], "Nay"), 1, "ERROR"))</f>
        <v>2</v>
      </c>
    </row>
    <row r="1059" spans="1:7" x14ac:dyDescent="0.25">
      <c r="A1059">
        <v>1</v>
      </c>
      <c r="B1059">
        <v>150</v>
      </c>
      <c r="C1059" t="s">
        <v>115</v>
      </c>
      <c r="D1059" t="s">
        <v>59</v>
      </c>
      <c r="E1059" t="s">
        <v>102</v>
      </c>
      <c r="F1059" t="str">
        <f>CONCATENATE(Table1[[#This Row],[session]],":",Table1[[#This Row],[vote_number]])</f>
        <v>1:150</v>
      </c>
      <c r="G1059">
        <f>IF(EXACT(Table1[[#This Row],[vote_cast]], "Yea"), 2, IF(EXACT(Table1[[#This Row],[vote_cast]], "Nay"), 1, "ERROR"))</f>
        <v>1</v>
      </c>
    </row>
    <row r="1060" spans="1:7" x14ac:dyDescent="0.25">
      <c r="A1060">
        <v>1</v>
      </c>
      <c r="B1060">
        <v>150</v>
      </c>
      <c r="C1060" t="s">
        <v>115</v>
      </c>
      <c r="D1060" t="s">
        <v>60</v>
      </c>
      <c r="E1060" t="s">
        <v>1</v>
      </c>
      <c r="F1060" t="str">
        <f>CONCATENATE(Table1[[#This Row],[session]],":",Table1[[#This Row],[vote_number]])</f>
        <v>1:150</v>
      </c>
      <c r="G1060">
        <f>IF(EXACT(Table1[[#This Row],[vote_cast]], "Yea"), 2, IF(EXACT(Table1[[#This Row],[vote_cast]], "Nay"), 1, "ERROR"))</f>
        <v>2</v>
      </c>
    </row>
    <row r="1061" spans="1:7" x14ac:dyDescent="0.25">
      <c r="A1061">
        <v>1</v>
      </c>
      <c r="B1061">
        <v>150</v>
      </c>
      <c r="C1061" t="s">
        <v>115</v>
      </c>
      <c r="D1061" t="s">
        <v>61</v>
      </c>
      <c r="E1061" t="s">
        <v>1</v>
      </c>
      <c r="F1061" t="str">
        <f>CONCATENATE(Table1[[#This Row],[session]],":",Table1[[#This Row],[vote_number]])</f>
        <v>1:150</v>
      </c>
      <c r="G1061">
        <f>IF(EXACT(Table1[[#This Row],[vote_cast]], "Yea"), 2, IF(EXACT(Table1[[#This Row],[vote_cast]], "Nay"), 1, "ERROR"))</f>
        <v>2</v>
      </c>
    </row>
    <row r="1062" spans="1:7" x14ac:dyDescent="0.25">
      <c r="A1062">
        <v>1</v>
      </c>
      <c r="B1062">
        <v>150</v>
      </c>
      <c r="C1062" t="s">
        <v>115</v>
      </c>
      <c r="D1062" t="s">
        <v>62</v>
      </c>
      <c r="E1062" t="s">
        <v>1</v>
      </c>
      <c r="F1062" t="str">
        <f>CONCATENATE(Table1[[#This Row],[session]],":",Table1[[#This Row],[vote_number]])</f>
        <v>1:150</v>
      </c>
      <c r="G1062">
        <f>IF(EXACT(Table1[[#This Row],[vote_cast]], "Yea"), 2, IF(EXACT(Table1[[#This Row],[vote_cast]], "Nay"), 1, "ERROR"))</f>
        <v>2</v>
      </c>
    </row>
    <row r="1063" spans="1:7" x14ac:dyDescent="0.25">
      <c r="A1063">
        <v>1</v>
      </c>
      <c r="B1063">
        <v>150</v>
      </c>
      <c r="C1063" t="s">
        <v>115</v>
      </c>
      <c r="D1063" t="s">
        <v>63</v>
      </c>
      <c r="E1063" t="s">
        <v>1</v>
      </c>
      <c r="F1063" t="str">
        <f>CONCATENATE(Table1[[#This Row],[session]],":",Table1[[#This Row],[vote_number]])</f>
        <v>1:150</v>
      </c>
      <c r="G1063">
        <f>IF(EXACT(Table1[[#This Row],[vote_cast]], "Yea"), 2, IF(EXACT(Table1[[#This Row],[vote_cast]], "Nay"), 1, "ERROR"))</f>
        <v>2</v>
      </c>
    </row>
    <row r="1064" spans="1:7" x14ac:dyDescent="0.25">
      <c r="A1064">
        <v>1</v>
      </c>
      <c r="B1064">
        <v>150</v>
      </c>
      <c r="C1064" t="s">
        <v>115</v>
      </c>
      <c r="D1064" t="s">
        <v>64</v>
      </c>
      <c r="E1064" t="s">
        <v>102</v>
      </c>
      <c r="F1064" t="str">
        <f>CONCATENATE(Table1[[#This Row],[session]],":",Table1[[#This Row],[vote_number]])</f>
        <v>1:150</v>
      </c>
      <c r="G1064">
        <f>IF(EXACT(Table1[[#This Row],[vote_cast]], "Yea"), 2, IF(EXACT(Table1[[#This Row],[vote_cast]], "Nay"), 1, "ERROR"))</f>
        <v>1</v>
      </c>
    </row>
    <row r="1065" spans="1:7" x14ac:dyDescent="0.25">
      <c r="A1065">
        <v>1</v>
      </c>
      <c r="B1065">
        <v>150</v>
      </c>
      <c r="C1065" t="s">
        <v>115</v>
      </c>
      <c r="D1065" t="s">
        <v>65</v>
      </c>
      <c r="E1065" t="s">
        <v>1</v>
      </c>
      <c r="F1065" t="str">
        <f>CONCATENATE(Table1[[#This Row],[session]],":",Table1[[#This Row],[vote_number]])</f>
        <v>1:150</v>
      </c>
      <c r="G1065">
        <f>IF(EXACT(Table1[[#This Row],[vote_cast]], "Yea"), 2, IF(EXACT(Table1[[#This Row],[vote_cast]], "Nay"), 1, "ERROR"))</f>
        <v>2</v>
      </c>
    </row>
    <row r="1066" spans="1:7" x14ac:dyDescent="0.25">
      <c r="A1066">
        <v>1</v>
      </c>
      <c r="B1066">
        <v>150</v>
      </c>
      <c r="C1066" t="s">
        <v>115</v>
      </c>
      <c r="D1066" t="s">
        <v>66</v>
      </c>
      <c r="E1066" t="s">
        <v>102</v>
      </c>
      <c r="F1066" t="str">
        <f>CONCATENATE(Table1[[#This Row],[session]],":",Table1[[#This Row],[vote_number]])</f>
        <v>1:150</v>
      </c>
      <c r="G1066">
        <f>IF(EXACT(Table1[[#This Row],[vote_cast]], "Yea"), 2, IF(EXACT(Table1[[#This Row],[vote_cast]], "Nay"), 1, "ERROR"))</f>
        <v>1</v>
      </c>
    </row>
    <row r="1067" spans="1:7" x14ac:dyDescent="0.25">
      <c r="A1067">
        <v>1</v>
      </c>
      <c r="B1067">
        <v>150</v>
      </c>
      <c r="C1067" t="s">
        <v>115</v>
      </c>
      <c r="D1067" t="s">
        <v>67</v>
      </c>
      <c r="E1067" t="s">
        <v>1</v>
      </c>
      <c r="F1067" t="str">
        <f>CONCATENATE(Table1[[#This Row],[session]],":",Table1[[#This Row],[vote_number]])</f>
        <v>1:150</v>
      </c>
      <c r="G1067">
        <f>IF(EXACT(Table1[[#This Row],[vote_cast]], "Yea"), 2, IF(EXACT(Table1[[#This Row],[vote_cast]], "Nay"), 1, "ERROR"))</f>
        <v>2</v>
      </c>
    </row>
    <row r="1068" spans="1:7" x14ac:dyDescent="0.25">
      <c r="A1068">
        <v>1</v>
      </c>
      <c r="B1068">
        <v>150</v>
      </c>
      <c r="C1068" t="s">
        <v>115</v>
      </c>
      <c r="D1068" t="s">
        <v>68</v>
      </c>
      <c r="E1068" t="s">
        <v>1</v>
      </c>
      <c r="F1068" t="str">
        <f>CONCATENATE(Table1[[#This Row],[session]],":",Table1[[#This Row],[vote_number]])</f>
        <v>1:150</v>
      </c>
      <c r="G1068">
        <f>IF(EXACT(Table1[[#This Row],[vote_cast]], "Yea"), 2, IF(EXACT(Table1[[#This Row],[vote_cast]], "Nay"), 1, "ERROR"))</f>
        <v>2</v>
      </c>
    </row>
    <row r="1069" spans="1:7" x14ac:dyDescent="0.25">
      <c r="A1069">
        <v>1</v>
      </c>
      <c r="B1069">
        <v>150</v>
      </c>
      <c r="C1069" t="s">
        <v>115</v>
      </c>
      <c r="D1069" t="s">
        <v>69</v>
      </c>
      <c r="E1069" t="s">
        <v>1</v>
      </c>
      <c r="F1069" t="str">
        <f>CONCATENATE(Table1[[#This Row],[session]],":",Table1[[#This Row],[vote_number]])</f>
        <v>1:150</v>
      </c>
      <c r="G1069">
        <f>IF(EXACT(Table1[[#This Row],[vote_cast]], "Yea"), 2, IF(EXACT(Table1[[#This Row],[vote_cast]], "Nay"), 1, "ERROR"))</f>
        <v>2</v>
      </c>
    </row>
    <row r="1070" spans="1:7" x14ac:dyDescent="0.25">
      <c r="A1070">
        <v>1</v>
      </c>
      <c r="B1070">
        <v>150</v>
      </c>
      <c r="C1070" t="s">
        <v>115</v>
      </c>
      <c r="D1070" t="s">
        <v>70</v>
      </c>
      <c r="E1070" t="s">
        <v>1</v>
      </c>
      <c r="F1070" t="str">
        <f>CONCATENATE(Table1[[#This Row],[session]],":",Table1[[#This Row],[vote_number]])</f>
        <v>1:150</v>
      </c>
      <c r="G1070">
        <f>IF(EXACT(Table1[[#This Row],[vote_cast]], "Yea"), 2, IF(EXACT(Table1[[#This Row],[vote_cast]], "Nay"), 1, "ERROR"))</f>
        <v>2</v>
      </c>
    </row>
    <row r="1071" spans="1:7" x14ac:dyDescent="0.25">
      <c r="A1071">
        <v>1</v>
      </c>
      <c r="B1071">
        <v>150</v>
      </c>
      <c r="C1071" t="s">
        <v>115</v>
      </c>
      <c r="D1071" t="s">
        <v>71</v>
      </c>
      <c r="E1071" t="s">
        <v>1</v>
      </c>
      <c r="F1071" t="str">
        <f>CONCATENATE(Table1[[#This Row],[session]],":",Table1[[#This Row],[vote_number]])</f>
        <v>1:150</v>
      </c>
      <c r="G1071">
        <f>IF(EXACT(Table1[[#This Row],[vote_cast]], "Yea"), 2, IF(EXACT(Table1[[#This Row],[vote_cast]], "Nay"), 1, "ERROR"))</f>
        <v>2</v>
      </c>
    </row>
    <row r="1072" spans="1:7" x14ac:dyDescent="0.25">
      <c r="A1072">
        <v>1</v>
      </c>
      <c r="B1072">
        <v>150</v>
      </c>
      <c r="C1072" t="s">
        <v>115</v>
      </c>
      <c r="D1072" t="s">
        <v>72</v>
      </c>
      <c r="E1072" t="s">
        <v>1</v>
      </c>
      <c r="F1072" t="str">
        <f>CONCATENATE(Table1[[#This Row],[session]],":",Table1[[#This Row],[vote_number]])</f>
        <v>1:150</v>
      </c>
      <c r="G1072">
        <f>IF(EXACT(Table1[[#This Row],[vote_cast]], "Yea"), 2, IF(EXACT(Table1[[#This Row],[vote_cast]], "Nay"), 1, "ERROR"))</f>
        <v>2</v>
      </c>
    </row>
    <row r="1073" spans="1:7" x14ac:dyDescent="0.25">
      <c r="A1073">
        <v>1</v>
      </c>
      <c r="B1073">
        <v>150</v>
      </c>
      <c r="C1073" t="s">
        <v>115</v>
      </c>
      <c r="D1073" t="s">
        <v>73</v>
      </c>
      <c r="E1073" t="s">
        <v>1</v>
      </c>
      <c r="F1073" t="str">
        <f>CONCATENATE(Table1[[#This Row],[session]],":",Table1[[#This Row],[vote_number]])</f>
        <v>1:150</v>
      </c>
      <c r="G1073">
        <f>IF(EXACT(Table1[[#This Row],[vote_cast]], "Yea"), 2, IF(EXACT(Table1[[#This Row],[vote_cast]], "Nay"), 1, "ERROR"))</f>
        <v>2</v>
      </c>
    </row>
    <row r="1074" spans="1:7" x14ac:dyDescent="0.25">
      <c r="A1074">
        <v>1</v>
      </c>
      <c r="B1074">
        <v>150</v>
      </c>
      <c r="C1074" t="s">
        <v>115</v>
      </c>
      <c r="D1074" t="s">
        <v>74</v>
      </c>
      <c r="E1074" t="s">
        <v>1</v>
      </c>
      <c r="F1074" t="str">
        <f>CONCATENATE(Table1[[#This Row],[session]],":",Table1[[#This Row],[vote_number]])</f>
        <v>1:150</v>
      </c>
      <c r="G1074">
        <f>IF(EXACT(Table1[[#This Row],[vote_cast]], "Yea"), 2, IF(EXACT(Table1[[#This Row],[vote_cast]], "Nay"), 1, "ERROR"))</f>
        <v>2</v>
      </c>
    </row>
    <row r="1075" spans="1:7" x14ac:dyDescent="0.25">
      <c r="A1075">
        <v>1</v>
      </c>
      <c r="B1075">
        <v>150</v>
      </c>
      <c r="C1075" t="s">
        <v>115</v>
      </c>
      <c r="D1075" t="s">
        <v>75</v>
      </c>
      <c r="E1075" t="s">
        <v>102</v>
      </c>
      <c r="F1075" t="str">
        <f>CONCATENATE(Table1[[#This Row],[session]],":",Table1[[#This Row],[vote_number]])</f>
        <v>1:150</v>
      </c>
      <c r="G1075">
        <f>IF(EXACT(Table1[[#This Row],[vote_cast]], "Yea"), 2, IF(EXACT(Table1[[#This Row],[vote_cast]], "Nay"), 1, "ERROR"))</f>
        <v>1</v>
      </c>
    </row>
    <row r="1076" spans="1:7" x14ac:dyDescent="0.25">
      <c r="A1076">
        <v>1</v>
      </c>
      <c r="B1076">
        <v>150</v>
      </c>
      <c r="C1076" t="s">
        <v>115</v>
      </c>
      <c r="D1076" t="s">
        <v>76</v>
      </c>
      <c r="E1076" t="s">
        <v>1</v>
      </c>
      <c r="F1076" t="str">
        <f>CONCATENATE(Table1[[#This Row],[session]],":",Table1[[#This Row],[vote_number]])</f>
        <v>1:150</v>
      </c>
      <c r="G1076">
        <f>IF(EXACT(Table1[[#This Row],[vote_cast]], "Yea"), 2, IF(EXACT(Table1[[#This Row],[vote_cast]], "Nay"), 1, "ERROR"))</f>
        <v>2</v>
      </c>
    </row>
    <row r="1077" spans="1:7" x14ac:dyDescent="0.25">
      <c r="A1077">
        <v>1</v>
      </c>
      <c r="B1077">
        <v>150</v>
      </c>
      <c r="C1077" t="s">
        <v>115</v>
      </c>
      <c r="D1077" t="s">
        <v>77</v>
      </c>
      <c r="E1077" t="s">
        <v>1</v>
      </c>
      <c r="F1077" t="str">
        <f>CONCATENATE(Table1[[#This Row],[session]],":",Table1[[#This Row],[vote_number]])</f>
        <v>1:150</v>
      </c>
      <c r="G1077">
        <f>IF(EXACT(Table1[[#This Row],[vote_cast]], "Yea"), 2, IF(EXACT(Table1[[#This Row],[vote_cast]], "Nay"), 1, "ERROR"))</f>
        <v>2</v>
      </c>
    </row>
    <row r="1078" spans="1:7" x14ac:dyDescent="0.25">
      <c r="A1078">
        <v>1</v>
      </c>
      <c r="B1078">
        <v>150</v>
      </c>
      <c r="C1078" t="s">
        <v>115</v>
      </c>
      <c r="D1078" t="s">
        <v>78</v>
      </c>
      <c r="E1078" t="s">
        <v>1</v>
      </c>
      <c r="F1078" t="str">
        <f>CONCATENATE(Table1[[#This Row],[session]],":",Table1[[#This Row],[vote_number]])</f>
        <v>1:150</v>
      </c>
      <c r="G1078">
        <f>IF(EXACT(Table1[[#This Row],[vote_cast]], "Yea"), 2, IF(EXACT(Table1[[#This Row],[vote_cast]], "Nay"), 1, "ERROR"))</f>
        <v>2</v>
      </c>
    </row>
    <row r="1079" spans="1:7" x14ac:dyDescent="0.25">
      <c r="A1079">
        <v>1</v>
      </c>
      <c r="B1079">
        <v>150</v>
      </c>
      <c r="C1079" t="s">
        <v>115</v>
      </c>
      <c r="D1079" t="s">
        <v>79</v>
      </c>
      <c r="E1079" t="s">
        <v>1</v>
      </c>
      <c r="F1079" t="str">
        <f>CONCATENATE(Table1[[#This Row],[session]],":",Table1[[#This Row],[vote_number]])</f>
        <v>1:150</v>
      </c>
      <c r="G1079">
        <f>IF(EXACT(Table1[[#This Row],[vote_cast]], "Yea"), 2, IF(EXACT(Table1[[#This Row],[vote_cast]], "Nay"), 1, "ERROR"))</f>
        <v>2</v>
      </c>
    </row>
    <row r="1080" spans="1:7" x14ac:dyDescent="0.25">
      <c r="A1080">
        <v>1</v>
      </c>
      <c r="B1080">
        <v>150</v>
      </c>
      <c r="C1080" t="s">
        <v>115</v>
      </c>
      <c r="D1080" t="s">
        <v>80</v>
      </c>
      <c r="E1080" t="s">
        <v>102</v>
      </c>
      <c r="F1080" t="str">
        <f>CONCATENATE(Table1[[#This Row],[session]],":",Table1[[#This Row],[vote_number]])</f>
        <v>1:150</v>
      </c>
      <c r="G1080">
        <f>IF(EXACT(Table1[[#This Row],[vote_cast]], "Yea"), 2, IF(EXACT(Table1[[#This Row],[vote_cast]], "Nay"), 1, "ERROR"))</f>
        <v>1</v>
      </c>
    </row>
    <row r="1081" spans="1:7" x14ac:dyDescent="0.25">
      <c r="A1081">
        <v>1</v>
      </c>
      <c r="B1081">
        <v>150</v>
      </c>
      <c r="C1081" t="s">
        <v>115</v>
      </c>
      <c r="D1081" t="s">
        <v>81</v>
      </c>
      <c r="E1081" t="s">
        <v>102</v>
      </c>
      <c r="F1081" t="str">
        <f>CONCATENATE(Table1[[#This Row],[session]],":",Table1[[#This Row],[vote_number]])</f>
        <v>1:150</v>
      </c>
      <c r="G1081">
        <f>IF(EXACT(Table1[[#This Row],[vote_cast]], "Yea"), 2, IF(EXACT(Table1[[#This Row],[vote_cast]], "Nay"), 1, "ERROR"))</f>
        <v>1</v>
      </c>
    </row>
    <row r="1082" spans="1:7" x14ac:dyDescent="0.25">
      <c r="A1082">
        <v>1</v>
      </c>
      <c r="B1082">
        <v>150</v>
      </c>
      <c r="C1082" t="s">
        <v>115</v>
      </c>
      <c r="D1082" t="s">
        <v>82</v>
      </c>
      <c r="E1082" t="s">
        <v>1</v>
      </c>
      <c r="F1082" t="str">
        <f>CONCATENATE(Table1[[#This Row],[session]],":",Table1[[#This Row],[vote_number]])</f>
        <v>1:150</v>
      </c>
      <c r="G1082">
        <f>IF(EXACT(Table1[[#This Row],[vote_cast]], "Yea"), 2, IF(EXACT(Table1[[#This Row],[vote_cast]], "Nay"), 1, "ERROR"))</f>
        <v>2</v>
      </c>
    </row>
    <row r="1083" spans="1:7" x14ac:dyDescent="0.25">
      <c r="A1083">
        <v>1</v>
      </c>
      <c r="B1083">
        <v>150</v>
      </c>
      <c r="C1083" t="s">
        <v>115</v>
      </c>
      <c r="D1083" t="s">
        <v>83</v>
      </c>
      <c r="E1083" t="s">
        <v>102</v>
      </c>
      <c r="F1083" t="str">
        <f>CONCATENATE(Table1[[#This Row],[session]],":",Table1[[#This Row],[vote_number]])</f>
        <v>1:150</v>
      </c>
      <c r="G1083">
        <f>IF(EXACT(Table1[[#This Row],[vote_cast]], "Yea"), 2, IF(EXACT(Table1[[#This Row],[vote_cast]], "Nay"), 1, "ERROR"))</f>
        <v>1</v>
      </c>
    </row>
    <row r="1084" spans="1:7" x14ac:dyDescent="0.25">
      <c r="A1084">
        <v>1</v>
      </c>
      <c r="B1084">
        <v>150</v>
      </c>
      <c r="C1084" t="s">
        <v>115</v>
      </c>
      <c r="D1084" t="s">
        <v>84</v>
      </c>
      <c r="E1084" t="s">
        <v>1</v>
      </c>
      <c r="F1084" t="str">
        <f>CONCATENATE(Table1[[#This Row],[session]],":",Table1[[#This Row],[vote_number]])</f>
        <v>1:150</v>
      </c>
      <c r="G1084">
        <f>IF(EXACT(Table1[[#This Row],[vote_cast]], "Yea"), 2, IF(EXACT(Table1[[#This Row],[vote_cast]], "Nay"), 1, "ERROR"))</f>
        <v>2</v>
      </c>
    </row>
    <row r="1085" spans="1:7" x14ac:dyDescent="0.25">
      <c r="A1085">
        <v>1</v>
      </c>
      <c r="B1085">
        <v>150</v>
      </c>
      <c r="C1085" t="s">
        <v>115</v>
      </c>
      <c r="D1085" t="s">
        <v>85</v>
      </c>
      <c r="E1085" t="s">
        <v>1</v>
      </c>
      <c r="F1085" t="str">
        <f>CONCATENATE(Table1[[#This Row],[session]],":",Table1[[#This Row],[vote_number]])</f>
        <v>1:150</v>
      </c>
      <c r="G1085">
        <f>IF(EXACT(Table1[[#This Row],[vote_cast]], "Yea"), 2, IF(EXACT(Table1[[#This Row],[vote_cast]], "Nay"), 1, "ERROR"))</f>
        <v>2</v>
      </c>
    </row>
    <row r="1086" spans="1:7" x14ac:dyDescent="0.25">
      <c r="A1086">
        <v>1</v>
      </c>
      <c r="B1086">
        <v>150</v>
      </c>
      <c r="C1086" t="s">
        <v>115</v>
      </c>
      <c r="D1086" t="s">
        <v>86</v>
      </c>
      <c r="E1086" t="s">
        <v>102</v>
      </c>
      <c r="F1086" t="str">
        <f>CONCATENATE(Table1[[#This Row],[session]],":",Table1[[#This Row],[vote_number]])</f>
        <v>1:150</v>
      </c>
      <c r="G1086">
        <f>IF(EXACT(Table1[[#This Row],[vote_cast]], "Yea"), 2, IF(EXACT(Table1[[#This Row],[vote_cast]], "Nay"), 1, "ERROR"))</f>
        <v>1</v>
      </c>
    </row>
    <row r="1087" spans="1:7" x14ac:dyDescent="0.25">
      <c r="A1087">
        <v>1</v>
      </c>
      <c r="B1087">
        <v>150</v>
      </c>
      <c r="C1087" t="s">
        <v>115</v>
      </c>
      <c r="D1087" t="s">
        <v>87</v>
      </c>
      <c r="E1087" t="s">
        <v>1</v>
      </c>
      <c r="F1087" t="str">
        <f>CONCATENATE(Table1[[#This Row],[session]],":",Table1[[#This Row],[vote_number]])</f>
        <v>1:150</v>
      </c>
      <c r="G1087">
        <f>IF(EXACT(Table1[[#This Row],[vote_cast]], "Yea"), 2, IF(EXACT(Table1[[#This Row],[vote_cast]], "Nay"), 1, "ERROR"))</f>
        <v>2</v>
      </c>
    </row>
    <row r="1088" spans="1:7" x14ac:dyDescent="0.25">
      <c r="A1088">
        <v>1</v>
      </c>
      <c r="B1088">
        <v>150</v>
      </c>
      <c r="C1088" t="s">
        <v>115</v>
      </c>
      <c r="D1088" t="s">
        <v>88</v>
      </c>
      <c r="E1088" t="s">
        <v>102</v>
      </c>
      <c r="F1088" t="str">
        <f>CONCATENATE(Table1[[#This Row],[session]],":",Table1[[#This Row],[vote_number]])</f>
        <v>1:150</v>
      </c>
      <c r="G1088">
        <f>IF(EXACT(Table1[[#This Row],[vote_cast]], "Yea"), 2, IF(EXACT(Table1[[#This Row],[vote_cast]], "Nay"), 1, "ERROR"))</f>
        <v>1</v>
      </c>
    </row>
    <row r="1089" spans="1:7" x14ac:dyDescent="0.25">
      <c r="A1089">
        <v>1</v>
      </c>
      <c r="B1089">
        <v>150</v>
      </c>
      <c r="C1089" t="s">
        <v>115</v>
      </c>
      <c r="D1089" t="s">
        <v>89</v>
      </c>
      <c r="E1089" t="s">
        <v>1</v>
      </c>
      <c r="F1089" t="str">
        <f>CONCATENATE(Table1[[#This Row],[session]],":",Table1[[#This Row],[vote_number]])</f>
        <v>1:150</v>
      </c>
      <c r="G1089">
        <f>IF(EXACT(Table1[[#This Row],[vote_cast]], "Yea"), 2, IF(EXACT(Table1[[#This Row],[vote_cast]], "Nay"), 1, "ERROR"))</f>
        <v>2</v>
      </c>
    </row>
    <row r="1090" spans="1:7" x14ac:dyDescent="0.25">
      <c r="A1090">
        <v>1</v>
      </c>
      <c r="B1090">
        <v>150</v>
      </c>
      <c r="C1090" t="s">
        <v>115</v>
      </c>
      <c r="D1090" t="s">
        <v>90</v>
      </c>
      <c r="E1090" t="s">
        <v>1</v>
      </c>
      <c r="F1090" t="str">
        <f>CONCATENATE(Table1[[#This Row],[session]],":",Table1[[#This Row],[vote_number]])</f>
        <v>1:150</v>
      </c>
      <c r="G1090">
        <f>IF(EXACT(Table1[[#This Row],[vote_cast]], "Yea"), 2, IF(EXACT(Table1[[#This Row],[vote_cast]], "Nay"), 1, "ERROR"))</f>
        <v>2</v>
      </c>
    </row>
    <row r="1091" spans="1:7" x14ac:dyDescent="0.25">
      <c r="A1091">
        <v>1</v>
      </c>
      <c r="B1091">
        <v>150</v>
      </c>
      <c r="C1091" t="s">
        <v>115</v>
      </c>
      <c r="D1091" t="s">
        <v>91</v>
      </c>
      <c r="E1091" t="s">
        <v>1</v>
      </c>
      <c r="F1091" t="str">
        <f>CONCATENATE(Table1[[#This Row],[session]],":",Table1[[#This Row],[vote_number]])</f>
        <v>1:150</v>
      </c>
      <c r="G1091">
        <f>IF(EXACT(Table1[[#This Row],[vote_cast]], "Yea"), 2, IF(EXACT(Table1[[#This Row],[vote_cast]], "Nay"), 1, "ERROR"))</f>
        <v>2</v>
      </c>
    </row>
    <row r="1092" spans="1:7" x14ac:dyDescent="0.25">
      <c r="A1092">
        <v>1</v>
      </c>
      <c r="B1092">
        <v>150</v>
      </c>
      <c r="C1092" t="s">
        <v>115</v>
      </c>
      <c r="D1092" t="s">
        <v>92</v>
      </c>
      <c r="E1092" t="s">
        <v>102</v>
      </c>
      <c r="F1092" t="str">
        <f>CONCATENATE(Table1[[#This Row],[session]],":",Table1[[#This Row],[vote_number]])</f>
        <v>1:150</v>
      </c>
      <c r="G1092">
        <f>IF(EXACT(Table1[[#This Row],[vote_cast]], "Yea"), 2, IF(EXACT(Table1[[#This Row],[vote_cast]], "Nay"), 1, "ERROR"))</f>
        <v>1</v>
      </c>
    </row>
    <row r="1093" spans="1:7" x14ac:dyDescent="0.25">
      <c r="A1093">
        <v>1</v>
      </c>
      <c r="B1093">
        <v>150</v>
      </c>
      <c r="C1093" t="s">
        <v>115</v>
      </c>
      <c r="D1093" t="s">
        <v>93</v>
      </c>
      <c r="E1093" t="s">
        <v>102</v>
      </c>
      <c r="F1093" t="str">
        <f>CONCATENATE(Table1[[#This Row],[session]],":",Table1[[#This Row],[vote_number]])</f>
        <v>1:150</v>
      </c>
      <c r="G1093">
        <f>IF(EXACT(Table1[[#This Row],[vote_cast]], "Yea"), 2, IF(EXACT(Table1[[#This Row],[vote_cast]], "Nay"), 1, "ERROR"))</f>
        <v>1</v>
      </c>
    </row>
    <row r="1094" spans="1:7" x14ac:dyDescent="0.25">
      <c r="A1094">
        <v>1</v>
      </c>
      <c r="B1094">
        <v>150</v>
      </c>
      <c r="C1094" t="s">
        <v>115</v>
      </c>
      <c r="D1094" t="s">
        <v>94</v>
      </c>
      <c r="E1094" t="s">
        <v>1</v>
      </c>
      <c r="F1094" t="str">
        <f>CONCATENATE(Table1[[#This Row],[session]],":",Table1[[#This Row],[vote_number]])</f>
        <v>1:150</v>
      </c>
      <c r="G1094">
        <f>IF(EXACT(Table1[[#This Row],[vote_cast]], "Yea"), 2, IF(EXACT(Table1[[#This Row],[vote_cast]], "Nay"), 1, "ERROR"))</f>
        <v>2</v>
      </c>
    </row>
    <row r="1095" spans="1:7" x14ac:dyDescent="0.25">
      <c r="A1095">
        <v>1</v>
      </c>
      <c r="B1095">
        <v>150</v>
      </c>
      <c r="C1095" t="s">
        <v>115</v>
      </c>
      <c r="D1095" t="s">
        <v>95</v>
      </c>
      <c r="E1095" t="s">
        <v>1</v>
      </c>
      <c r="F1095" t="str">
        <f>CONCATENATE(Table1[[#This Row],[session]],":",Table1[[#This Row],[vote_number]])</f>
        <v>1:150</v>
      </c>
      <c r="G1095">
        <f>IF(EXACT(Table1[[#This Row],[vote_cast]], "Yea"), 2, IF(EXACT(Table1[[#This Row],[vote_cast]], "Nay"), 1, "ERROR"))</f>
        <v>2</v>
      </c>
    </row>
    <row r="1096" spans="1:7" x14ac:dyDescent="0.25">
      <c r="A1096">
        <v>1</v>
      </c>
      <c r="B1096">
        <v>150</v>
      </c>
      <c r="C1096" t="s">
        <v>115</v>
      </c>
      <c r="D1096" t="s">
        <v>96</v>
      </c>
      <c r="E1096" t="s">
        <v>102</v>
      </c>
      <c r="F1096" t="str">
        <f>CONCATENATE(Table1[[#This Row],[session]],":",Table1[[#This Row],[vote_number]])</f>
        <v>1:150</v>
      </c>
      <c r="G1096">
        <f>IF(EXACT(Table1[[#This Row],[vote_cast]], "Yea"), 2, IF(EXACT(Table1[[#This Row],[vote_cast]], "Nay"), 1, "ERROR"))</f>
        <v>1</v>
      </c>
    </row>
    <row r="1097" spans="1:7" x14ac:dyDescent="0.25">
      <c r="A1097">
        <v>1</v>
      </c>
      <c r="B1097">
        <v>150</v>
      </c>
      <c r="C1097" t="s">
        <v>115</v>
      </c>
      <c r="D1097" t="s">
        <v>97</v>
      </c>
      <c r="E1097" t="s">
        <v>1</v>
      </c>
      <c r="F1097" t="str">
        <f>CONCATENATE(Table1[[#This Row],[session]],":",Table1[[#This Row],[vote_number]])</f>
        <v>1:150</v>
      </c>
      <c r="G1097">
        <f>IF(EXACT(Table1[[#This Row],[vote_cast]], "Yea"), 2, IF(EXACT(Table1[[#This Row],[vote_cast]], "Nay"), 1, "ERROR"))</f>
        <v>2</v>
      </c>
    </row>
    <row r="1098" spans="1:7" x14ac:dyDescent="0.25">
      <c r="A1098">
        <v>1</v>
      </c>
      <c r="B1098">
        <v>150</v>
      </c>
      <c r="C1098" t="s">
        <v>115</v>
      </c>
      <c r="D1098" t="s">
        <v>98</v>
      </c>
      <c r="E1098" t="s">
        <v>1</v>
      </c>
      <c r="F1098" t="str">
        <f>CONCATENATE(Table1[[#This Row],[session]],":",Table1[[#This Row],[vote_number]])</f>
        <v>1:150</v>
      </c>
      <c r="G1098">
        <f>IF(EXACT(Table1[[#This Row],[vote_cast]], "Yea"), 2, IF(EXACT(Table1[[#This Row],[vote_cast]], "Nay"), 1, "ERROR"))</f>
        <v>2</v>
      </c>
    </row>
    <row r="1099" spans="1:7" x14ac:dyDescent="0.25">
      <c r="A1099">
        <v>1</v>
      </c>
      <c r="B1099">
        <v>150</v>
      </c>
      <c r="C1099" t="s">
        <v>115</v>
      </c>
      <c r="D1099" t="s">
        <v>99</v>
      </c>
      <c r="E1099" t="s">
        <v>1</v>
      </c>
      <c r="F1099" t="str">
        <f>CONCATENATE(Table1[[#This Row],[session]],":",Table1[[#This Row],[vote_number]])</f>
        <v>1:150</v>
      </c>
      <c r="G1099">
        <f>IF(EXACT(Table1[[#This Row],[vote_cast]], "Yea"), 2, IF(EXACT(Table1[[#This Row],[vote_cast]], "Nay"), 1, "ERROR"))</f>
        <v>2</v>
      </c>
    </row>
    <row r="1100" spans="1:7" x14ac:dyDescent="0.25">
      <c r="A1100">
        <v>1</v>
      </c>
      <c r="B1100">
        <v>150</v>
      </c>
      <c r="C1100" t="s">
        <v>115</v>
      </c>
      <c r="D1100" t="s">
        <v>100</v>
      </c>
      <c r="E1100" t="s">
        <v>1</v>
      </c>
      <c r="F1100" t="str">
        <f>CONCATENATE(Table1[[#This Row],[session]],":",Table1[[#This Row],[vote_number]])</f>
        <v>1:150</v>
      </c>
      <c r="G1100">
        <f>IF(EXACT(Table1[[#This Row],[vote_cast]], "Yea"), 2, IF(EXACT(Table1[[#This Row],[vote_cast]], "Nay"), 1, "ERROR"))</f>
        <v>2</v>
      </c>
    </row>
    <row r="1101" spans="1:7" x14ac:dyDescent="0.25">
      <c r="A1101">
        <v>1</v>
      </c>
      <c r="B1101">
        <v>150</v>
      </c>
      <c r="C1101" t="s">
        <v>115</v>
      </c>
      <c r="D1101" t="s">
        <v>101</v>
      </c>
      <c r="E1101" t="s">
        <v>1</v>
      </c>
      <c r="F1101" t="str">
        <f>CONCATENATE(Table1[[#This Row],[session]],":",Table1[[#This Row],[vote_number]])</f>
        <v>1:150</v>
      </c>
      <c r="G1101">
        <f>IF(EXACT(Table1[[#This Row],[vote_cast]], "Yea"), 2, IF(EXACT(Table1[[#This Row],[vote_cast]], "Nay"), 1, "ERROR"))</f>
        <v>2</v>
      </c>
    </row>
    <row r="1102" spans="1:7" x14ac:dyDescent="0.25">
      <c r="A1102">
        <v>1</v>
      </c>
      <c r="B1102">
        <v>159</v>
      </c>
      <c r="C1102" t="s">
        <v>116</v>
      </c>
      <c r="D1102" t="s">
        <v>0</v>
      </c>
      <c r="E1102" t="s">
        <v>1</v>
      </c>
      <c r="F1102" t="str">
        <f>CONCATENATE(Table1[[#This Row],[session]],":",Table1[[#This Row],[vote_number]])</f>
        <v>1:159</v>
      </c>
      <c r="G1102">
        <f>IF(EXACT(Table1[[#This Row],[vote_cast]], "Yea"), 2, IF(EXACT(Table1[[#This Row],[vote_cast]], "Nay"), 1, "ERROR"))</f>
        <v>2</v>
      </c>
    </row>
    <row r="1103" spans="1:7" x14ac:dyDescent="0.25">
      <c r="A1103">
        <v>1</v>
      </c>
      <c r="B1103">
        <v>159</v>
      </c>
      <c r="C1103" t="s">
        <v>116</v>
      </c>
      <c r="D1103" t="s">
        <v>2</v>
      </c>
      <c r="E1103" t="s">
        <v>102</v>
      </c>
      <c r="F1103" t="str">
        <f>CONCATENATE(Table1[[#This Row],[session]],":",Table1[[#This Row],[vote_number]])</f>
        <v>1:159</v>
      </c>
      <c r="G1103">
        <f>IF(EXACT(Table1[[#This Row],[vote_cast]], "Yea"), 2, IF(EXACT(Table1[[#This Row],[vote_cast]], "Nay"), 1, "ERROR"))</f>
        <v>1</v>
      </c>
    </row>
    <row r="1104" spans="1:7" x14ac:dyDescent="0.25">
      <c r="A1104">
        <v>1</v>
      </c>
      <c r="B1104">
        <v>159</v>
      </c>
      <c r="C1104" t="s">
        <v>116</v>
      </c>
      <c r="D1104" t="s">
        <v>3</v>
      </c>
      <c r="E1104" t="s">
        <v>102</v>
      </c>
      <c r="F1104" t="str">
        <f>CONCATENATE(Table1[[#This Row],[session]],":",Table1[[#This Row],[vote_number]])</f>
        <v>1:159</v>
      </c>
      <c r="G1104">
        <f>IF(EXACT(Table1[[#This Row],[vote_cast]], "Yea"), 2, IF(EXACT(Table1[[#This Row],[vote_cast]], "Nay"), 1, "ERROR"))</f>
        <v>1</v>
      </c>
    </row>
    <row r="1105" spans="1:7" x14ac:dyDescent="0.25">
      <c r="A1105">
        <v>1</v>
      </c>
      <c r="B1105">
        <v>159</v>
      </c>
      <c r="C1105" t="s">
        <v>116</v>
      </c>
      <c r="D1105" t="s">
        <v>4</v>
      </c>
      <c r="E1105" t="s">
        <v>102</v>
      </c>
      <c r="F1105" t="str">
        <f>CONCATENATE(Table1[[#This Row],[session]],":",Table1[[#This Row],[vote_number]])</f>
        <v>1:159</v>
      </c>
      <c r="G1105">
        <f>IF(EXACT(Table1[[#This Row],[vote_cast]], "Yea"), 2, IF(EXACT(Table1[[#This Row],[vote_cast]], "Nay"), 1, "ERROR"))</f>
        <v>1</v>
      </c>
    </row>
    <row r="1106" spans="1:7" x14ac:dyDescent="0.25">
      <c r="A1106">
        <v>1</v>
      </c>
      <c r="B1106">
        <v>159</v>
      </c>
      <c r="C1106" t="s">
        <v>116</v>
      </c>
      <c r="D1106" t="s">
        <v>5</v>
      </c>
      <c r="E1106" t="s">
        <v>1</v>
      </c>
      <c r="F1106" t="str">
        <f>CONCATENATE(Table1[[#This Row],[session]],":",Table1[[#This Row],[vote_number]])</f>
        <v>1:159</v>
      </c>
      <c r="G1106">
        <f>IF(EXACT(Table1[[#This Row],[vote_cast]], "Yea"), 2, IF(EXACT(Table1[[#This Row],[vote_cast]], "Nay"), 1, "ERROR"))</f>
        <v>2</v>
      </c>
    </row>
    <row r="1107" spans="1:7" x14ac:dyDescent="0.25">
      <c r="A1107">
        <v>1</v>
      </c>
      <c r="B1107">
        <v>159</v>
      </c>
      <c r="C1107" t="s">
        <v>116</v>
      </c>
      <c r="D1107" t="s">
        <v>6</v>
      </c>
      <c r="E1107" t="s">
        <v>1</v>
      </c>
      <c r="F1107" t="str">
        <f>CONCATENATE(Table1[[#This Row],[session]],":",Table1[[#This Row],[vote_number]])</f>
        <v>1:159</v>
      </c>
      <c r="G1107">
        <f>IF(EXACT(Table1[[#This Row],[vote_cast]], "Yea"), 2, IF(EXACT(Table1[[#This Row],[vote_cast]], "Nay"), 1, "ERROR"))</f>
        <v>2</v>
      </c>
    </row>
    <row r="1108" spans="1:7" x14ac:dyDescent="0.25">
      <c r="A1108">
        <v>1</v>
      </c>
      <c r="B1108">
        <v>159</v>
      </c>
      <c r="C1108" t="s">
        <v>116</v>
      </c>
      <c r="D1108" t="s">
        <v>7</v>
      </c>
      <c r="E1108" t="s">
        <v>1</v>
      </c>
      <c r="F1108" t="str">
        <f>CONCATENATE(Table1[[#This Row],[session]],":",Table1[[#This Row],[vote_number]])</f>
        <v>1:159</v>
      </c>
      <c r="G1108">
        <f>IF(EXACT(Table1[[#This Row],[vote_cast]], "Yea"), 2, IF(EXACT(Table1[[#This Row],[vote_cast]], "Nay"), 1, "ERROR"))</f>
        <v>2</v>
      </c>
    </row>
    <row r="1109" spans="1:7" x14ac:dyDescent="0.25">
      <c r="A1109">
        <v>1</v>
      </c>
      <c r="B1109">
        <v>159</v>
      </c>
      <c r="C1109" t="s">
        <v>116</v>
      </c>
      <c r="D1109" t="s">
        <v>8</v>
      </c>
      <c r="E1109" t="s">
        <v>1</v>
      </c>
      <c r="F1109" t="str">
        <f>CONCATENATE(Table1[[#This Row],[session]],":",Table1[[#This Row],[vote_number]])</f>
        <v>1:159</v>
      </c>
      <c r="G1109">
        <f>IF(EXACT(Table1[[#This Row],[vote_cast]], "Yea"), 2, IF(EXACT(Table1[[#This Row],[vote_cast]], "Nay"), 1, "ERROR"))</f>
        <v>2</v>
      </c>
    </row>
    <row r="1110" spans="1:7" x14ac:dyDescent="0.25">
      <c r="A1110">
        <v>1</v>
      </c>
      <c r="B1110">
        <v>159</v>
      </c>
      <c r="C1110" t="s">
        <v>116</v>
      </c>
      <c r="D1110" t="s">
        <v>9</v>
      </c>
      <c r="E1110" t="s">
        <v>1</v>
      </c>
      <c r="F1110" t="str">
        <f>CONCATENATE(Table1[[#This Row],[session]],":",Table1[[#This Row],[vote_number]])</f>
        <v>1:159</v>
      </c>
      <c r="G1110">
        <f>IF(EXACT(Table1[[#This Row],[vote_cast]], "Yea"), 2, IF(EXACT(Table1[[#This Row],[vote_cast]], "Nay"), 1, "ERROR"))</f>
        <v>2</v>
      </c>
    </row>
    <row r="1111" spans="1:7" x14ac:dyDescent="0.25">
      <c r="A1111">
        <v>1</v>
      </c>
      <c r="B1111">
        <v>159</v>
      </c>
      <c r="C1111" t="s">
        <v>116</v>
      </c>
      <c r="D1111" t="s">
        <v>10</v>
      </c>
      <c r="E1111" t="s">
        <v>102</v>
      </c>
      <c r="F1111" t="str">
        <f>CONCATENATE(Table1[[#This Row],[session]],":",Table1[[#This Row],[vote_number]])</f>
        <v>1:159</v>
      </c>
      <c r="G1111">
        <f>IF(EXACT(Table1[[#This Row],[vote_cast]], "Yea"), 2, IF(EXACT(Table1[[#This Row],[vote_cast]], "Nay"), 1, "ERROR"))</f>
        <v>1</v>
      </c>
    </row>
    <row r="1112" spans="1:7" x14ac:dyDescent="0.25">
      <c r="A1112">
        <v>1</v>
      </c>
      <c r="B1112">
        <v>159</v>
      </c>
      <c r="C1112" t="s">
        <v>116</v>
      </c>
      <c r="D1112" t="s">
        <v>11</v>
      </c>
      <c r="E1112" t="s">
        <v>102</v>
      </c>
      <c r="F1112" t="str">
        <f>CONCATENATE(Table1[[#This Row],[session]],":",Table1[[#This Row],[vote_number]])</f>
        <v>1:159</v>
      </c>
      <c r="G1112">
        <f>IF(EXACT(Table1[[#This Row],[vote_cast]], "Yea"), 2, IF(EXACT(Table1[[#This Row],[vote_cast]], "Nay"), 1, "ERROR"))</f>
        <v>1</v>
      </c>
    </row>
    <row r="1113" spans="1:7" x14ac:dyDescent="0.25">
      <c r="A1113">
        <v>1</v>
      </c>
      <c r="B1113">
        <v>159</v>
      </c>
      <c r="C1113" t="s">
        <v>116</v>
      </c>
      <c r="D1113" t="s">
        <v>12</v>
      </c>
      <c r="E1113" t="s">
        <v>1</v>
      </c>
      <c r="F1113" t="str">
        <f>CONCATENATE(Table1[[#This Row],[session]],":",Table1[[#This Row],[vote_number]])</f>
        <v>1:159</v>
      </c>
      <c r="G1113">
        <f>IF(EXACT(Table1[[#This Row],[vote_cast]], "Yea"), 2, IF(EXACT(Table1[[#This Row],[vote_cast]], "Nay"), 1, "ERROR"))</f>
        <v>2</v>
      </c>
    </row>
    <row r="1114" spans="1:7" x14ac:dyDescent="0.25">
      <c r="A1114">
        <v>1</v>
      </c>
      <c r="B1114">
        <v>159</v>
      </c>
      <c r="C1114" t="s">
        <v>116</v>
      </c>
      <c r="D1114" t="s">
        <v>13</v>
      </c>
      <c r="E1114" t="s">
        <v>1</v>
      </c>
      <c r="F1114" t="str">
        <f>CONCATENATE(Table1[[#This Row],[session]],":",Table1[[#This Row],[vote_number]])</f>
        <v>1:159</v>
      </c>
      <c r="G1114">
        <f>IF(EXACT(Table1[[#This Row],[vote_cast]], "Yea"), 2, IF(EXACT(Table1[[#This Row],[vote_cast]], "Nay"), 1, "ERROR"))</f>
        <v>2</v>
      </c>
    </row>
    <row r="1115" spans="1:7" x14ac:dyDescent="0.25">
      <c r="A1115">
        <v>1</v>
      </c>
      <c r="B1115">
        <v>159</v>
      </c>
      <c r="C1115" t="s">
        <v>116</v>
      </c>
      <c r="D1115" t="s">
        <v>14</v>
      </c>
      <c r="E1115" t="s">
        <v>1</v>
      </c>
      <c r="F1115" t="str">
        <f>CONCATENATE(Table1[[#This Row],[session]],":",Table1[[#This Row],[vote_number]])</f>
        <v>1:159</v>
      </c>
      <c r="G1115">
        <f>IF(EXACT(Table1[[#This Row],[vote_cast]], "Yea"), 2, IF(EXACT(Table1[[#This Row],[vote_cast]], "Nay"), 1, "ERROR"))</f>
        <v>2</v>
      </c>
    </row>
    <row r="1116" spans="1:7" x14ac:dyDescent="0.25">
      <c r="A1116">
        <v>1</v>
      </c>
      <c r="B1116">
        <v>159</v>
      </c>
      <c r="C1116" t="s">
        <v>116</v>
      </c>
      <c r="D1116" t="s">
        <v>15</v>
      </c>
      <c r="E1116" t="s">
        <v>1</v>
      </c>
      <c r="F1116" t="str">
        <f>CONCATENATE(Table1[[#This Row],[session]],":",Table1[[#This Row],[vote_number]])</f>
        <v>1:159</v>
      </c>
      <c r="G1116">
        <f>IF(EXACT(Table1[[#This Row],[vote_cast]], "Yea"), 2, IF(EXACT(Table1[[#This Row],[vote_cast]], "Nay"), 1, "ERROR"))</f>
        <v>2</v>
      </c>
    </row>
    <row r="1117" spans="1:7" x14ac:dyDescent="0.25">
      <c r="A1117">
        <v>1</v>
      </c>
      <c r="B1117">
        <v>159</v>
      </c>
      <c r="C1117" t="s">
        <v>116</v>
      </c>
      <c r="D1117" t="s">
        <v>16</v>
      </c>
      <c r="E1117" t="s">
        <v>102</v>
      </c>
      <c r="F1117" t="str">
        <f>CONCATENATE(Table1[[#This Row],[session]],":",Table1[[#This Row],[vote_number]])</f>
        <v>1:159</v>
      </c>
      <c r="G1117">
        <f>IF(EXACT(Table1[[#This Row],[vote_cast]], "Yea"), 2, IF(EXACT(Table1[[#This Row],[vote_cast]], "Nay"), 1, "ERROR"))</f>
        <v>1</v>
      </c>
    </row>
    <row r="1118" spans="1:7" x14ac:dyDescent="0.25">
      <c r="A1118">
        <v>1</v>
      </c>
      <c r="B1118">
        <v>159</v>
      </c>
      <c r="C1118" t="s">
        <v>116</v>
      </c>
      <c r="D1118" t="s">
        <v>17</v>
      </c>
      <c r="E1118" t="s">
        <v>1</v>
      </c>
      <c r="F1118" t="str">
        <f>CONCATENATE(Table1[[#This Row],[session]],":",Table1[[#This Row],[vote_number]])</f>
        <v>1:159</v>
      </c>
      <c r="G1118">
        <f>IF(EXACT(Table1[[#This Row],[vote_cast]], "Yea"), 2, IF(EXACT(Table1[[#This Row],[vote_cast]], "Nay"), 1, "ERROR"))</f>
        <v>2</v>
      </c>
    </row>
    <row r="1119" spans="1:7" x14ac:dyDescent="0.25">
      <c r="A1119">
        <v>1</v>
      </c>
      <c r="B1119">
        <v>159</v>
      </c>
      <c r="C1119" t="s">
        <v>116</v>
      </c>
      <c r="D1119" t="s">
        <v>18</v>
      </c>
      <c r="E1119" t="s">
        <v>1</v>
      </c>
      <c r="F1119" t="str">
        <f>CONCATENATE(Table1[[#This Row],[session]],":",Table1[[#This Row],[vote_number]])</f>
        <v>1:159</v>
      </c>
      <c r="G1119">
        <f>IF(EXACT(Table1[[#This Row],[vote_cast]], "Yea"), 2, IF(EXACT(Table1[[#This Row],[vote_cast]], "Nay"), 1, "ERROR"))</f>
        <v>2</v>
      </c>
    </row>
    <row r="1120" spans="1:7" x14ac:dyDescent="0.25">
      <c r="A1120">
        <v>1</v>
      </c>
      <c r="B1120">
        <v>159</v>
      </c>
      <c r="C1120" t="s">
        <v>116</v>
      </c>
      <c r="D1120" t="s">
        <v>19</v>
      </c>
      <c r="E1120" t="s">
        <v>1</v>
      </c>
      <c r="F1120" t="str">
        <f>CONCATENATE(Table1[[#This Row],[session]],":",Table1[[#This Row],[vote_number]])</f>
        <v>1:159</v>
      </c>
      <c r="G1120">
        <f>IF(EXACT(Table1[[#This Row],[vote_cast]], "Yea"), 2, IF(EXACT(Table1[[#This Row],[vote_cast]], "Nay"), 1, "ERROR"))</f>
        <v>2</v>
      </c>
    </row>
    <row r="1121" spans="1:7" x14ac:dyDescent="0.25">
      <c r="A1121">
        <v>1</v>
      </c>
      <c r="B1121">
        <v>159</v>
      </c>
      <c r="C1121" t="s">
        <v>116</v>
      </c>
      <c r="D1121" t="s">
        <v>20</v>
      </c>
      <c r="E1121" t="s">
        <v>1</v>
      </c>
      <c r="F1121" t="str">
        <f>CONCATENATE(Table1[[#This Row],[session]],":",Table1[[#This Row],[vote_number]])</f>
        <v>1:159</v>
      </c>
      <c r="G1121">
        <f>IF(EXACT(Table1[[#This Row],[vote_cast]], "Yea"), 2, IF(EXACT(Table1[[#This Row],[vote_cast]], "Nay"), 1, "ERROR"))</f>
        <v>2</v>
      </c>
    </row>
    <row r="1122" spans="1:7" x14ac:dyDescent="0.25">
      <c r="A1122">
        <v>1</v>
      </c>
      <c r="B1122">
        <v>159</v>
      </c>
      <c r="C1122" t="s">
        <v>116</v>
      </c>
      <c r="D1122" t="s">
        <v>21</v>
      </c>
      <c r="E1122" t="s">
        <v>102</v>
      </c>
      <c r="F1122" t="str">
        <f>CONCATENATE(Table1[[#This Row],[session]],":",Table1[[#This Row],[vote_number]])</f>
        <v>1:159</v>
      </c>
      <c r="G1122">
        <f>IF(EXACT(Table1[[#This Row],[vote_cast]], "Yea"), 2, IF(EXACT(Table1[[#This Row],[vote_cast]], "Nay"), 1, "ERROR"))</f>
        <v>1</v>
      </c>
    </row>
    <row r="1123" spans="1:7" x14ac:dyDescent="0.25">
      <c r="A1123">
        <v>1</v>
      </c>
      <c r="B1123">
        <v>159</v>
      </c>
      <c r="C1123" t="s">
        <v>116</v>
      </c>
      <c r="D1123" t="s">
        <v>22</v>
      </c>
      <c r="E1123" t="s">
        <v>35</v>
      </c>
      <c r="F1123" t="str">
        <f>CONCATENATE(Table1[[#This Row],[session]],":",Table1[[#This Row],[vote_number]])</f>
        <v>1:159</v>
      </c>
      <c r="G1123" t="str">
        <f>IF(EXACT(Table1[[#This Row],[vote_cast]], "Yea"), 2, IF(EXACT(Table1[[#This Row],[vote_cast]], "Nay"), 1, "ERROR"))</f>
        <v>ERROR</v>
      </c>
    </row>
    <row r="1124" spans="1:7" x14ac:dyDescent="0.25">
      <c r="A1124">
        <v>1</v>
      </c>
      <c r="B1124">
        <v>159</v>
      </c>
      <c r="C1124" t="s">
        <v>116</v>
      </c>
      <c r="D1124" t="s">
        <v>23</v>
      </c>
      <c r="E1124" t="s">
        <v>1</v>
      </c>
      <c r="F1124" t="str">
        <f>CONCATENATE(Table1[[#This Row],[session]],":",Table1[[#This Row],[vote_number]])</f>
        <v>1:159</v>
      </c>
      <c r="G1124">
        <f>IF(EXACT(Table1[[#This Row],[vote_cast]], "Yea"), 2, IF(EXACT(Table1[[#This Row],[vote_cast]], "Nay"), 1, "ERROR"))</f>
        <v>2</v>
      </c>
    </row>
    <row r="1125" spans="1:7" x14ac:dyDescent="0.25">
      <c r="A1125">
        <v>1</v>
      </c>
      <c r="B1125">
        <v>159</v>
      </c>
      <c r="C1125" t="s">
        <v>116</v>
      </c>
      <c r="D1125" t="s">
        <v>24</v>
      </c>
      <c r="E1125" t="s">
        <v>1</v>
      </c>
      <c r="F1125" t="str">
        <f>CONCATENATE(Table1[[#This Row],[session]],":",Table1[[#This Row],[vote_number]])</f>
        <v>1:159</v>
      </c>
      <c r="G1125">
        <f>IF(EXACT(Table1[[#This Row],[vote_cast]], "Yea"), 2, IF(EXACT(Table1[[#This Row],[vote_cast]], "Nay"), 1, "ERROR"))</f>
        <v>2</v>
      </c>
    </row>
    <row r="1126" spans="1:7" x14ac:dyDescent="0.25">
      <c r="A1126">
        <v>1</v>
      </c>
      <c r="B1126">
        <v>159</v>
      </c>
      <c r="C1126" t="s">
        <v>116</v>
      </c>
      <c r="D1126" t="s">
        <v>25</v>
      </c>
      <c r="E1126" t="s">
        <v>1</v>
      </c>
      <c r="F1126" t="str">
        <f>CONCATENATE(Table1[[#This Row],[session]],":",Table1[[#This Row],[vote_number]])</f>
        <v>1:159</v>
      </c>
      <c r="G1126">
        <f>IF(EXACT(Table1[[#This Row],[vote_cast]], "Yea"), 2, IF(EXACT(Table1[[#This Row],[vote_cast]], "Nay"), 1, "ERROR"))</f>
        <v>2</v>
      </c>
    </row>
    <row r="1127" spans="1:7" x14ac:dyDescent="0.25">
      <c r="A1127">
        <v>1</v>
      </c>
      <c r="B1127">
        <v>159</v>
      </c>
      <c r="C1127" t="s">
        <v>116</v>
      </c>
      <c r="D1127" t="s">
        <v>26</v>
      </c>
      <c r="E1127" t="s">
        <v>1</v>
      </c>
      <c r="F1127" t="str">
        <f>CONCATENATE(Table1[[#This Row],[session]],":",Table1[[#This Row],[vote_number]])</f>
        <v>1:159</v>
      </c>
      <c r="G1127">
        <f>IF(EXACT(Table1[[#This Row],[vote_cast]], "Yea"), 2, IF(EXACT(Table1[[#This Row],[vote_cast]], "Nay"), 1, "ERROR"))</f>
        <v>2</v>
      </c>
    </row>
    <row r="1128" spans="1:7" x14ac:dyDescent="0.25">
      <c r="A1128">
        <v>1</v>
      </c>
      <c r="B1128">
        <v>159</v>
      </c>
      <c r="C1128" t="s">
        <v>116</v>
      </c>
      <c r="D1128" t="s">
        <v>27</v>
      </c>
      <c r="E1128" t="s">
        <v>102</v>
      </c>
      <c r="F1128" t="str">
        <f>CONCATENATE(Table1[[#This Row],[session]],":",Table1[[#This Row],[vote_number]])</f>
        <v>1:159</v>
      </c>
      <c r="G1128">
        <f>IF(EXACT(Table1[[#This Row],[vote_cast]], "Yea"), 2, IF(EXACT(Table1[[#This Row],[vote_cast]], "Nay"), 1, "ERROR"))</f>
        <v>1</v>
      </c>
    </row>
    <row r="1129" spans="1:7" x14ac:dyDescent="0.25">
      <c r="A1129">
        <v>1</v>
      </c>
      <c r="B1129">
        <v>159</v>
      </c>
      <c r="C1129" t="s">
        <v>116</v>
      </c>
      <c r="D1129" t="s">
        <v>28</v>
      </c>
      <c r="E1129" t="s">
        <v>102</v>
      </c>
      <c r="F1129" t="str">
        <f>CONCATENATE(Table1[[#This Row],[session]],":",Table1[[#This Row],[vote_number]])</f>
        <v>1:159</v>
      </c>
      <c r="G1129">
        <f>IF(EXACT(Table1[[#This Row],[vote_cast]], "Yea"), 2, IF(EXACT(Table1[[#This Row],[vote_cast]], "Nay"), 1, "ERROR"))</f>
        <v>1</v>
      </c>
    </row>
    <row r="1130" spans="1:7" x14ac:dyDescent="0.25">
      <c r="A1130">
        <v>1</v>
      </c>
      <c r="B1130">
        <v>159</v>
      </c>
      <c r="C1130" t="s">
        <v>116</v>
      </c>
      <c r="D1130" t="s">
        <v>29</v>
      </c>
      <c r="E1130" t="s">
        <v>1</v>
      </c>
      <c r="F1130" t="str">
        <f>CONCATENATE(Table1[[#This Row],[session]],":",Table1[[#This Row],[vote_number]])</f>
        <v>1:159</v>
      </c>
      <c r="G1130">
        <f>IF(EXACT(Table1[[#This Row],[vote_cast]], "Yea"), 2, IF(EXACT(Table1[[#This Row],[vote_cast]], "Nay"), 1, "ERROR"))</f>
        <v>2</v>
      </c>
    </row>
    <row r="1131" spans="1:7" x14ac:dyDescent="0.25">
      <c r="A1131">
        <v>1</v>
      </c>
      <c r="B1131">
        <v>159</v>
      </c>
      <c r="C1131" t="s">
        <v>116</v>
      </c>
      <c r="D1131" t="s">
        <v>30</v>
      </c>
      <c r="E1131" t="s">
        <v>102</v>
      </c>
      <c r="F1131" t="str">
        <f>CONCATENATE(Table1[[#This Row],[session]],":",Table1[[#This Row],[vote_number]])</f>
        <v>1:159</v>
      </c>
      <c r="G1131">
        <f>IF(EXACT(Table1[[#This Row],[vote_cast]], "Yea"), 2, IF(EXACT(Table1[[#This Row],[vote_cast]], "Nay"), 1, "ERROR"))</f>
        <v>1</v>
      </c>
    </row>
    <row r="1132" spans="1:7" x14ac:dyDescent="0.25">
      <c r="A1132">
        <v>1</v>
      </c>
      <c r="B1132">
        <v>159</v>
      </c>
      <c r="C1132" t="s">
        <v>116</v>
      </c>
      <c r="D1132" t="s">
        <v>31</v>
      </c>
      <c r="E1132" t="s">
        <v>1</v>
      </c>
      <c r="F1132" t="str">
        <f>CONCATENATE(Table1[[#This Row],[session]],":",Table1[[#This Row],[vote_number]])</f>
        <v>1:159</v>
      </c>
      <c r="G1132">
        <f>IF(EXACT(Table1[[#This Row],[vote_cast]], "Yea"), 2, IF(EXACT(Table1[[#This Row],[vote_cast]], "Nay"), 1, "ERROR"))</f>
        <v>2</v>
      </c>
    </row>
    <row r="1133" spans="1:7" x14ac:dyDescent="0.25">
      <c r="A1133">
        <v>1</v>
      </c>
      <c r="B1133">
        <v>159</v>
      </c>
      <c r="C1133" t="s">
        <v>116</v>
      </c>
      <c r="D1133" t="s">
        <v>33</v>
      </c>
      <c r="E1133" t="s">
        <v>102</v>
      </c>
      <c r="F1133" t="str">
        <f>CONCATENATE(Table1[[#This Row],[session]],":",Table1[[#This Row],[vote_number]])</f>
        <v>1:159</v>
      </c>
      <c r="G1133">
        <f>IF(EXACT(Table1[[#This Row],[vote_cast]], "Yea"), 2, IF(EXACT(Table1[[#This Row],[vote_cast]], "Nay"), 1, "ERROR"))</f>
        <v>1</v>
      </c>
    </row>
    <row r="1134" spans="1:7" x14ac:dyDescent="0.25">
      <c r="A1134">
        <v>1</v>
      </c>
      <c r="B1134">
        <v>159</v>
      </c>
      <c r="C1134" t="s">
        <v>116</v>
      </c>
      <c r="D1134" t="s">
        <v>34</v>
      </c>
      <c r="E1134" t="s">
        <v>1</v>
      </c>
      <c r="F1134" t="str">
        <f>CONCATENATE(Table1[[#This Row],[session]],":",Table1[[#This Row],[vote_number]])</f>
        <v>1:159</v>
      </c>
      <c r="G1134">
        <f>IF(EXACT(Table1[[#This Row],[vote_cast]], "Yea"), 2, IF(EXACT(Table1[[#This Row],[vote_cast]], "Nay"), 1, "ERROR"))</f>
        <v>2</v>
      </c>
    </row>
    <row r="1135" spans="1:7" x14ac:dyDescent="0.25">
      <c r="A1135">
        <v>1</v>
      </c>
      <c r="B1135">
        <v>159</v>
      </c>
      <c r="C1135" t="s">
        <v>116</v>
      </c>
      <c r="D1135" t="s">
        <v>36</v>
      </c>
      <c r="E1135" t="s">
        <v>1</v>
      </c>
      <c r="F1135" t="str">
        <f>CONCATENATE(Table1[[#This Row],[session]],":",Table1[[#This Row],[vote_number]])</f>
        <v>1:159</v>
      </c>
      <c r="G1135">
        <f>IF(EXACT(Table1[[#This Row],[vote_cast]], "Yea"), 2, IF(EXACT(Table1[[#This Row],[vote_cast]], "Nay"), 1, "ERROR"))</f>
        <v>2</v>
      </c>
    </row>
    <row r="1136" spans="1:7" x14ac:dyDescent="0.25">
      <c r="A1136">
        <v>1</v>
      </c>
      <c r="B1136">
        <v>159</v>
      </c>
      <c r="C1136" t="s">
        <v>116</v>
      </c>
      <c r="D1136" t="s">
        <v>37</v>
      </c>
      <c r="E1136" t="s">
        <v>1</v>
      </c>
      <c r="F1136" t="str">
        <f>CONCATENATE(Table1[[#This Row],[session]],":",Table1[[#This Row],[vote_number]])</f>
        <v>1:159</v>
      </c>
      <c r="G1136">
        <f>IF(EXACT(Table1[[#This Row],[vote_cast]], "Yea"), 2, IF(EXACT(Table1[[#This Row],[vote_cast]], "Nay"), 1, "ERROR"))</f>
        <v>2</v>
      </c>
    </row>
    <row r="1137" spans="1:7" x14ac:dyDescent="0.25">
      <c r="A1137">
        <v>1</v>
      </c>
      <c r="B1137">
        <v>159</v>
      </c>
      <c r="C1137" t="s">
        <v>116</v>
      </c>
      <c r="D1137" t="s">
        <v>38</v>
      </c>
      <c r="E1137" t="s">
        <v>1</v>
      </c>
      <c r="F1137" t="str">
        <f>CONCATENATE(Table1[[#This Row],[session]],":",Table1[[#This Row],[vote_number]])</f>
        <v>1:159</v>
      </c>
      <c r="G1137">
        <f>IF(EXACT(Table1[[#This Row],[vote_cast]], "Yea"), 2, IF(EXACT(Table1[[#This Row],[vote_cast]], "Nay"), 1, "ERROR"))</f>
        <v>2</v>
      </c>
    </row>
    <row r="1138" spans="1:7" x14ac:dyDescent="0.25">
      <c r="A1138">
        <v>1</v>
      </c>
      <c r="B1138">
        <v>159</v>
      </c>
      <c r="C1138" t="s">
        <v>116</v>
      </c>
      <c r="D1138" t="s">
        <v>39</v>
      </c>
      <c r="E1138" t="s">
        <v>1</v>
      </c>
      <c r="F1138" t="str">
        <f>CONCATENATE(Table1[[#This Row],[session]],":",Table1[[#This Row],[vote_number]])</f>
        <v>1:159</v>
      </c>
      <c r="G1138">
        <f>IF(EXACT(Table1[[#This Row],[vote_cast]], "Yea"), 2, IF(EXACT(Table1[[#This Row],[vote_cast]], "Nay"), 1, "ERROR"))</f>
        <v>2</v>
      </c>
    </row>
    <row r="1139" spans="1:7" x14ac:dyDescent="0.25">
      <c r="A1139">
        <v>1</v>
      </c>
      <c r="B1139">
        <v>159</v>
      </c>
      <c r="C1139" t="s">
        <v>116</v>
      </c>
      <c r="D1139" t="s">
        <v>40</v>
      </c>
      <c r="E1139" t="s">
        <v>1</v>
      </c>
      <c r="F1139" t="str">
        <f>CONCATENATE(Table1[[#This Row],[session]],":",Table1[[#This Row],[vote_number]])</f>
        <v>1:159</v>
      </c>
      <c r="G1139">
        <f>IF(EXACT(Table1[[#This Row],[vote_cast]], "Yea"), 2, IF(EXACT(Table1[[#This Row],[vote_cast]], "Nay"), 1, "ERROR"))</f>
        <v>2</v>
      </c>
    </row>
    <row r="1140" spans="1:7" x14ac:dyDescent="0.25">
      <c r="A1140">
        <v>1</v>
      </c>
      <c r="B1140">
        <v>159</v>
      </c>
      <c r="C1140" t="s">
        <v>116</v>
      </c>
      <c r="D1140" t="s">
        <v>41</v>
      </c>
      <c r="E1140" t="s">
        <v>1</v>
      </c>
      <c r="F1140" t="str">
        <f>CONCATENATE(Table1[[#This Row],[session]],":",Table1[[#This Row],[vote_number]])</f>
        <v>1:159</v>
      </c>
      <c r="G1140">
        <f>IF(EXACT(Table1[[#This Row],[vote_cast]], "Yea"), 2, IF(EXACT(Table1[[#This Row],[vote_cast]], "Nay"), 1, "ERROR"))</f>
        <v>2</v>
      </c>
    </row>
    <row r="1141" spans="1:7" x14ac:dyDescent="0.25">
      <c r="A1141">
        <v>1</v>
      </c>
      <c r="B1141">
        <v>159</v>
      </c>
      <c r="C1141" t="s">
        <v>116</v>
      </c>
      <c r="D1141" t="s">
        <v>42</v>
      </c>
      <c r="E1141" t="s">
        <v>102</v>
      </c>
      <c r="F1141" t="str">
        <f>CONCATENATE(Table1[[#This Row],[session]],":",Table1[[#This Row],[vote_number]])</f>
        <v>1:159</v>
      </c>
      <c r="G1141">
        <f>IF(EXACT(Table1[[#This Row],[vote_cast]], "Yea"), 2, IF(EXACT(Table1[[#This Row],[vote_cast]], "Nay"), 1, "ERROR"))</f>
        <v>1</v>
      </c>
    </row>
    <row r="1142" spans="1:7" x14ac:dyDescent="0.25">
      <c r="A1142">
        <v>1</v>
      </c>
      <c r="B1142">
        <v>159</v>
      </c>
      <c r="C1142" t="s">
        <v>116</v>
      </c>
      <c r="D1142" t="s">
        <v>110</v>
      </c>
      <c r="E1142" t="s">
        <v>102</v>
      </c>
      <c r="F1142" t="str">
        <f>CONCATENATE(Table1[[#This Row],[session]],":",Table1[[#This Row],[vote_number]])</f>
        <v>1:159</v>
      </c>
      <c r="G1142">
        <f>IF(EXACT(Table1[[#This Row],[vote_cast]], "Yea"), 2, IF(EXACT(Table1[[#This Row],[vote_cast]], "Nay"), 1, "ERROR"))</f>
        <v>1</v>
      </c>
    </row>
    <row r="1143" spans="1:7" x14ac:dyDescent="0.25">
      <c r="A1143">
        <v>1</v>
      </c>
      <c r="B1143">
        <v>159</v>
      </c>
      <c r="C1143" t="s">
        <v>116</v>
      </c>
      <c r="D1143" t="s">
        <v>43</v>
      </c>
      <c r="E1143" t="s">
        <v>1</v>
      </c>
      <c r="F1143" t="str">
        <f>CONCATENATE(Table1[[#This Row],[session]],":",Table1[[#This Row],[vote_number]])</f>
        <v>1:159</v>
      </c>
      <c r="G1143">
        <f>IF(EXACT(Table1[[#This Row],[vote_cast]], "Yea"), 2, IF(EXACT(Table1[[#This Row],[vote_cast]], "Nay"), 1, "ERROR"))</f>
        <v>2</v>
      </c>
    </row>
    <row r="1144" spans="1:7" x14ac:dyDescent="0.25">
      <c r="A1144">
        <v>1</v>
      </c>
      <c r="B1144">
        <v>159</v>
      </c>
      <c r="C1144" t="s">
        <v>116</v>
      </c>
      <c r="D1144" t="s">
        <v>44</v>
      </c>
      <c r="E1144" t="s">
        <v>102</v>
      </c>
      <c r="F1144" t="str">
        <f>CONCATENATE(Table1[[#This Row],[session]],":",Table1[[#This Row],[vote_number]])</f>
        <v>1:159</v>
      </c>
      <c r="G1144">
        <f>IF(EXACT(Table1[[#This Row],[vote_cast]], "Yea"), 2, IF(EXACT(Table1[[#This Row],[vote_cast]], "Nay"), 1, "ERROR"))</f>
        <v>1</v>
      </c>
    </row>
    <row r="1145" spans="1:7" x14ac:dyDescent="0.25">
      <c r="A1145">
        <v>1</v>
      </c>
      <c r="B1145">
        <v>159</v>
      </c>
      <c r="C1145" t="s">
        <v>116</v>
      </c>
      <c r="D1145" t="s">
        <v>45</v>
      </c>
      <c r="E1145" t="s">
        <v>102</v>
      </c>
      <c r="F1145" t="str">
        <f>CONCATENATE(Table1[[#This Row],[session]],":",Table1[[#This Row],[vote_number]])</f>
        <v>1:159</v>
      </c>
      <c r="G1145">
        <f>IF(EXACT(Table1[[#This Row],[vote_cast]], "Yea"), 2, IF(EXACT(Table1[[#This Row],[vote_cast]], "Nay"), 1, "ERROR"))</f>
        <v>1</v>
      </c>
    </row>
    <row r="1146" spans="1:7" x14ac:dyDescent="0.25">
      <c r="A1146">
        <v>1</v>
      </c>
      <c r="B1146">
        <v>159</v>
      </c>
      <c r="C1146" t="s">
        <v>116</v>
      </c>
      <c r="D1146" t="s">
        <v>46</v>
      </c>
      <c r="E1146" t="s">
        <v>102</v>
      </c>
      <c r="F1146" t="str">
        <f>CONCATENATE(Table1[[#This Row],[session]],":",Table1[[#This Row],[vote_number]])</f>
        <v>1:159</v>
      </c>
      <c r="G1146">
        <f>IF(EXACT(Table1[[#This Row],[vote_cast]], "Yea"), 2, IF(EXACT(Table1[[#This Row],[vote_cast]], "Nay"), 1, "ERROR"))</f>
        <v>1</v>
      </c>
    </row>
    <row r="1147" spans="1:7" x14ac:dyDescent="0.25">
      <c r="A1147">
        <v>1</v>
      </c>
      <c r="B1147">
        <v>159</v>
      </c>
      <c r="C1147" t="s">
        <v>116</v>
      </c>
      <c r="D1147" t="s">
        <v>47</v>
      </c>
      <c r="E1147" t="s">
        <v>1</v>
      </c>
      <c r="F1147" t="str">
        <f>CONCATENATE(Table1[[#This Row],[session]],":",Table1[[#This Row],[vote_number]])</f>
        <v>1:159</v>
      </c>
      <c r="G1147">
        <f>IF(EXACT(Table1[[#This Row],[vote_cast]], "Yea"), 2, IF(EXACT(Table1[[#This Row],[vote_cast]], "Nay"), 1, "ERROR"))</f>
        <v>2</v>
      </c>
    </row>
    <row r="1148" spans="1:7" x14ac:dyDescent="0.25">
      <c r="A1148">
        <v>1</v>
      </c>
      <c r="B1148">
        <v>159</v>
      </c>
      <c r="C1148" t="s">
        <v>116</v>
      </c>
      <c r="D1148" t="s">
        <v>48</v>
      </c>
      <c r="E1148" t="s">
        <v>1</v>
      </c>
      <c r="F1148" t="str">
        <f>CONCATENATE(Table1[[#This Row],[session]],":",Table1[[#This Row],[vote_number]])</f>
        <v>1:159</v>
      </c>
      <c r="G1148">
        <f>IF(EXACT(Table1[[#This Row],[vote_cast]], "Yea"), 2, IF(EXACT(Table1[[#This Row],[vote_cast]], "Nay"), 1, "ERROR"))</f>
        <v>2</v>
      </c>
    </row>
    <row r="1149" spans="1:7" x14ac:dyDescent="0.25">
      <c r="A1149">
        <v>1</v>
      </c>
      <c r="B1149">
        <v>159</v>
      </c>
      <c r="C1149" t="s">
        <v>116</v>
      </c>
      <c r="D1149" t="s">
        <v>49</v>
      </c>
      <c r="E1149" t="s">
        <v>1</v>
      </c>
      <c r="F1149" t="str">
        <f>CONCATENATE(Table1[[#This Row],[session]],":",Table1[[#This Row],[vote_number]])</f>
        <v>1:159</v>
      </c>
      <c r="G1149">
        <f>IF(EXACT(Table1[[#This Row],[vote_cast]], "Yea"), 2, IF(EXACT(Table1[[#This Row],[vote_cast]], "Nay"), 1, "ERROR"))</f>
        <v>2</v>
      </c>
    </row>
    <row r="1150" spans="1:7" x14ac:dyDescent="0.25">
      <c r="A1150">
        <v>1</v>
      </c>
      <c r="B1150">
        <v>159</v>
      </c>
      <c r="C1150" t="s">
        <v>116</v>
      </c>
      <c r="D1150" t="s">
        <v>50</v>
      </c>
      <c r="E1150" t="s">
        <v>102</v>
      </c>
      <c r="F1150" t="str">
        <f>CONCATENATE(Table1[[#This Row],[session]],":",Table1[[#This Row],[vote_number]])</f>
        <v>1:159</v>
      </c>
      <c r="G1150">
        <f>IF(EXACT(Table1[[#This Row],[vote_cast]], "Yea"), 2, IF(EXACT(Table1[[#This Row],[vote_cast]], "Nay"), 1, "ERROR"))</f>
        <v>1</v>
      </c>
    </row>
    <row r="1151" spans="1:7" x14ac:dyDescent="0.25">
      <c r="A1151">
        <v>1</v>
      </c>
      <c r="B1151">
        <v>159</v>
      </c>
      <c r="C1151" t="s">
        <v>116</v>
      </c>
      <c r="D1151" t="s">
        <v>51</v>
      </c>
      <c r="E1151" t="s">
        <v>1</v>
      </c>
      <c r="F1151" t="str">
        <f>CONCATENATE(Table1[[#This Row],[session]],":",Table1[[#This Row],[vote_number]])</f>
        <v>1:159</v>
      </c>
      <c r="G1151">
        <f>IF(EXACT(Table1[[#This Row],[vote_cast]], "Yea"), 2, IF(EXACT(Table1[[#This Row],[vote_cast]], "Nay"), 1, "ERROR"))</f>
        <v>2</v>
      </c>
    </row>
    <row r="1152" spans="1:7" x14ac:dyDescent="0.25">
      <c r="A1152">
        <v>1</v>
      </c>
      <c r="B1152">
        <v>159</v>
      </c>
      <c r="C1152" t="s">
        <v>116</v>
      </c>
      <c r="D1152" t="s">
        <v>52</v>
      </c>
      <c r="E1152" t="s">
        <v>102</v>
      </c>
      <c r="F1152" t="str">
        <f>CONCATENATE(Table1[[#This Row],[session]],":",Table1[[#This Row],[vote_number]])</f>
        <v>1:159</v>
      </c>
      <c r="G1152">
        <f>IF(EXACT(Table1[[#This Row],[vote_cast]], "Yea"), 2, IF(EXACT(Table1[[#This Row],[vote_cast]], "Nay"), 1, "ERROR"))</f>
        <v>1</v>
      </c>
    </row>
    <row r="1153" spans="1:7" x14ac:dyDescent="0.25">
      <c r="A1153">
        <v>1</v>
      </c>
      <c r="B1153">
        <v>159</v>
      </c>
      <c r="C1153" t="s">
        <v>116</v>
      </c>
      <c r="D1153" t="s">
        <v>53</v>
      </c>
      <c r="E1153" t="s">
        <v>1</v>
      </c>
      <c r="F1153" t="str">
        <f>CONCATENATE(Table1[[#This Row],[session]],":",Table1[[#This Row],[vote_number]])</f>
        <v>1:159</v>
      </c>
      <c r="G1153">
        <f>IF(EXACT(Table1[[#This Row],[vote_cast]], "Yea"), 2, IF(EXACT(Table1[[#This Row],[vote_cast]], "Nay"), 1, "ERROR"))</f>
        <v>2</v>
      </c>
    </row>
    <row r="1154" spans="1:7" x14ac:dyDescent="0.25">
      <c r="A1154">
        <v>1</v>
      </c>
      <c r="B1154">
        <v>159</v>
      </c>
      <c r="C1154" t="s">
        <v>116</v>
      </c>
      <c r="D1154" t="s">
        <v>54</v>
      </c>
      <c r="E1154" t="s">
        <v>1</v>
      </c>
      <c r="F1154" t="str">
        <f>CONCATENATE(Table1[[#This Row],[session]],":",Table1[[#This Row],[vote_number]])</f>
        <v>1:159</v>
      </c>
      <c r="G1154">
        <f>IF(EXACT(Table1[[#This Row],[vote_cast]], "Yea"), 2, IF(EXACT(Table1[[#This Row],[vote_cast]], "Nay"), 1, "ERROR"))</f>
        <v>2</v>
      </c>
    </row>
    <row r="1155" spans="1:7" x14ac:dyDescent="0.25">
      <c r="A1155">
        <v>1</v>
      </c>
      <c r="B1155">
        <v>159</v>
      </c>
      <c r="C1155" t="s">
        <v>116</v>
      </c>
      <c r="D1155" t="s">
        <v>55</v>
      </c>
      <c r="E1155" t="s">
        <v>102</v>
      </c>
      <c r="F1155" t="str">
        <f>CONCATENATE(Table1[[#This Row],[session]],":",Table1[[#This Row],[vote_number]])</f>
        <v>1:159</v>
      </c>
      <c r="G1155">
        <f>IF(EXACT(Table1[[#This Row],[vote_cast]], "Yea"), 2, IF(EXACT(Table1[[#This Row],[vote_cast]], "Nay"), 1, "ERROR"))</f>
        <v>1</v>
      </c>
    </row>
    <row r="1156" spans="1:7" x14ac:dyDescent="0.25">
      <c r="A1156">
        <v>1</v>
      </c>
      <c r="B1156">
        <v>159</v>
      </c>
      <c r="C1156" t="s">
        <v>116</v>
      </c>
      <c r="D1156" t="s">
        <v>56</v>
      </c>
      <c r="E1156" t="s">
        <v>1</v>
      </c>
      <c r="F1156" t="str">
        <f>CONCATENATE(Table1[[#This Row],[session]],":",Table1[[#This Row],[vote_number]])</f>
        <v>1:159</v>
      </c>
      <c r="G1156">
        <f>IF(EXACT(Table1[[#This Row],[vote_cast]], "Yea"), 2, IF(EXACT(Table1[[#This Row],[vote_cast]], "Nay"), 1, "ERROR"))</f>
        <v>2</v>
      </c>
    </row>
    <row r="1157" spans="1:7" x14ac:dyDescent="0.25">
      <c r="A1157">
        <v>1</v>
      </c>
      <c r="B1157">
        <v>159</v>
      </c>
      <c r="C1157" t="s">
        <v>116</v>
      </c>
      <c r="D1157" t="s">
        <v>57</v>
      </c>
      <c r="E1157" t="s">
        <v>1</v>
      </c>
      <c r="F1157" t="str">
        <f>CONCATENATE(Table1[[#This Row],[session]],":",Table1[[#This Row],[vote_number]])</f>
        <v>1:159</v>
      </c>
      <c r="G1157">
        <f>IF(EXACT(Table1[[#This Row],[vote_cast]], "Yea"), 2, IF(EXACT(Table1[[#This Row],[vote_cast]], "Nay"), 1, "ERROR"))</f>
        <v>2</v>
      </c>
    </row>
    <row r="1158" spans="1:7" x14ac:dyDescent="0.25">
      <c r="A1158">
        <v>1</v>
      </c>
      <c r="B1158">
        <v>159</v>
      </c>
      <c r="C1158" t="s">
        <v>116</v>
      </c>
      <c r="D1158" t="s">
        <v>58</v>
      </c>
      <c r="E1158" t="s">
        <v>1</v>
      </c>
      <c r="F1158" t="str">
        <f>CONCATENATE(Table1[[#This Row],[session]],":",Table1[[#This Row],[vote_number]])</f>
        <v>1:159</v>
      </c>
      <c r="G1158">
        <f>IF(EXACT(Table1[[#This Row],[vote_cast]], "Yea"), 2, IF(EXACT(Table1[[#This Row],[vote_cast]], "Nay"), 1, "ERROR"))</f>
        <v>2</v>
      </c>
    </row>
    <row r="1159" spans="1:7" x14ac:dyDescent="0.25">
      <c r="A1159">
        <v>1</v>
      </c>
      <c r="B1159">
        <v>159</v>
      </c>
      <c r="C1159" t="s">
        <v>116</v>
      </c>
      <c r="D1159" t="s">
        <v>59</v>
      </c>
      <c r="E1159" t="s">
        <v>102</v>
      </c>
      <c r="F1159" t="str">
        <f>CONCATENATE(Table1[[#This Row],[session]],":",Table1[[#This Row],[vote_number]])</f>
        <v>1:159</v>
      </c>
      <c r="G1159">
        <f>IF(EXACT(Table1[[#This Row],[vote_cast]], "Yea"), 2, IF(EXACT(Table1[[#This Row],[vote_cast]], "Nay"), 1, "ERROR"))</f>
        <v>1</v>
      </c>
    </row>
    <row r="1160" spans="1:7" x14ac:dyDescent="0.25">
      <c r="A1160">
        <v>1</v>
      </c>
      <c r="B1160">
        <v>159</v>
      </c>
      <c r="C1160" t="s">
        <v>116</v>
      </c>
      <c r="D1160" t="s">
        <v>60</v>
      </c>
      <c r="E1160" t="s">
        <v>1</v>
      </c>
      <c r="F1160" t="str">
        <f>CONCATENATE(Table1[[#This Row],[session]],":",Table1[[#This Row],[vote_number]])</f>
        <v>1:159</v>
      </c>
      <c r="G1160">
        <f>IF(EXACT(Table1[[#This Row],[vote_cast]], "Yea"), 2, IF(EXACT(Table1[[#This Row],[vote_cast]], "Nay"), 1, "ERROR"))</f>
        <v>2</v>
      </c>
    </row>
    <row r="1161" spans="1:7" x14ac:dyDescent="0.25">
      <c r="A1161">
        <v>1</v>
      </c>
      <c r="B1161">
        <v>159</v>
      </c>
      <c r="C1161" t="s">
        <v>116</v>
      </c>
      <c r="D1161" t="s">
        <v>61</v>
      </c>
      <c r="E1161" t="s">
        <v>102</v>
      </c>
      <c r="F1161" t="str">
        <f>CONCATENATE(Table1[[#This Row],[session]],":",Table1[[#This Row],[vote_number]])</f>
        <v>1:159</v>
      </c>
      <c r="G1161">
        <f>IF(EXACT(Table1[[#This Row],[vote_cast]], "Yea"), 2, IF(EXACT(Table1[[#This Row],[vote_cast]], "Nay"), 1, "ERROR"))</f>
        <v>1</v>
      </c>
    </row>
    <row r="1162" spans="1:7" x14ac:dyDescent="0.25">
      <c r="A1162">
        <v>1</v>
      </c>
      <c r="B1162">
        <v>159</v>
      </c>
      <c r="C1162" t="s">
        <v>116</v>
      </c>
      <c r="D1162" t="s">
        <v>62</v>
      </c>
      <c r="E1162" t="s">
        <v>102</v>
      </c>
      <c r="F1162" t="str">
        <f>CONCATENATE(Table1[[#This Row],[session]],":",Table1[[#This Row],[vote_number]])</f>
        <v>1:159</v>
      </c>
      <c r="G1162">
        <f>IF(EXACT(Table1[[#This Row],[vote_cast]], "Yea"), 2, IF(EXACT(Table1[[#This Row],[vote_cast]], "Nay"), 1, "ERROR"))</f>
        <v>1</v>
      </c>
    </row>
    <row r="1163" spans="1:7" x14ac:dyDescent="0.25">
      <c r="A1163">
        <v>1</v>
      </c>
      <c r="B1163">
        <v>159</v>
      </c>
      <c r="C1163" t="s">
        <v>116</v>
      </c>
      <c r="D1163" t="s">
        <v>63</v>
      </c>
      <c r="E1163" t="s">
        <v>1</v>
      </c>
      <c r="F1163" t="str">
        <f>CONCATENATE(Table1[[#This Row],[session]],":",Table1[[#This Row],[vote_number]])</f>
        <v>1:159</v>
      </c>
      <c r="G1163">
        <f>IF(EXACT(Table1[[#This Row],[vote_cast]], "Yea"), 2, IF(EXACT(Table1[[#This Row],[vote_cast]], "Nay"), 1, "ERROR"))</f>
        <v>2</v>
      </c>
    </row>
    <row r="1164" spans="1:7" x14ac:dyDescent="0.25">
      <c r="A1164">
        <v>1</v>
      </c>
      <c r="B1164">
        <v>159</v>
      </c>
      <c r="C1164" t="s">
        <v>116</v>
      </c>
      <c r="D1164" t="s">
        <v>64</v>
      </c>
      <c r="E1164" t="s">
        <v>102</v>
      </c>
      <c r="F1164" t="str">
        <f>CONCATENATE(Table1[[#This Row],[session]],":",Table1[[#This Row],[vote_number]])</f>
        <v>1:159</v>
      </c>
      <c r="G1164">
        <f>IF(EXACT(Table1[[#This Row],[vote_cast]], "Yea"), 2, IF(EXACT(Table1[[#This Row],[vote_cast]], "Nay"), 1, "ERROR"))</f>
        <v>1</v>
      </c>
    </row>
    <row r="1165" spans="1:7" x14ac:dyDescent="0.25">
      <c r="A1165">
        <v>1</v>
      </c>
      <c r="B1165">
        <v>159</v>
      </c>
      <c r="C1165" t="s">
        <v>116</v>
      </c>
      <c r="D1165" t="s">
        <v>65</v>
      </c>
      <c r="E1165" t="s">
        <v>102</v>
      </c>
      <c r="F1165" t="str">
        <f>CONCATENATE(Table1[[#This Row],[session]],":",Table1[[#This Row],[vote_number]])</f>
        <v>1:159</v>
      </c>
      <c r="G1165">
        <f>IF(EXACT(Table1[[#This Row],[vote_cast]], "Yea"), 2, IF(EXACT(Table1[[#This Row],[vote_cast]], "Nay"), 1, "ERROR"))</f>
        <v>1</v>
      </c>
    </row>
    <row r="1166" spans="1:7" x14ac:dyDescent="0.25">
      <c r="A1166">
        <v>1</v>
      </c>
      <c r="B1166">
        <v>159</v>
      </c>
      <c r="C1166" t="s">
        <v>116</v>
      </c>
      <c r="D1166" t="s">
        <v>66</v>
      </c>
      <c r="E1166" t="s">
        <v>102</v>
      </c>
      <c r="F1166" t="str">
        <f>CONCATENATE(Table1[[#This Row],[session]],":",Table1[[#This Row],[vote_number]])</f>
        <v>1:159</v>
      </c>
      <c r="G1166">
        <f>IF(EXACT(Table1[[#This Row],[vote_cast]], "Yea"), 2, IF(EXACT(Table1[[#This Row],[vote_cast]], "Nay"), 1, "ERROR"))</f>
        <v>1</v>
      </c>
    </row>
    <row r="1167" spans="1:7" x14ac:dyDescent="0.25">
      <c r="A1167">
        <v>1</v>
      </c>
      <c r="B1167">
        <v>159</v>
      </c>
      <c r="C1167" t="s">
        <v>116</v>
      </c>
      <c r="D1167" t="s">
        <v>67</v>
      </c>
      <c r="E1167" t="s">
        <v>1</v>
      </c>
      <c r="F1167" t="str">
        <f>CONCATENATE(Table1[[#This Row],[session]],":",Table1[[#This Row],[vote_number]])</f>
        <v>1:159</v>
      </c>
      <c r="G1167">
        <f>IF(EXACT(Table1[[#This Row],[vote_cast]], "Yea"), 2, IF(EXACT(Table1[[#This Row],[vote_cast]], "Nay"), 1, "ERROR"))</f>
        <v>2</v>
      </c>
    </row>
    <row r="1168" spans="1:7" x14ac:dyDescent="0.25">
      <c r="A1168">
        <v>1</v>
      </c>
      <c r="B1168">
        <v>159</v>
      </c>
      <c r="C1168" t="s">
        <v>116</v>
      </c>
      <c r="D1168" t="s">
        <v>68</v>
      </c>
      <c r="E1168" t="s">
        <v>1</v>
      </c>
      <c r="F1168" t="str">
        <f>CONCATENATE(Table1[[#This Row],[session]],":",Table1[[#This Row],[vote_number]])</f>
        <v>1:159</v>
      </c>
      <c r="G1168">
        <f>IF(EXACT(Table1[[#This Row],[vote_cast]], "Yea"), 2, IF(EXACT(Table1[[#This Row],[vote_cast]], "Nay"), 1, "ERROR"))</f>
        <v>2</v>
      </c>
    </row>
    <row r="1169" spans="1:7" x14ac:dyDescent="0.25">
      <c r="A1169">
        <v>1</v>
      </c>
      <c r="B1169">
        <v>159</v>
      </c>
      <c r="C1169" t="s">
        <v>116</v>
      </c>
      <c r="D1169" t="s">
        <v>69</v>
      </c>
      <c r="E1169" t="s">
        <v>1</v>
      </c>
      <c r="F1169" t="str">
        <f>CONCATENATE(Table1[[#This Row],[session]],":",Table1[[#This Row],[vote_number]])</f>
        <v>1:159</v>
      </c>
      <c r="G1169">
        <f>IF(EXACT(Table1[[#This Row],[vote_cast]], "Yea"), 2, IF(EXACT(Table1[[#This Row],[vote_cast]], "Nay"), 1, "ERROR"))</f>
        <v>2</v>
      </c>
    </row>
    <row r="1170" spans="1:7" x14ac:dyDescent="0.25">
      <c r="A1170">
        <v>1</v>
      </c>
      <c r="B1170">
        <v>159</v>
      </c>
      <c r="C1170" t="s">
        <v>116</v>
      </c>
      <c r="D1170" t="s">
        <v>70</v>
      </c>
      <c r="E1170" t="s">
        <v>102</v>
      </c>
      <c r="F1170" t="str">
        <f>CONCATENATE(Table1[[#This Row],[session]],":",Table1[[#This Row],[vote_number]])</f>
        <v>1:159</v>
      </c>
      <c r="G1170">
        <f>IF(EXACT(Table1[[#This Row],[vote_cast]], "Yea"), 2, IF(EXACT(Table1[[#This Row],[vote_cast]], "Nay"), 1, "ERROR"))</f>
        <v>1</v>
      </c>
    </row>
    <row r="1171" spans="1:7" x14ac:dyDescent="0.25">
      <c r="A1171">
        <v>1</v>
      </c>
      <c r="B1171">
        <v>159</v>
      </c>
      <c r="C1171" t="s">
        <v>116</v>
      </c>
      <c r="D1171" t="s">
        <v>71</v>
      </c>
      <c r="E1171" t="s">
        <v>102</v>
      </c>
      <c r="F1171" t="str">
        <f>CONCATENATE(Table1[[#This Row],[session]],":",Table1[[#This Row],[vote_number]])</f>
        <v>1:159</v>
      </c>
      <c r="G1171">
        <f>IF(EXACT(Table1[[#This Row],[vote_cast]], "Yea"), 2, IF(EXACT(Table1[[#This Row],[vote_cast]], "Nay"), 1, "ERROR"))</f>
        <v>1</v>
      </c>
    </row>
    <row r="1172" spans="1:7" x14ac:dyDescent="0.25">
      <c r="A1172">
        <v>1</v>
      </c>
      <c r="B1172">
        <v>159</v>
      </c>
      <c r="C1172" t="s">
        <v>116</v>
      </c>
      <c r="D1172" t="s">
        <v>72</v>
      </c>
      <c r="E1172" t="s">
        <v>102</v>
      </c>
      <c r="F1172" t="str">
        <f>CONCATENATE(Table1[[#This Row],[session]],":",Table1[[#This Row],[vote_number]])</f>
        <v>1:159</v>
      </c>
      <c r="G1172">
        <f>IF(EXACT(Table1[[#This Row],[vote_cast]], "Yea"), 2, IF(EXACT(Table1[[#This Row],[vote_cast]], "Nay"), 1, "ERROR"))</f>
        <v>1</v>
      </c>
    </row>
    <row r="1173" spans="1:7" x14ac:dyDescent="0.25">
      <c r="A1173">
        <v>1</v>
      </c>
      <c r="B1173">
        <v>159</v>
      </c>
      <c r="C1173" t="s">
        <v>116</v>
      </c>
      <c r="D1173" t="s">
        <v>73</v>
      </c>
      <c r="E1173" t="s">
        <v>1</v>
      </c>
      <c r="F1173" t="str">
        <f>CONCATENATE(Table1[[#This Row],[session]],":",Table1[[#This Row],[vote_number]])</f>
        <v>1:159</v>
      </c>
      <c r="G1173">
        <f>IF(EXACT(Table1[[#This Row],[vote_cast]], "Yea"), 2, IF(EXACT(Table1[[#This Row],[vote_cast]], "Nay"), 1, "ERROR"))</f>
        <v>2</v>
      </c>
    </row>
    <row r="1174" spans="1:7" x14ac:dyDescent="0.25">
      <c r="A1174">
        <v>1</v>
      </c>
      <c r="B1174">
        <v>159</v>
      </c>
      <c r="C1174" t="s">
        <v>116</v>
      </c>
      <c r="D1174" t="s">
        <v>74</v>
      </c>
      <c r="E1174" t="s">
        <v>1</v>
      </c>
      <c r="F1174" t="str">
        <f>CONCATENATE(Table1[[#This Row],[session]],":",Table1[[#This Row],[vote_number]])</f>
        <v>1:159</v>
      </c>
      <c r="G1174">
        <f>IF(EXACT(Table1[[#This Row],[vote_cast]], "Yea"), 2, IF(EXACT(Table1[[#This Row],[vote_cast]], "Nay"), 1, "ERROR"))</f>
        <v>2</v>
      </c>
    </row>
    <row r="1175" spans="1:7" x14ac:dyDescent="0.25">
      <c r="A1175">
        <v>1</v>
      </c>
      <c r="B1175">
        <v>159</v>
      </c>
      <c r="C1175" t="s">
        <v>116</v>
      </c>
      <c r="D1175" t="s">
        <v>75</v>
      </c>
      <c r="E1175" t="s">
        <v>102</v>
      </c>
      <c r="F1175" t="str">
        <f>CONCATENATE(Table1[[#This Row],[session]],":",Table1[[#This Row],[vote_number]])</f>
        <v>1:159</v>
      </c>
      <c r="G1175">
        <f>IF(EXACT(Table1[[#This Row],[vote_cast]], "Yea"), 2, IF(EXACT(Table1[[#This Row],[vote_cast]], "Nay"), 1, "ERROR"))</f>
        <v>1</v>
      </c>
    </row>
    <row r="1176" spans="1:7" x14ac:dyDescent="0.25">
      <c r="A1176">
        <v>1</v>
      </c>
      <c r="B1176">
        <v>159</v>
      </c>
      <c r="C1176" t="s">
        <v>116</v>
      </c>
      <c r="D1176" t="s">
        <v>76</v>
      </c>
      <c r="E1176" t="s">
        <v>1</v>
      </c>
      <c r="F1176" t="str">
        <f>CONCATENATE(Table1[[#This Row],[session]],":",Table1[[#This Row],[vote_number]])</f>
        <v>1:159</v>
      </c>
      <c r="G1176">
        <f>IF(EXACT(Table1[[#This Row],[vote_cast]], "Yea"), 2, IF(EXACT(Table1[[#This Row],[vote_cast]], "Nay"), 1, "ERROR"))</f>
        <v>2</v>
      </c>
    </row>
    <row r="1177" spans="1:7" x14ac:dyDescent="0.25">
      <c r="A1177">
        <v>1</v>
      </c>
      <c r="B1177">
        <v>159</v>
      </c>
      <c r="C1177" t="s">
        <v>116</v>
      </c>
      <c r="D1177" t="s">
        <v>77</v>
      </c>
      <c r="E1177" t="s">
        <v>1</v>
      </c>
      <c r="F1177" t="str">
        <f>CONCATENATE(Table1[[#This Row],[session]],":",Table1[[#This Row],[vote_number]])</f>
        <v>1:159</v>
      </c>
      <c r="G1177">
        <f>IF(EXACT(Table1[[#This Row],[vote_cast]], "Yea"), 2, IF(EXACT(Table1[[#This Row],[vote_cast]], "Nay"), 1, "ERROR"))</f>
        <v>2</v>
      </c>
    </row>
    <row r="1178" spans="1:7" x14ac:dyDescent="0.25">
      <c r="A1178">
        <v>1</v>
      </c>
      <c r="B1178">
        <v>159</v>
      </c>
      <c r="C1178" t="s">
        <v>116</v>
      </c>
      <c r="D1178" t="s">
        <v>78</v>
      </c>
      <c r="E1178" t="s">
        <v>1</v>
      </c>
      <c r="F1178" t="str">
        <f>CONCATENATE(Table1[[#This Row],[session]],":",Table1[[#This Row],[vote_number]])</f>
        <v>1:159</v>
      </c>
      <c r="G1178">
        <f>IF(EXACT(Table1[[#This Row],[vote_cast]], "Yea"), 2, IF(EXACT(Table1[[#This Row],[vote_cast]], "Nay"), 1, "ERROR"))</f>
        <v>2</v>
      </c>
    </row>
    <row r="1179" spans="1:7" x14ac:dyDescent="0.25">
      <c r="A1179">
        <v>1</v>
      </c>
      <c r="B1179">
        <v>159</v>
      </c>
      <c r="C1179" t="s">
        <v>116</v>
      </c>
      <c r="D1179" t="s">
        <v>79</v>
      </c>
      <c r="E1179" t="s">
        <v>1</v>
      </c>
      <c r="F1179" t="str">
        <f>CONCATENATE(Table1[[#This Row],[session]],":",Table1[[#This Row],[vote_number]])</f>
        <v>1:159</v>
      </c>
      <c r="G1179">
        <f>IF(EXACT(Table1[[#This Row],[vote_cast]], "Yea"), 2, IF(EXACT(Table1[[#This Row],[vote_cast]], "Nay"), 1, "ERROR"))</f>
        <v>2</v>
      </c>
    </row>
    <row r="1180" spans="1:7" x14ac:dyDescent="0.25">
      <c r="A1180">
        <v>1</v>
      </c>
      <c r="B1180">
        <v>159</v>
      </c>
      <c r="C1180" t="s">
        <v>116</v>
      </c>
      <c r="D1180" t="s">
        <v>80</v>
      </c>
      <c r="E1180" t="s">
        <v>1</v>
      </c>
      <c r="F1180" t="str">
        <f>CONCATENATE(Table1[[#This Row],[session]],":",Table1[[#This Row],[vote_number]])</f>
        <v>1:159</v>
      </c>
      <c r="G1180">
        <f>IF(EXACT(Table1[[#This Row],[vote_cast]], "Yea"), 2, IF(EXACT(Table1[[#This Row],[vote_cast]], "Nay"), 1, "ERROR"))</f>
        <v>2</v>
      </c>
    </row>
    <row r="1181" spans="1:7" x14ac:dyDescent="0.25">
      <c r="A1181">
        <v>1</v>
      </c>
      <c r="B1181">
        <v>159</v>
      </c>
      <c r="C1181" t="s">
        <v>116</v>
      </c>
      <c r="D1181" t="s">
        <v>81</v>
      </c>
      <c r="E1181" t="s">
        <v>102</v>
      </c>
      <c r="F1181" t="str">
        <f>CONCATENATE(Table1[[#This Row],[session]],":",Table1[[#This Row],[vote_number]])</f>
        <v>1:159</v>
      </c>
      <c r="G1181">
        <f>IF(EXACT(Table1[[#This Row],[vote_cast]], "Yea"), 2, IF(EXACT(Table1[[#This Row],[vote_cast]], "Nay"), 1, "ERROR"))</f>
        <v>1</v>
      </c>
    </row>
    <row r="1182" spans="1:7" x14ac:dyDescent="0.25">
      <c r="A1182">
        <v>1</v>
      </c>
      <c r="B1182">
        <v>159</v>
      </c>
      <c r="C1182" t="s">
        <v>116</v>
      </c>
      <c r="D1182" t="s">
        <v>82</v>
      </c>
      <c r="E1182" t="s">
        <v>1</v>
      </c>
      <c r="F1182" t="str">
        <f>CONCATENATE(Table1[[#This Row],[session]],":",Table1[[#This Row],[vote_number]])</f>
        <v>1:159</v>
      </c>
      <c r="G1182">
        <f>IF(EXACT(Table1[[#This Row],[vote_cast]], "Yea"), 2, IF(EXACT(Table1[[#This Row],[vote_cast]], "Nay"), 1, "ERROR"))</f>
        <v>2</v>
      </c>
    </row>
    <row r="1183" spans="1:7" x14ac:dyDescent="0.25">
      <c r="A1183">
        <v>1</v>
      </c>
      <c r="B1183">
        <v>159</v>
      </c>
      <c r="C1183" t="s">
        <v>116</v>
      </c>
      <c r="D1183" t="s">
        <v>83</v>
      </c>
      <c r="E1183" t="s">
        <v>102</v>
      </c>
      <c r="F1183" t="str">
        <f>CONCATENATE(Table1[[#This Row],[session]],":",Table1[[#This Row],[vote_number]])</f>
        <v>1:159</v>
      </c>
      <c r="G1183">
        <f>IF(EXACT(Table1[[#This Row],[vote_cast]], "Yea"), 2, IF(EXACT(Table1[[#This Row],[vote_cast]], "Nay"), 1, "ERROR"))</f>
        <v>1</v>
      </c>
    </row>
    <row r="1184" spans="1:7" x14ac:dyDescent="0.25">
      <c r="A1184">
        <v>1</v>
      </c>
      <c r="B1184">
        <v>159</v>
      </c>
      <c r="C1184" t="s">
        <v>116</v>
      </c>
      <c r="D1184" t="s">
        <v>84</v>
      </c>
      <c r="E1184" t="s">
        <v>1</v>
      </c>
      <c r="F1184" t="str">
        <f>CONCATENATE(Table1[[#This Row],[session]],":",Table1[[#This Row],[vote_number]])</f>
        <v>1:159</v>
      </c>
      <c r="G1184">
        <f>IF(EXACT(Table1[[#This Row],[vote_cast]], "Yea"), 2, IF(EXACT(Table1[[#This Row],[vote_cast]], "Nay"), 1, "ERROR"))</f>
        <v>2</v>
      </c>
    </row>
    <row r="1185" spans="1:7" x14ac:dyDescent="0.25">
      <c r="A1185">
        <v>1</v>
      </c>
      <c r="B1185">
        <v>159</v>
      </c>
      <c r="C1185" t="s">
        <v>116</v>
      </c>
      <c r="D1185" t="s">
        <v>85</v>
      </c>
      <c r="E1185" t="s">
        <v>1</v>
      </c>
      <c r="F1185" t="str">
        <f>CONCATENATE(Table1[[#This Row],[session]],":",Table1[[#This Row],[vote_number]])</f>
        <v>1:159</v>
      </c>
      <c r="G1185">
        <f>IF(EXACT(Table1[[#This Row],[vote_cast]], "Yea"), 2, IF(EXACT(Table1[[#This Row],[vote_cast]], "Nay"), 1, "ERROR"))</f>
        <v>2</v>
      </c>
    </row>
    <row r="1186" spans="1:7" x14ac:dyDescent="0.25">
      <c r="A1186">
        <v>1</v>
      </c>
      <c r="B1186">
        <v>159</v>
      </c>
      <c r="C1186" t="s">
        <v>116</v>
      </c>
      <c r="D1186" t="s">
        <v>86</v>
      </c>
      <c r="E1186" t="s">
        <v>1</v>
      </c>
      <c r="F1186" t="str">
        <f>CONCATENATE(Table1[[#This Row],[session]],":",Table1[[#This Row],[vote_number]])</f>
        <v>1:159</v>
      </c>
      <c r="G1186">
        <f>IF(EXACT(Table1[[#This Row],[vote_cast]], "Yea"), 2, IF(EXACT(Table1[[#This Row],[vote_cast]], "Nay"), 1, "ERROR"))</f>
        <v>2</v>
      </c>
    </row>
    <row r="1187" spans="1:7" x14ac:dyDescent="0.25">
      <c r="A1187">
        <v>1</v>
      </c>
      <c r="B1187">
        <v>159</v>
      </c>
      <c r="C1187" t="s">
        <v>116</v>
      </c>
      <c r="D1187" t="s">
        <v>87</v>
      </c>
      <c r="E1187" t="s">
        <v>35</v>
      </c>
      <c r="F1187" t="str">
        <f>CONCATENATE(Table1[[#This Row],[session]],":",Table1[[#This Row],[vote_number]])</f>
        <v>1:159</v>
      </c>
      <c r="G1187" t="str">
        <f>IF(EXACT(Table1[[#This Row],[vote_cast]], "Yea"), 2, IF(EXACT(Table1[[#This Row],[vote_cast]], "Nay"), 1, "ERROR"))</f>
        <v>ERROR</v>
      </c>
    </row>
    <row r="1188" spans="1:7" x14ac:dyDescent="0.25">
      <c r="A1188">
        <v>1</v>
      </c>
      <c r="B1188">
        <v>159</v>
      </c>
      <c r="C1188" t="s">
        <v>116</v>
      </c>
      <c r="D1188" t="s">
        <v>88</v>
      </c>
      <c r="E1188" t="s">
        <v>1</v>
      </c>
      <c r="F1188" t="str">
        <f>CONCATENATE(Table1[[#This Row],[session]],":",Table1[[#This Row],[vote_number]])</f>
        <v>1:159</v>
      </c>
      <c r="G1188">
        <f>IF(EXACT(Table1[[#This Row],[vote_cast]], "Yea"), 2, IF(EXACT(Table1[[#This Row],[vote_cast]], "Nay"), 1, "ERROR"))</f>
        <v>2</v>
      </c>
    </row>
    <row r="1189" spans="1:7" x14ac:dyDescent="0.25">
      <c r="A1189">
        <v>1</v>
      </c>
      <c r="B1189">
        <v>159</v>
      </c>
      <c r="C1189" t="s">
        <v>116</v>
      </c>
      <c r="D1189" t="s">
        <v>89</v>
      </c>
      <c r="E1189" t="s">
        <v>1</v>
      </c>
      <c r="F1189" t="str">
        <f>CONCATENATE(Table1[[#This Row],[session]],":",Table1[[#This Row],[vote_number]])</f>
        <v>1:159</v>
      </c>
      <c r="G1189">
        <f>IF(EXACT(Table1[[#This Row],[vote_cast]], "Yea"), 2, IF(EXACT(Table1[[#This Row],[vote_cast]], "Nay"), 1, "ERROR"))</f>
        <v>2</v>
      </c>
    </row>
    <row r="1190" spans="1:7" x14ac:dyDescent="0.25">
      <c r="A1190">
        <v>1</v>
      </c>
      <c r="B1190">
        <v>159</v>
      </c>
      <c r="C1190" t="s">
        <v>116</v>
      </c>
      <c r="D1190" t="s">
        <v>90</v>
      </c>
      <c r="E1190" t="s">
        <v>1</v>
      </c>
      <c r="F1190" t="str">
        <f>CONCATENATE(Table1[[#This Row],[session]],":",Table1[[#This Row],[vote_number]])</f>
        <v>1:159</v>
      </c>
      <c r="G1190">
        <f>IF(EXACT(Table1[[#This Row],[vote_cast]], "Yea"), 2, IF(EXACT(Table1[[#This Row],[vote_cast]], "Nay"), 1, "ERROR"))</f>
        <v>2</v>
      </c>
    </row>
    <row r="1191" spans="1:7" x14ac:dyDescent="0.25">
      <c r="A1191">
        <v>1</v>
      </c>
      <c r="B1191">
        <v>159</v>
      </c>
      <c r="C1191" t="s">
        <v>116</v>
      </c>
      <c r="D1191" t="s">
        <v>91</v>
      </c>
      <c r="E1191" t="s">
        <v>1</v>
      </c>
      <c r="F1191" t="str">
        <f>CONCATENATE(Table1[[#This Row],[session]],":",Table1[[#This Row],[vote_number]])</f>
        <v>1:159</v>
      </c>
      <c r="G1191">
        <f>IF(EXACT(Table1[[#This Row],[vote_cast]], "Yea"), 2, IF(EXACT(Table1[[#This Row],[vote_cast]], "Nay"), 1, "ERROR"))</f>
        <v>2</v>
      </c>
    </row>
    <row r="1192" spans="1:7" x14ac:dyDescent="0.25">
      <c r="A1192">
        <v>1</v>
      </c>
      <c r="B1192">
        <v>159</v>
      </c>
      <c r="C1192" t="s">
        <v>116</v>
      </c>
      <c r="D1192" t="s">
        <v>92</v>
      </c>
      <c r="E1192" t="s">
        <v>102</v>
      </c>
      <c r="F1192" t="str">
        <f>CONCATENATE(Table1[[#This Row],[session]],":",Table1[[#This Row],[vote_number]])</f>
        <v>1:159</v>
      </c>
      <c r="G1192">
        <f>IF(EXACT(Table1[[#This Row],[vote_cast]], "Yea"), 2, IF(EXACT(Table1[[#This Row],[vote_cast]], "Nay"), 1, "ERROR"))</f>
        <v>1</v>
      </c>
    </row>
    <row r="1193" spans="1:7" x14ac:dyDescent="0.25">
      <c r="A1193">
        <v>1</v>
      </c>
      <c r="B1193">
        <v>159</v>
      </c>
      <c r="C1193" t="s">
        <v>116</v>
      </c>
      <c r="D1193" t="s">
        <v>93</v>
      </c>
      <c r="E1193" t="s">
        <v>102</v>
      </c>
      <c r="F1193" t="str">
        <f>CONCATENATE(Table1[[#This Row],[session]],":",Table1[[#This Row],[vote_number]])</f>
        <v>1:159</v>
      </c>
      <c r="G1193">
        <f>IF(EXACT(Table1[[#This Row],[vote_cast]], "Yea"), 2, IF(EXACT(Table1[[#This Row],[vote_cast]], "Nay"), 1, "ERROR"))</f>
        <v>1</v>
      </c>
    </row>
    <row r="1194" spans="1:7" x14ac:dyDescent="0.25">
      <c r="A1194">
        <v>1</v>
      </c>
      <c r="B1194">
        <v>159</v>
      </c>
      <c r="C1194" t="s">
        <v>116</v>
      </c>
      <c r="D1194" t="s">
        <v>94</v>
      </c>
      <c r="E1194" t="s">
        <v>1</v>
      </c>
      <c r="F1194" t="str">
        <f>CONCATENATE(Table1[[#This Row],[session]],":",Table1[[#This Row],[vote_number]])</f>
        <v>1:159</v>
      </c>
      <c r="G1194">
        <f>IF(EXACT(Table1[[#This Row],[vote_cast]], "Yea"), 2, IF(EXACT(Table1[[#This Row],[vote_cast]], "Nay"), 1, "ERROR"))</f>
        <v>2</v>
      </c>
    </row>
    <row r="1195" spans="1:7" x14ac:dyDescent="0.25">
      <c r="A1195">
        <v>1</v>
      </c>
      <c r="B1195">
        <v>159</v>
      </c>
      <c r="C1195" t="s">
        <v>116</v>
      </c>
      <c r="D1195" t="s">
        <v>95</v>
      </c>
      <c r="E1195" t="s">
        <v>1</v>
      </c>
      <c r="F1195" t="str">
        <f>CONCATENATE(Table1[[#This Row],[session]],":",Table1[[#This Row],[vote_number]])</f>
        <v>1:159</v>
      </c>
      <c r="G1195">
        <f>IF(EXACT(Table1[[#This Row],[vote_cast]], "Yea"), 2, IF(EXACT(Table1[[#This Row],[vote_cast]], "Nay"), 1, "ERROR"))</f>
        <v>2</v>
      </c>
    </row>
    <row r="1196" spans="1:7" x14ac:dyDescent="0.25">
      <c r="A1196">
        <v>1</v>
      </c>
      <c r="B1196">
        <v>159</v>
      </c>
      <c r="C1196" t="s">
        <v>116</v>
      </c>
      <c r="D1196" t="s">
        <v>96</v>
      </c>
      <c r="E1196" t="s">
        <v>102</v>
      </c>
      <c r="F1196" t="str">
        <f>CONCATENATE(Table1[[#This Row],[session]],":",Table1[[#This Row],[vote_number]])</f>
        <v>1:159</v>
      </c>
      <c r="G1196">
        <f>IF(EXACT(Table1[[#This Row],[vote_cast]], "Yea"), 2, IF(EXACT(Table1[[#This Row],[vote_cast]], "Nay"), 1, "ERROR"))</f>
        <v>1</v>
      </c>
    </row>
    <row r="1197" spans="1:7" x14ac:dyDescent="0.25">
      <c r="A1197">
        <v>1</v>
      </c>
      <c r="B1197">
        <v>159</v>
      </c>
      <c r="C1197" t="s">
        <v>116</v>
      </c>
      <c r="D1197" t="s">
        <v>97</v>
      </c>
      <c r="E1197" t="s">
        <v>1</v>
      </c>
      <c r="F1197" t="str">
        <f>CONCATENATE(Table1[[#This Row],[session]],":",Table1[[#This Row],[vote_number]])</f>
        <v>1:159</v>
      </c>
      <c r="G1197">
        <f>IF(EXACT(Table1[[#This Row],[vote_cast]], "Yea"), 2, IF(EXACT(Table1[[#This Row],[vote_cast]], "Nay"), 1, "ERROR"))</f>
        <v>2</v>
      </c>
    </row>
    <row r="1198" spans="1:7" x14ac:dyDescent="0.25">
      <c r="A1198">
        <v>1</v>
      </c>
      <c r="B1198">
        <v>159</v>
      </c>
      <c r="C1198" t="s">
        <v>116</v>
      </c>
      <c r="D1198" t="s">
        <v>98</v>
      </c>
      <c r="E1198" t="s">
        <v>1</v>
      </c>
      <c r="F1198" t="str">
        <f>CONCATENATE(Table1[[#This Row],[session]],":",Table1[[#This Row],[vote_number]])</f>
        <v>1:159</v>
      </c>
      <c r="G1198">
        <f>IF(EXACT(Table1[[#This Row],[vote_cast]], "Yea"), 2, IF(EXACT(Table1[[#This Row],[vote_cast]], "Nay"), 1, "ERROR"))</f>
        <v>2</v>
      </c>
    </row>
    <row r="1199" spans="1:7" x14ac:dyDescent="0.25">
      <c r="A1199">
        <v>1</v>
      </c>
      <c r="B1199">
        <v>159</v>
      </c>
      <c r="C1199" t="s">
        <v>116</v>
      </c>
      <c r="D1199" t="s">
        <v>99</v>
      </c>
      <c r="E1199" t="s">
        <v>1</v>
      </c>
      <c r="F1199" t="str">
        <f>CONCATENATE(Table1[[#This Row],[session]],":",Table1[[#This Row],[vote_number]])</f>
        <v>1:159</v>
      </c>
      <c r="G1199">
        <f>IF(EXACT(Table1[[#This Row],[vote_cast]], "Yea"), 2, IF(EXACT(Table1[[#This Row],[vote_cast]], "Nay"), 1, "ERROR"))</f>
        <v>2</v>
      </c>
    </row>
    <row r="1200" spans="1:7" x14ac:dyDescent="0.25">
      <c r="A1200">
        <v>1</v>
      </c>
      <c r="B1200">
        <v>159</v>
      </c>
      <c r="C1200" t="s">
        <v>116</v>
      </c>
      <c r="D1200" t="s">
        <v>100</v>
      </c>
      <c r="E1200" t="s">
        <v>102</v>
      </c>
      <c r="F1200" t="str">
        <f>CONCATENATE(Table1[[#This Row],[session]],":",Table1[[#This Row],[vote_number]])</f>
        <v>1:159</v>
      </c>
      <c r="G1200">
        <f>IF(EXACT(Table1[[#This Row],[vote_cast]], "Yea"), 2, IF(EXACT(Table1[[#This Row],[vote_cast]], "Nay"), 1, "ERROR"))</f>
        <v>1</v>
      </c>
    </row>
    <row r="1201" spans="1:7" x14ac:dyDescent="0.25">
      <c r="A1201">
        <v>1</v>
      </c>
      <c r="B1201">
        <v>159</v>
      </c>
      <c r="C1201" t="s">
        <v>116</v>
      </c>
      <c r="D1201" t="s">
        <v>101</v>
      </c>
      <c r="E1201" t="s">
        <v>1</v>
      </c>
      <c r="F1201" t="str">
        <f>CONCATENATE(Table1[[#This Row],[session]],":",Table1[[#This Row],[vote_number]])</f>
        <v>1:159</v>
      </c>
      <c r="G1201">
        <f>IF(EXACT(Table1[[#This Row],[vote_cast]], "Yea"), 2, IF(EXACT(Table1[[#This Row],[vote_cast]], "Nay"), 1, "ERROR"))</f>
        <v>2</v>
      </c>
    </row>
    <row r="1202" spans="1:7" x14ac:dyDescent="0.25">
      <c r="A1202">
        <v>1</v>
      </c>
      <c r="B1202">
        <v>161</v>
      </c>
      <c r="C1202" t="s">
        <v>117</v>
      </c>
      <c r="D1202" t="s">
        <v>0</v>
      </c>
      <c r="E1202" t="s">
        <v>1</v>
      </c>
      <c r="F1202" t="str">
        <f>CONCATENATE(Table1[[#This Row],[session]],":",Table1[[#This Row],[vote_number]])</f>
        <v>1:161</v>
      </c>
      <c r="G1202">
        <f>IF(EXACT(Table1[[#This Row],[vote_cast]], "Yea"), 2, IF(EXACT(Table1[[#This Row],[vote_cast]], "Nay"), 1, "ERROR"))</f>
        <v>2</v>
      </c>
    </row>
    <row r="1203" spans="1:7" x14ac:dyDescent="0.25">
      <c r="A1203">
        <v>1</v>
      </c>
      <c r="B1203">
        <v>161</v>
      </c>
      <c r="C1203" t="s">
        <v>117</v>
      </c>
      <c r="D1203" t="s">
        <v>2</v>
      </c>
      <c r="E1203" t="s">
        <v>1</v>
      </c>
      <c r="F1203" t="str">
        <f>CONCATENATE(Table1[[#This Row],[session]],":",Table1[[#This Row],[vote_number]])</f>
        <v>1:161</v>
      </c>
      <c r="G1203">
        <f>IF(EXACT(Table1[[#This Row],[vote_cast]], "Yea"), 2, IF(EXACT(Table1[[#This Row],[vote_cast]], "Nay"), 1, "ERROR"))</f>
        <v>2</v>
      </c>
    </row>
    <row r="1204" spans="1:7" x14ac:dyDescent="0.25">
      <c r="A1204">
        <v>1</v>
      </c>
      <c r="B1204">
        <v>161</v>
      </c>
      <c r="C1204" t="s">
        <v>117</v>
      </c>
      <c r="D1204" t="s">
        <v>3</v>
      </c>
      <c r="E1204" t="s">
        <v>1</v>
      </c>
      <c r="F1204" t="str">
        <f>CONCATENATE(Table1[[#This Row],[session]],":",Table1[[#This Row],[vote_number]])</f>
        <v>1:161</v>
      </c>
      <c r="G1204">
        <f>IF(EXACT(Table1[[#This Row],[vote_cast]], "Yea"), 2, IF(EXACT(Table1[[#This Row],[vote_cast]], "Nay"), 1, "ERROR"))</f>
        <v>2</v>
      </c>
    </row>
    <row r="1205" spans="1:7" x14ac:dyDescent="0.25">
      <c r="A1205">
        <v>1</v>
      </c>
      <c r="B1205">
        <v>161</v>
      </c>
      <c r="C1205" t="s">
        <v>117</v>
      </c>
      <c r="D1205" t="s">
        <v>4</v>
      </c>
      <c r="E1205" t="s">
        <v>1</v>
      </c>
      <c r="F1205" t="str">
        <f>CONCATENATE(Table1[[#This Row],[session]],":",Table1[[#This Row],[vote_number]])</f>
        <v>1:161</v>
      </c>
      <c r="G1205">
        <f>IF(EXACT(Table1[[#This Row],[vote_cast]], "Yea"), 2, IF(EXACT(Table1[[#This Row],[vote_cast]], "Nay"), 1, "ERROR"))</f>
        <v>2</v>
      </c>
    </row>
    <row r="1206" spans="1:7" x14ac:dyDescent="0.25">
      <c r="A1206">
        <v>1</v>
      </c>
      <c r="B1206">
        <v>161</v>
      </c>
      <c r="C1206" t="s">
        <v>117</v>
      </c>
      <c r="D1206" t="s">
        <v>5</v>
      </c>
      <c r="E1206" t="s">
        <v>1</v>
      </c>
      <c r="F1206" t="str">
        <f>CONCATENATE(Table1[[#This Row],[session]],":",Table1[[#This Row],[vote_number]])</f>
        <v>1:161</v>
      </c>
      <c r="G1206">
        <f>IF(EXACT(Table1[[#This Row],[vote_cast]], "Yea"), 2, IF(EXACT(Table1[[#This Row],[vote_cast]], "Nay"), 1, "ERROR"))</f>
        <v>2</v>
      </c>
    </row>
    <row r="1207" spans="1:7" x14ac:dyDescent="0.25">
      <c r="A1207">
        <v>1</v>
      </c>
      <c r="B1207">
        <v>161</v>
      </c>
      <c r="C1207" t="s">
        <v>117</v>
      </c>
      <c r="D1207" t="s">
        <v>6</v>
      </c>
      <c r="E1207" t="s">
        <v>1</v>
      </c>
      <c r="F1207" t="str">
        <f>CONCATENATE(Table1[[#This Row],[session]],":",Table1[[#This Row],[vote_number]])</f>
        <v>1:161</v>
      </c>
      <c r="G1207">
        <f>IF(EXACT(Table1[[#This Row],[vote_cast]], "Yea"), 2, IF(EXACT(Table1[[#This Row],[vote_cast]], "Nay"), 1, "ERROR"))</f>
        <v>2</v>
      </c>
    </row>
    <row r="1208" spans="1:7" x14ac:dyDescent="0.25">
      <c r="A1208">
        <v>1</v>
      </c>
      <c r="B1208">
        <v>161</v>
      </c>
      <c r="C1208" t="s">
        <v>117</v>
      </c>
      <c r="D1208" t="s">
        <v>7</v>
      </c>
      <c r="E1208" t="s">
        <v>1</v>
      </c>
      <c r="F1208" t="str">
        <f>CONCATENATE(Table1[[#This Row],[session]],":",Table1[[#This Row],[vote_number]])</f>
        <v>1:161</v>
      </c>
      <c r="G1208">
        <f>IF(EXACT(Table1[[#This Row],[vote_cast]], "Yea"), 2, IF(EXACT(Table1[[#This Row],[vote_cast]], "Nay"), 1, "ERROR"))</f>
        <v>2</v>
      </c>
    </row>
    <row r="1209" spans="1:7" x14ac:dyDescent="0.25">
      <c r="A1209">
        <v>1</v>
      </c>
      <c r="B1209">
        <v>161</v>
      </c>
      <c r="C1209" t="s">
        <v>117</v>
      </c>
      <c r="D1209" t="s">
        <v>8</v>
      </c>
      <c r="E1209" t="s">
        <v>1</v>
      </c>
      <c r="F1209" t="str">
        <f>CONCATENATE(Table1[[#This Row],[session]],":",Table1[[#This Row],[vote_number]])</f>
        <v>1:161</v>
      </c>
      <c r="G1209">
        <f>IF(EXACT(Table1[[#This Row],[vote_cast]], "Yea"), 2, IF(EXACT(Table1[[#This Row],[vote_cast]], "Nay"), 1, "ERROR"))</f>
        <v>2</v>
      </c>
    </row>
    <row r="1210" spans="1:7" x14ac:dyDescent="0.25">
      <c r="A1210">
        <v>1</v>
      </c>
      <c r="B1210">
        <v>161</v>
      </c>
      <c r="C1210" t="s">
        <v>117</v>
      </c>
      <c r="D1210" t="s">
        <v>9</v>
      </c>
      <c r="E1210" t="s">
        <v>102</v>
      </c>
      <c r="F1210" t="str">
        <f>CONCATENATE(Table1[[#This Row],[session]],":",Table1[[#This Row],[vote_number]])</f>
        <v>1:161</v>
      </c>
      <c r="G1210">
        <f>IF(EXACT(Table1[[#This Row],[vote_cast]], "Yea"), 2, IF(EXACT(Table1[[#This Row],[vote_cast]], "Nay"), 1, "ERROR"))</f>
        <v>1</v>
      </c>
    </row>
    <row r="1211" spans="1:7" x14ac:dyDescent="0.25">
      <c r="A1211">
        <v>1</v>
      </c>
      <c r="B1211">
        <v>161</v>
      </c>
      <c r="C1211" t="s">
        <v>117</v>
      </c>
      <c r="D1211" t="s">
        <v>10</v>
      </c>
      <c r="E1211" t="s">
        <v>1</v>
      </c>
      <c r="F1211" t="str">
        <f>CONCATENATE(Table1[[#This Row],[session]],":",Table1[[#This Row],[vote_number]])</f>
        <v>1:161</v>
      </c>
      <c r="G1211">
        <f>IF(EXACT(Table1[[#This Row],[vote_cast]], "Yea"), 2, IF(EXACT(Table1[[#This Row],[vote_cast]], "Nay"), 1, "ERROR"))</f>
        <v>2</v>
      </c>
    </row>
    <row r="1212" spans="1:7" x14ac:dyDescent="0.25">
      <c r="A1212">
        <v>1</v>
      </c>
      <c r="B1212">
        <v>161</v>
      </c>
      <c r="C1212" t="s">
        <v>117</v>
      </c>
      <c r="D1212" t="s">
        <v>11</v>
      </c>
      <c r="E1212" t="s">
        <v>1</v>
      </c>
      <c r="F1212" t="str">
        <f>CONCATENATE(Table1[[#This Row],[session]],":",Table1[[#This Row],[vote_number]])</f>
        <v>1:161</v>
      </c>
      <c r="G1212">
        <f>IF(EXACT(Table1[[#This Row],[vote_cast]], "Yea"), 2, IF(EXACT(Table1[[#This Row],[vote_cast]], "Nay"), 1, "ERROR"))</f>
        <v>2</v>
      </c>
    </row>
    <row r="1213" spans="1:7" x14ac:dyDescent="0.25">
      <c r="A1213">
        <v>1</v>
      </c>
      <c r="B1213">
        <v>161</v>
      </c>
      <c r="C1213" t="s">
        <v>117</v>
      </c>
      <c r="D1213" t="s">
        <v>12</v>
      </c>
      <c r="E1213" t="s">
        <v>1</v>
      </c>
      <c r="F1213" t="str">
        <f>CONCATENATE(Table1[[#This Row],[session]],":",Table1[[#This Row],[vote_number]])</f>
        <v>1:161</v>
      </c>
      <c r="G1213">
        <f>IF(EXACT(Table1[[#This Row],[vote_cast]], "Yea"), 2, IF(EXACT(Table1[[#This Row],[vote_cast]], "Nay"), 1, "ERROR"))</f>
        <v>2</v>
      </c>
    </row>
    <row r="1214" spans="1:7" x14ac:dyDescent="0.25">
      <c r="A1214">
        <v>1</v>
      </c>
      <c r="B1214">
        <v>161</v>
      </c>
      <c r="C1214" t="s">
        <v>117</v>
      </c>
      <c r="D1214" t="s">
        <v>13</v>
      </c>
      <c r="E1214" t="s">
        <v>102</v>
      </c>
      <c r="F1214" t="str">
        <f>CONCATENATE(Table1[[#This Row],[session]],":",Table1[[#This Row],[vote_number]])</f>
        <v>1:161</v>
      </c>
      <c r="G1214">
        <f>IF(EXACT(Table1[[#This Row],[vote_cast]], "Yea"), 2, IF(EXACT(Table1[[#This Row],[vote_cast]], "Nay"), 1, "ERROR"))</f>
        <v>1</v>
      </c>
    </row>
    <row r="1215" spans="1:7" x14ac:dyDescent="0.25">
      <c r="A1215">
        <v>1</v>
      </c>
      <c r="B1215">
        <v>161</v>
      </c>
      <c r="C1215" t="s">
        <v>117</v>
      </c>
      <c r="D1215" t="s">
        <v>14</v>
      </c>
      <c r="E1215" t="s">
        <v>1</v>
      </c>
      <c r="F1215" t="str">
        <f>CONCATENATE(Table1[[#This Row],[session]],":",Table1[[#This Row],[vote_number]])</f>
        <v>1:161</v>
      </c>
      <c r="G1215">
        <f>IF(EXACT(Table1[[#This Row],[vote_cast]], "Yea"), 2, IF(EXACT(Table1[[#This Row],[vote_cast]], "Nay"), 1, "ERROR"))</f>
        <v>2</v>
      </c>
    </row>
    <row r="1216" spans="1:7" x14ac:dyDescent="0.25">
      <c r="A1216">
        <v>1</v>
      </c>
      <c r="B1216">
        <v>161</v>
      </c>
      <c r="C1216" t="s">
        <v>117</v>
      </c>
      <c r="D1216" t="s">
        <v>15</v>
      </c>
      <c r="E1216" t="s">
        <v>1</v>
      </c>
      <c r="F1216" t="str">
        <f>CONCATENATE(Table1[[#This Row],[session]],":",Table1[[#This Row],[vote_number]])</f>
        <v>1:161</v>
      </c>
      <c r="G1216">
        <f>IF(EXACT(Table1[[#This Row],[vote_cast]], "Yea"), 2, IF(EXACT(Table1[[#This Row],[vote_cast]], "Nay"), 1, "ERROR"))</f>
        <v>2</v>
      </c>
    </row>
    <row r="1217" spans="1:7" x14ac:dyDescent="0.25">
      <c r="A1217">
        <v>1</v>
      </c>
      <c r="B1217">
        <v>161</v>
      </c>
      <c r="C1217" t="s">
        <v>117</v>
      </c>
      <c r="D1217" t="s">
        <v>16</v>
      </c>
      <c r="E1217" t="s">
        <v>1</v>
      </c>
      <c r="F1217" t="str">
        <f>CONCATENATE(Table1[[#This Row],[session]],":",Table1[[#This Row],[vote_number]])</f>
        <v>1:161</v>
      </c>
      <c r="G1217">
        <f>IF(EXACT(Table1[[#This Row],[vote_cast]], "Yea"), 2, IF(EXACT(Table1[[#This Row],[vote_cast]], "Nay"), 1, "ERROR"))</f>
        <v>2</v>
      </c>
    </row>
    <row r="1218" spans="1:7" x14ac:dyDescent="0.25">
      <c r="A1218">
        <v>1</v>
      </c>
      <c r="B1218">
        <v>161</v>
      </c>
      <c r="C1218" t="s">
        <v>117</v>
      </c>
      <c r="D1218" t="s">
        <v>17</v>
      </c>
      <c r="E1218" t="s">
        <v>102</v>
      </c>
      <c r="F1218" t="str">
        <f>CONCATENATE(Table1[[#This Row],[session]],":",Table1[[#This Row],[vote_number]])</f>
        <v>1:161</v>
      </c>
      <c r="G1218">
        <f>IF(EXACT(Table1[[#This Row],[vote_cast]], "Yea"), 2, IF(EXACT(Table1[[#This Row],[vote_cast]], "Nay"), 1, "ERROR"))</f>
        <v>1</v>
      </c>
    </row>
    <row r="1219" spans="1:7" x14ac:dyDescent="0.25">
      <c r="A1219">
        <v>1</v>
      </c>
      <c r="B1219">
        <v>161</v>
      </c>
      <c r="C1219" t="s">
        <v>117</v>
      </c>
      <c r="D1219" t="s">
        <v>18</v>
      </c>
      <c r="E1219" t="s">
        <v>1</v>
      </c>
      <c r="F1219" t="str">
        <f>CONCATENATE(Table1[[#This Row],[session]],":",Table1[[#This Row],[vote_number]])</f>
        <v>1:161</v>
      </c>
      <c r="G1219">
        <f>IF(EXACT(Table1[[#This Row],[vote_cast]], "Yea"), 2, IF(EXACT(Table1[[#This Row],[vote_cast]], "Nay"), 1, "ERROR"))</f>
        <v>2</v>
      </c>
    </row>
    <row r="1220" spans="1:7" x14ac:dyDescent="0.25">
      <c r="A1220">
        <v>1</v>
      </c>
      <c r="B1220">
        <v>161</v>
      </c>
      <c r="C1220" t="s">
        <v>117</v>
      </c>
      <c r="D1220" t="s">
        <v>19</v>
      </c>
      <c r="E1220" t="s">
        <v>102</v>
      </c>
      <c r="F1220" t="str">
        <f>CONCATENATE(Table1[[#This Row],[session]],":",Table1[[#This Row],[vote_number]])</f>
        <v>1:161</v>
      </c>
      <c r="G1220">
        <f>IF(EXACT(Table1[[#This Row],[vote_cast]], "Yea"), 2, IF(EXACT(Table1[[#This Row],[vote_cast]], "Nay"), 1, "ERROR"))</f>
        <v>1</v>
      </c>
    </row>
    <row r="1221" spans="1:7" x14ac:dyDescent="0.25">
      <c r="A1221">
        <v>1</v>
      </c>
      <c r="B1221">
        <v>161</v>
      </c>
      <c r="C1221" t="s">
        <v>117</v>
      </c>
      <c r="D1221" t="s">
        <v>20</v>
      </c>
      <c r="E1221" t="s">
        <v>1</v>
      </c>
      <c r="F1221" t="str">
        <f>CONCATENATE(Table1[[#This Row],[session]],":",Table1[[#This Row],[vote_number]])</f>
        <v>1:161</v>
      </c>
      <c r="G1221">
        <f>IF(EXACT(Table1[[#This Row],[vote_cast]], "Yea"), 2, IF(EXACT(Table1[[#This Row],[vote_cast]], "Nay"), 1, "ERROR"))</f>
        <v>2</v>
      </c>
    </row>
    <row r="1222" spans="1:7" x14ac:dyDescent="0.25">
      <c r="A1222">
        <v>1</v>
      </c>
      <c r="B1222">
        <v>161</v>
      </c>
      <c r="C1222" t="s">
        <v>117</v>
      </c>
      <c r="D1222" t="s">
        <v>21</v>
      </c>
      <c r="E1222" t="s">
        <v>1</v>
      </c>
      <c r="F1222" t="str">
        <f>CONCATENATE(Table1[[#This Row],[session]],":",Table1[[#This Row],[vote_number]])</f>
        <v>1:161</v>
      </c>
      <c r="G1222">
        <f>IF(EXACT(Table1[[#This Row],[vote_cast]], "Yea"), 2, IF(EXACT(Table1[[#This Row],[vote_cast]], "Nay"), 1, "ERROR"))</f>
        <v>2</v>
      </c>
    </row>
    <row r="1223" spans="1:7" x14ac:dyDescent="0.25">
      <c r="A1223">
        <v>1</v>
      </c>
      <c r="B1223">
        <v>161</v>
      </c>
      <c r="C1223" t="s">
        <v>117</v>
      </c>
      <c r="D1223" t="s">
        <v>22</v>
      </c>
      <c r="E1223" t="s">
        <v>35</v>
      </c>
      <c r="F1223" t="str">
        <f>CONCATENATE(Table1[[#This Row],[session]],":",Table1[[#This Row],[vote_number]])</f>
        <v>1:161</v>
      </c>
      <c r="G1223" t="str">
        <f>IF(EXACT(Table1[[#This Row],[vote_cast]], "Yea"), 2, IF(EXACT(Table1[[#This Row],[vote_cast]], "Nay"), 1, "ERROR"))</f>
        <v>ERROR</v>
      </c>
    </row>
    <row r="1224" spans="1:7" x14ac:dyDescent="0.25">
      <c r="A1224">
        <v>1</v>
      </c>
      <c r="B1224">
        <v>161</v>
      </c>
      <c r="C1224" t="s">
        <v>117</v>
      </c>
      <c r="D1224" t="s">
        <v>23</v>
      </c>
      <c r="E1224" t="s">
        <v>1</v>
      </c>
      <c r="F1224" t="str">
        <f>CONCATENATE(Table1[[#This Row],[session]],":",Table1[[#This Row],[vote_number]])</f>
        <v>1:161</v>
      </c>
      <c r="G1224">
        <f>IF(EXACT(Table1[[#This Row],[vote_cast]], "Yea"), 2, IF(EXACT(Table1[[#This Row],[vote_cast]], "Nay"), 1, "ERROR"))</f>
        <v>2</v>
      </c>
    </row>
    <row r="1225" spans="1:7" x14ac:dyDescent="0.25">
      <c r="A1225">
        <v>1</v>
      </c>
      <c r="B1225">
        <v>161</v>
      </c>
      <c r="C1225" t="s">
        <v>117</v>
      </c>
      <c r="D1225" t="s">
        <v>24</v>
      </c>
      <c r="E1225" t="s">
        <v>1</v>
      </c>
      <c r="F1225" t="str">
        <f>CONCATENATE(Table1[[#This Row],[session]],":",Table1[[#This Row],[vote_number]])</f>
        <v>1:161</v>
      </c>
      <c r="G1225">
        <f>IF(EXACT(Table1[[#This Row],[vote_cast]], "Yea"), 2, IF(EXACT(Table1[[#This Row],[vote_cast]], "Nay"), 1, "ERROR"))</f>
        <v>2</v>
      </c>
    </row>
    <row r="1226" spans="1:7" x14ac:dyDescent="0.25">
      <c r="A1226">
        <v>1</v>
      </c>
      <c r="B1226">
        <v>161</v>
      </c>
      <c r="C1226" t="s">
        <v>117</v>
      </c>
      <c r="D1226" t="s">
        <v>25</v>
      </c>
      <c r="E1226" t="s">
        <v>1</v>
      </c>
      <c r="F1226" t="str">
        <f>CONCATENATE(Table1[[#This Row],[session]],":",Table1[[#This Row],[vote_number]])</f>
        <v>1:161</v>
      </c>
      <c r="G1226">
        <f>IF(EXACT(Table1[[#This Row],[vote_cast]], "Yea"), 2, IF(EXACT(Table1[[#This Row],[vote_cast]], "Nay"), 1, "ERROR"))</f>
        <v>2</v>
      </c>
    </row>
    <row r="1227" spans="1:7" x14ac:dyDescent="0.25">
      <c r="A1227">
        <v>1</v>
      </c>
      <c r="B1227">
        <v>161</v>
      </c>
      <c r="C1227" t="s">
        <v>117</v>
      </c>
      <c r="D1227" t="s">
        <v>26</v>
      </c>
      <c r="E1227" t="s">
        <v>1</v>
      </c>
      <c r="F1227" t="str">
        <f>CONCATENATE(Table1[[#This Row],[session]],":",Table1[[#This Row],[vote_number]])</f>
        <v>1:161</v>
      </c>
      <c r="G1227">
        <f>IF(EXACT(Table1[[#This Row],[vote_cast]], "Yea"), 2, IF(EXACT(Table1[[#This Row],[vote_cast]], "Nay"), 1, "ERROR"))</f>
        <v>2</v>
      </c>
    </row>
    <row r="1228" spans="1:7" x14ac:dyDescent="0.25">
      <c r="A1228">
        <v>1</v>
      </c>
      <c r="B1228">
        <v>161</v>
      </c>
      <c r="C1228" t="s">
        <v>117</v>
      </c>
      <c r="D1228" t="s">
        <v>27</v>
      </c>
      <c r="E1228" t="s">
        <v>1</v>
      </c>
      <c r="F1228" t="str">
        <f>CONCATENATE(Table1[[#This Row],[session]],":",Table1[[#This Row],[vote_number]])</f>
        <v>1:161</v>
      </c>
      <c r="G1228">
        <f>IF(EXACT(Table1[[#This Row],[vote_cast]], "Yea"), 2, IF(EXACT(Table1[[#This Row],[vote_cast]], "Nay"), 1, "ERROR"))</f>
        <v>2</v>
      </c>
    </row>
    <row r="1229" spans="1:7" x14ac:dyDescent="0.25">
      <c r="A1229">
        <v>1</v>
      </c>
      <c r="B1229">
        <v>161</v>
      </c>
      <c r="C1229" t="s">
        <v>117</v>
      </c>
      <c r="D1229" t="s">
        <v>28</v>
      </c>
      <c r="E1229" t="s">
        <v>1</v>
      </c>
      <c r="F1229" t="str">
        <f>CONCATENATE(Table1[[#This Row],[session]],":",Table1[[#This Row],[vote_number]])</f>
        <v>1:161</v>
      </c>
      <c r="G1229">
        <f>IF(EXACT(Table1[[#This Row],[vote_cast]], "Yea"), 2, IF(EXACT(Table1[[#This Row],[vote_cast]], "Nay"), 1, "ERROR"))</f>
        <v>2</v>
      </c>
    </row>
    <row r="1230" spans="1:7" x14ac:dyDescent="0.25">
      <c r="A1230">
        <v>1</v>
      </c>
      <c r="B1230">
        <v>161</v>
      </c>
      <c r="C1230" t="s">
        <v>117</v>
      </c>
      <c r="D1230" t="s">
        <v>29</v>
      </c>
      <c r="E1230" t="s">
        <v>1</v>
      </c>
      <c r="F1230" t="str">
        <f>CONCATENATE(Table1[[#This Row],[session]],":",Table1[[#This Row],[vote_number]])</f>
        <v>1:161</v>
      </c>
      <c r="G1230">
        <f>IF(EXACT(Table1[[#This Row],[vote_cast]], "Yea"), 2, IF(EXACT(Table1[[#This Row],[vote_cast]], "Nay"), 1, "ERROR"))</f>
        <v>2</v>
      </c>
    </row>
    <row r="1231" spans="1:7" x14ac:dyDescent="0.25">
      <c r="A1231">
        <v>1</v>
      </c>
      <c r="B1231">
        <v>161</v>
      </c>
      <c r="C1231" t="s">
        <v>117</v>
      </c>
      <c r="D1231" t="s">
        <v>30</v>
      </c>
      <c r="E1231" t="s">
        <v>1</v>
      </c>
      <c r="F1231" t="str">
        <f>CONCATENATE(Table1[[#This Row],[session]],":",Table1[[#This Row],[vote_number]])</f>
        <v>1:161</v>
      </c>
      <c r="G1231">
        <f>IF(EXACT(Table1[[#This Row],[vote_cast]], "Yea"), 2, IF(EXACT(Table1[[#This Row],[vote_cast]], "Nay"), 1, "ERROR"))</f>
        <v>2</v>
      </c>
    </row>
    <row r="1232" spans="1:7" x14ac:dyDescent="0.25">
      <c r="A1232">
        <v>1</v>
      </c>
      <c r="B1232">
        <v>161</v>
      </c>
      <c r="C1232" t="s">
        <v>117</v>
      </c>
      <c r="D1232" t="s">
        <v>31</v>
      </c>
      <c r="E1232" t="s">
        <v>1</v>
      </c>
      <c r="F1232" t="str">
        <f>CONCATENATE(Table1[[#This Row],[session]],":",Table1[[#This Row],[vote_number]])</f>
        <v>1:161</v>
      </c>
      <c r="G1232">
        <f>IF(EXACT(Table1[[#This Row],[vote_cast]], "Yea"), 2, IF(EXACT(Table1[[#This Row],[vote_cast]], "Nay"), 1, "ERROR"))</f>
        <v>2</v>
      </c>
    </row>
    <row r="1233" spans="1:7" x14ac:dyDescent="0.25">
      <c r="A1233">
        <v>1</v>
      </c>
      <c r="B1233">
        <v>161</v>
      </c>
      <c r="C1233" t="s">
        <v>117</v>
      </c>
      <c r="D1233" t="s">
        <v>33</v>
      </c>
      <c r="E1233" t="s">
        <v>1</v>
      </c>
      <c r="F1233" t="str">
        <f>CONCATENATE(Table1[[#This Row],[session]],":",Table1[[#This Row],[vote_number]])</f>
        <v>1:161</v>
      </c>
      <c r="G1233">
        <f>IF(EXACT(Table1[[#This Row],[vote_cast]], "Yea"), 2, IF(EXACT(Table1[[#This Row],[vote_cast]], "Nay"), 1, "ERROR"))</f>
        <v>2</v>
      </c>
    </row>
    <row r="1234" spans="1:7" x14ac:dyDescent="0.25">
      <c r="A1234">
        <v>1</v>
      </c>
      <c r="B1234">
        <v>161</v>
      </c>
      <c r="C1234" t="s">
        <v>117</v>
      </c>
      <c r="D1234" t="s">
        <v>34</v>
      </c>
      <c r="E1234" t="s">
        <v>1</v>
      </c>
      <c r="F1234" t="str">
        <f>CONCATENATE(Table1[[#This Row],[session]],":",Table1[[#This Row],[vote_number]])</f>
        <v>1:161</v>
      </c>
      <c r="G1234">
        <f>IF(EXACT(Table1[[#This Row],[vote_cast]], "Yea"), 2, IF(EXACT(Table1[[#This Row],[vote_cast]], "Nay"), 1, "ERROR"))</f>
        <v>2</v>
      </c>
    </row>
    <row r="1235" spans="1:7" x14ac:dyDescent="0.25">
      <c r="A1235">
        <v>1</v>
      </c>
      <c r="B1235">
        <v>161</v>
      </c>
      <c r="C1235" t="s">
        <v>117</v>
      </c>
      <c r="D1235" t="s">
        <v>36</v>
      </c>
      <c r="E1235" t="s">
        <v>1</v>
      </c>
      <c r="F1235" t="str">
        <f>CONCATENATE(Table1[[#This Row],[session]],":",Table1[[#This Row],[vote_number]])</f>
        <v>1:161</v>
      </c>
      <c r="G1235">
        <f>IF(EXACT(Table1[[#This Row],[vote_cast]], "Yea"), 2, IF(EXACT(Table1[[#This Row],[vote_cast]], "Nay"), 1, "ERROR"))</f>
        <v>2</v>
      </c>
    </row>
    <row r="1236" spans="1:7" x14ac:dyDescent="0.25">
      <c r="A1236">
        <v>1</v>
      </c>
      <c r="B1236">
        <v>161</v>
      </c>
      <c r="C1236" t="s">
        <v>117</v>
      </c>
      <c r="D1236" t="s">
        <v>37</v>
      </c>
      <c r="E1236" t="s">
        <v>1</v>
      </c>
      <c r="F1236" t="str">
        <f>CONCATENATE(Table1[[#This Row],[session]],":",Table1[[#This Row],[vote_number]])</f>
        <v>1:161</v>
      </c>
      <c r="G1236">
        <f>IF(EXACT(Table1[[#This Row],[vote_cast]], "Yea"), 2, IF(EXACT(Table1[[#This Row],[vote_cast]], "Nay"), 1, "ERROR"))</f>
        <v>2</v>
      </c>
    </row>
    <row r="1237" spans="1:7" x14ac:dyDescent="0.25">
      <c r="A1237">
        <v>1</v>
      </c>
      <c r="B1237">
        <v>161</v>
      </c>
      <c r="C1237" t="s">
        <v>117</v>
      </c>
      <c r="D1237" t="s">
        <v>38</v>
      </c>
      <c r="E1237" t="s">
        <v>1</v>
      </c>
      <c r="F1237" t="str">
        <f>CONCATENATE(Table1[[#This Row],[session]],":",Table1[[#This Row],[vote_number]])</f>
        <v>1:161</v>
      </c>
      <c r="G1237">
        <f>IF(EXACT(Table1[[#This Row],[vote_cast]], "Yea"), 2, IF(EXACT(Table1[[#This Row],[vote_cast]], "Nay"), 1, "ERROR"))</f>
        <v>2</v>
      </c>
    </row>
    <row r="1238" spans="1:7" x14ac:dyDescent="0.25">
      <c r="A1238">
        <v>1</v>
      </c>
      <c r="B1238">
        <v>161</v>
      </c>
      <c r="C1238" t="s">
        <v>117</v>
      </c>
      <c r="D1238" t="s">
        <v>39</v>
      </c>
      <c r="E1238" t="s">
        <v>1</v>
      </c>
      <c r="F1238" t="str">
        <f>CONCATENATE(Table1[[#This Row],[session]],":",Table1[[#This Row],[vote_number]])</f>
        <v>1:161</v>
      </c>
      <c r="G1238">
        <f>IF(EXACT(Table1[[#This Row],[vote_cast]], "Yea"), 2, IF(EXACT(Table1[[#This Row],[vote_cast]], "Nay"), 1, "ERROR"))</f>
        <v>2</v>
      </c>
    </row>
    <row r="1239" spans="1:7" x14ac:dyDescent="0.25">
      <c r="A1239">
        <v>1</v>
      </c>
      <c r="B1239">
        <v>161</v>
      </c>
      <c r="C1239" t="s">
        <v>117</v>
      </c>
      <c r="D1239" t="s">
        <v>40</v>
      </c>
      <c r="E1239" t="s">
        <v>102</v>
      </c>
      <c r="F1239" t="str">
        <f>CONCATENATE(Table1[[#This Row],[session]],":",Table1[[#This Row],[vote_number]])</f>
        <v>1:161</v>
      </c>
      <c r="G1239">
        <f>IF(EXACT(Table1[[#This Row],[vote_cast]], "Yea"), 2, IF(EXACT(Table1[[#This Row],[vote_cast]], "Nay"), 1, "ERROR"))</f>
        <v>1</v>
      </c>
    </row>
    <row r="1240" spans="1:7" x14ac:dyDescent="0.25">
      <c r="A1240">
        <v>1</v>
      </c>
      <c r="B1240">
        <v>161</v>
      </c>
      <c r="C1240" t="s">
        <v>117</v>
      </c>
      <c r="D1240" t="s">
        <v>41</v>
      </c>
      <c r="E1240" t="s">
        <v>102</v>
      </c>
      <c r="F1240" t="str">
        <f>CONCATENATE(Table1[[#This Row],[session]],":",Table1[[#This Row],[vote_number]])</f>
        <v>1:161</v>
      </c>
      <c r="G1240">
        <f>IF(EXACT(Table1[[#This Row],[vote_cast]], "Yea"), 2, IF(EXACT(Table1[[#This Row],[vote_cast]], "Nay"), 1, "ERROR"))</f>
        <v>1</v>
      </c>
    </row>
    <row r="1241" spans="1:7" x14ac:dyDescent="0.25">
      <c r="A1241">
        <v>1</v>
      </c>
      <c r="B1241">
        <v>161</v>
      </c>
      <c r="C1241" t="s">
        <v>117</v>
      </c>
      <c r="D1241" t="s">
        <v>42</v>
      </c>
      <c r="E1241" t="s">
        <v>1</v>
      </c>
      <c r="F1241" t="str">
        <f>CONCATENATE(Table1[[#This Row],[session]],":",Table1[[#This Row],[vote_number]])</f>
        <v>1:161</v>
      </c>
      <c r="G1241">
        <f>IF(EXACT(Table1[[#This Row],[vote_cast]], "Yea"), 2, IF(EXACT(Table1[[#This Row],[vote_cast]], "Nay"), 1, "ERROR"))</f>
        <v>2</v>
      </c>
    </row>
    <row r="1242" spans="1:7" x14ac:dyDescent="0.25">
      <c r="A1242">
        <v>1</v>
      </c>
      <c r="B1242">
        <v>161</v>
      </c>
      <c r="C1242" t="s">
        <v>117</v>
      </c>
      <c r="D1242" t="s">
        <v>110</v>
      </c>
      <c r="E1242" t="s">
        <v>1</v>
      </c>
      <c r="F1242" t="str">
        <f>CONCATENATE(Table1[[#This Row],[session]],":",Table1[[#This Row],[vote_number]])</f>
        <v>1:161</v>
      </c>
      <c r="G1242">
        <f>IF(EXACT(Table1[[#This Row],[vote_cast]], "Yea"), 2, IF(EXACT(Table1[[#This Row],[vote_cast]], "Nay"), 1, "ERROR"))</f>
        <v>2</v>
      </c>
    </row>
    <row r="1243" spans="1:7" x14ac:dyDescent="0.25">
      <c r="A1243">
        <v>1</v>
      </c>
      <c r="B1243">
        <v>161</v>
      </c>
      <c r="C1243" t="s">
        <v>117</v>
      </c>
      <c r="D1243" t="s">
        <v>43</v>
      </c>
      <c r="E1243" t="s">
        <v>1</v>
      </c>
      <c r="F1243" t="str">
        <f>CONCATENATE(Table1[[#This Row],[session]],":",Table1[[#This Row],[vote_number]])</f>
        <v>1:161</v>
      </c>
      <c r="G1243">
        <f>IF(EXACT(Table1[[#This Row],[vote_cast]], "Yea"), 2, IF(EXACT(Table1[[#This Row],[vote_cast]], "Nay"), 1, "ERROR"))</f>
        <v>2</v>
      </c>
    </row>
    <row r="1244" spans="1:7" x14ac:dyDescent="0.25">
      <c r="A1244">
        <v>1</v>
      </c>
      <c r="B1244">
        <v>161</v>
      </c>
      <c r="C1244" t="s">
        <v>117</v>
      </c>
      <c r="D1244" t="s">
        <v>44</v>
      </c>
      <c r="E1244" t="s">
        <v>1</v>
      </c>
      <c r="F1244" t="str">
        <f>CONCATENATE(Table1[[#This Row],[session]],":",Table1[[#This Row],[vote_number]])</f>
        <v>1:161</v>
      </c>
      <c r="G1244">
        <f>IF(EXACT(Table1[[#This Row],[vote_cast]], "Yea"), 2, IF(EXACT(Table1[[#This Row],[vote_cast]], "Nay"), 1, "ERROR"))</f>
        <v>2</v>
      </c>
    </row>
    <row r="1245" spans="1:7" x14ac:dyDescent="0.25">
      <c r="A1245">
        <v>1</v>
      </c>
      <c r="B1245">
        <v>161</v>
      </c>
      <c r="C1245" t="s">
        <v>117</v>
      </c>
      <c r="D1245" t="s">
        <v>45</v>
      </c>
      <c r="E1245" t="s">
        <v>1</v>
      </c>
      <c r="F1245" t="str">
        <f>CONCATENATE(Table1[[#This Row],[session]],":",Table1[[#This Row],[vote_number]])</f>
        <v>1:161</v>
      </c>
      <c r="G1245">
        <f>IF(EXACT(Table1[[#This Row],[vote_cast]], "Yea"), 2, IF(EXACT(Table1[[#This Row],[vote_cast]], "Nay"), 1, "ERROR"))</f>
        <v>2</v>
      </c>
    </row>
    <row r="1246" spans="1:7" x14ac:dyDescent="0.25">
      <c r="A1246">
        <v>1</v>
      </c>
      <c r="B1246">
        <v>161</v>
      </c>
      <c r="C1246" t="s">
        <v>117</v>
      </c>
      <c r="D1246" t="s">
        <v>46</v>
      </c>
      <c r="E1246" t="s">
        <v>1</v>
      </c>
      <c r="F1246" t="str">
        <f>CONCATENATE(Table1[[#This Row],[session]],":",Table1[[#This Row],[vote_number]])</f>
        <v>1:161</v>
      </c>
      <c r="G1246">
        <f>IF(EXACT(Table1[[#This Row],[vote_cast]], "Yea"), 2, IF(EXACT(Table1[[#This Row],[vote_cast]], "Nay"), 1, "ERROR"))</f>
        <v>2</v>
      </c>
    </row>
    <row r="1247" spans="1:7" x14ac:dyDescent="0.25">
      <c r="A1247">
        <v>1</v>
      </c>
      <c r="B1247">
        <v>161</v>
      </c>
      <c r="C1247" t="s">
        <v>117</v>
      </c>
      <c r="D1247" t="s">
        <v>47</v>
      </c>
      <c r="E1247" t="s">
        <v>1</v>
      </c>
      <c r="F1247" t="str">
        <f>CONCATENATE(Table1[[#This Row],[session]],":",Table1[[#This Row],[vote_number]])</f>
        <v>1:161</v>
      </c>
      <c r="G1247">
        <f>IF(EXACT(Table1[[#This Row],[vote_cast]], "Yea"), 2, IF(EXACT(Table1[[#This Row],[vote_cast]], "Nay"), 1, "ERROR"))</f>
        <v>2</v>
      </c>
    </row>
    <row r="1248" spans="1:7" x14ac:dyDescent="0.25">
      <c r="A1248">
        <v>1</v>
      </c>
      <c r="B1248">
        <v>161</v>
      </c>
      <c r="C1248" t="s">
        <v>117</v>
      </c>
      <c r="D1248" t="s">
        <v>48</v>
      </c>
      <c r="E1248" t="s">
        <v>1</v>
      </c>
      <c r="F1248" t="str">
        <f>CONCATENATE(Table1[[#This Row],[session]],":",Table1[[#This Row],[vote_number]])</f>
        <v>1:161</v>
      </c>
      <c r="G1248">
        <f>IF(EXACT(Table1[[#This Row],[vote_cast]], "Yea"), 2, IF(EXACT(Table1[[#This Row],[vote_cast]], "Nay"), 1, "ERROR"))</f>
        <v>2</v>
      </c>
    </row>
    <row r="1249" spans="1:7" x14ac:dyDescent="0.25">
      <c r="A1249">
        <v>1</v>
      </c>
      <c r="B1249">
        <v>161</v>
      </c>
      <c r="C1249" t="s">
        <v>117</v>
      </c>
      <c r="D1249" t="s">
        <v>49</v>
      </c>
      <c r="E1249" t="s">
        <v>1</v>
      </c>
      <c r="F1249" t="str">
        <f>CONCATENATE(Table1[[#This Row],[session]],":",Table1[[#This Row],[vote_number]])</f>
        <v>1:161</v>
      </c>
      <c r="G1249">
        <f>IF(EXACT(Table1[[#This Row],[vote_cast]], "Yea"), 2, IF(EXACT(Table1[[#This Row],[vote_cast]], "Nay"), 1, "ERROR"))</f>
        <v>2</v>
      </c>
    </row>
    <row r="1250" spans="1:7" x14ac:dyDescent="0.25">
      <c r="A1250">
        <v>1</v>
      </c>
      <c r="B1250">
        <v>161</v>
      </c>
      <c r="C1250" t="s">
        <v>117</v>
      </c>
      <c r="D1250" t="s">
        <v>50</v>
      </c>
      <c r="E1250" t="s">
        <v>1</v>
      </c>
      <c r="F1250" t="str">
        <f>CONCATENATE(Table1[[#This Row],[session]],":",Table1[[#This Row],[vote_number]])</f>
        <v>1:161</v>
      </c>
      <c r="G1250">
        <f>IF(EXACT(Table1[[#This Row],[vote_cast]], "Yea"), 2, IF(EXACT(Table1[[#This Row],[vote_cast]], "Nay"), 1, "ERROR"))</f>
        <v>2</v>
      </c>
    </row>
    <row r="1251" spans="1:7" x14ac:dyDescent="0.25">
      <c r="A1251">
        <v>1</v>
      </c>
      <c r="B1251">
        <v>161</v>
      </c>
      <c r="C1251" t="s">
        <v>117</v>
      </c>
      <c r="D1251" t="s">
        <v>51</v>
      </c>
      <c r="E1251" t="s">
        <v>1</v>
      </c>
      <c r="F1251" t="str">
        <f>CONCATENATE(Table1[[#This Row],[session]],":",Table1[[#This Row],[vote_number]])</f>
        <v>1:161</v>
      </c>
      <c r="G1251">
        <f>IF(EXACT(Table1[[#This Row],[vote_cast]], "Yea"), 2, IF(EXACT(Table1[[#This Row],[vote_cast]], "Nay"), 1, "ERROR"))</f>
        <v>2</v>
      </c>
    </row>
    <row r="1252" spans="1:7" x14ac:dyDescent="0.25">
      <c r="A1252">
        <v>1</v>
      </c>
      <c r="B1252">
        <v>161</v>
      </c>
      <c r="C1252" t="s">
        <v>117</v>
      </c>
      <c r="D1252" t="s">
        <v>52</v>
      </c>
      <c r="E1252" t="s">
        <v>1</v>
      </c>
      <c r="F1252" t="str">
        <f>CONCATENATE(Table1[[#This Row],[session]],":",Table1[[#This Row],[vote_number]])</f>
        <v>1:161</v>
      </c>
      <c r="G1252">
        <f>IF(EXACT(Table1[[#This Row],[vote_cast]], "Yea"), 2, IF(EXACT(Table1[[#This Row],[vote_cast]], "Nay"), 1, "ERROR"))</f>
        <v>2</v>
      </c>
    </row>
    <row r="1253" spans="1:7" x14ac:dyDescent="0.25">
      <c r="A1253">
        <v>1</v>
      </c>
      <c r="B1253">
        <v>161</v>
      </c>
      <c r="C1253" t="s">
        <v>117</v>
      </c>
      <c r="D1253" t="s">
        <v>53</v>
      </c>
      <c r="E1253" t="s">
        <v>1</v>
      </c>
      <c r="F1253" t="str">
        <f>CONCATENATE(Table1[[#This Row],[session]],":",Table1[[#This Row],[vote_number]])</f>
        <v>1:161</v>
      </c>
      <c r="G1253">
        <f>IF(EXACT(Table1[[#This Row],[vote_cast]], "Yea"), 2, IF(EXACT(Table1[[#This Row],[vote_cast]], "Nay"), 1, "ERROR"))</f>
        <v>2</v>
      </c>
    </row>
    <row r="1254" spans="1:7" x14ac:dyDescent="0.25">
      <c r="A1254">
        <v>1</v>
      </c>
      <c r="B1254">
        <v>161</v>
      </c>
      <c r="C1254" t="s">
        <v>117</v>
      </c>
      <c r="D1254" t="s">
        <v>54</v>
      </c>
      <c r="E1254" t="s">
        <v>1</v>
      </c>
      <c r="F1254" t="str">
        <f>CONCATENATE(Table1[[#This Row],[session]],":",Table1[[#This Row],[vote_number]])</f>
        <v>1:161</v>
      </c>
      <c r="G1254">
        <f>IF(EXACT(Table1[[#This Row],[vote_cast]], "Yea"), 2, IF(EXACT(Table1[[#This Row],[vote_cast]], "Nay"), 1, "ERROR"))</f>
        <v>2</v>
      </c>
    </row>
    <row r="1255" spans="1:7" x14ac:dyDescent="0.25">
      <c r="A1255">
        <v>1</v>
      </c>
      <c r="B1255">
        <v>161</v>
      </c>
      <c r="C1255" t="s">
        <v>117</v>
      </c>
      <c r="D1255" t="s">
        <v>55</v>
      </c>
      <c r="E1255" t="s">
        <v>1</v>
      </c>
      <c r="F1255" t="str">
        <f>CONCATENATE(Table1[[#This Row],[session]],":",Table1[[#This Row],[vote_number]])</f>
        <v>1:161</v>
      </c>
      <c r="G1255">
        <f>IF(EXACT(Table1[[#This Row],[vote_cast]], "Yea"), 2, IF(EXACT(Table1[[#This Row],[vote_cast]], "Nay"), 1, "ERROR"))</f>
        <v>2</v>
      </c>
    </row>
    <row r="1256" spans="1:7" x14ac:dyDescent="0.25">
      <c r="A1256">
        <v>1</v>
      </c>
      <c r="B1256">
        <v>161</v>
      </c>
      <c r="C1256" t="s">
        <v>117</v>
      </c>
      <c r="D1256" t="s">
        <v>56</v>
      </c>
      <c r="E1256" t="s">
        <v>1</v>
      </c>
      <c r="F1256" t="str">
        <f>CONCATENATE(Table1[[#This Row],[session]],":",Table1[[#This Row],[vote_number]])</f>
        <v>1:161</v>
      </c>
      <c r="G1256">
        <f>IF(EXACT(Table1[[#This Row],[vote_cast]], "Yea"), 2, IF(EXACT(Table1[[#This Row],[vote_cast]], "Nay"), 1, "ERROR"))</f>
        <v>2</v>
      </c>
    </row>
    <row r="1257" spans="1:7" x14ac:dyDescent="0.25">
      <c r="A1257">
        <v>1</v>
      </c>
      <c r="B1257">
        <v>161</v>
      </c>
      <c r="C1257" t="s">
        <v>117</v>
      </c>
      <c r="D1257" t="s">
        <v>57</v>
      </c>
      <c r="E1257" t="s">
        <v>1</v>
      </c>
      <c r="F1257" t="str">
        <f>CONCATENATE(Table1[[#This Row],[session]],":",Table1[[#This Row],[vote_number]])</f>
        <v>1:161</v>
      </c>
      <c r="G1257">
        <f>IF(EXACT(Table1[[#This Row],[vote_cast]], "Yea"), 2, IF(EXACT(Table1[[#This Row],[vote_cast]], "Nay"), 1, "ERROR"))</f>
        <v>2</v>
      </c>
    </row>
    <row r="1258" spans="1:7" x14ac:dyDescent="0.25">
      <c r="A1258">
        <v>1</v>
      </c>
      <c r="B1258">
        <v>161</v>
      </c>
      <c r="C1258" t="s">
        <v>117</v>
      </c>
      <c r="D1258" t="s">
        <v>58</v>
      </c>
      <c r="E1258" t="s">
        <v>102</v>
      </c>
      <c r="F1258" t="str">
        <f>CONCATENATE(Table1[[#This Row],[session]],":",Table1[[#This Row],[vote_number]])</f>
        <v>1:161</v>
      </c>
      <c r="G1258">
        <f>IF(EXACT(Table1[[#This Row],[vote_cast]], "Yea"), 2, IF(EXACT(Table1[[#This Row],[vote_cast]], "Nay"), 1, "ERROR"))</f>
        <v>1</v>
      </c>
    </row>
    <row r="1259" spans="1:7" x14ac:dyDescent="0.25">
      <c r="A1259">
        <v>1</v>
      </c>
      <c r="B1259">
        <v>161</v>
      </c>
      <c r="C1259" t="s">
        <v>117</v>
      </c>
      <c r="D1259" t="s">
        <v>59</v>
      </c>
      <c r="E1259" t="s">
        <v>1</v>
      </c>
      <c r="F1259" t="str">
        <f>CONCATENATE(Table1[[#This Row],[session]],":",Table1[[#This Row],[vote_number]])</f>
        <v>1:161</v>
      </c>
      <c r="G1259">
        <f>IF(EXACT(Table1[[#This Row],[vote_cast]], "Yea"), 2, IF(EXACT(Table1[[#This Row],[vote_cast]], "Nay"), 1, "ERROR"))</f>
        <v>2</v>
      </c>
    </row>
    <row r="1260" spans="1:7" x14ac:dyDescent="0.25">
      <c r="A1260">
        <v>1</v>
      </c>
      <c r="B1260">
        <v>161</v>
      </c>
      <c r="C1260" t="s">
        <v>117</v>
      </c>
      <c r="D1260" t="s">
        <v>60</v>
      </c>
      <c r="E1260" t="s">
        <v>1</v>
      </c>
      <c r="F1260" t="str">
        <f>CONCATENATE(Table1[[#This Row],[session]],":",Table1[[#This Row],[vote_number]])</f>
        <v>1:161</v>
      </c>
      <c r="G1260">
        <f>IF(EXACT(Table1[[#This Row],[vote_cast]], "Yea"), 2, IF(EXACT(Table1[[#This Row],[vote_cast]], "Nay"), 1, "ERROR"))</f>
        <v>2</v>
      </c>
    </row>
    <row r="1261" spans="1:7" x14ac:dyDescent="0.25">
      <c r="A1261">
        <v>1</v>
      </c>
      <c r="B1261">
        <v>161</v>
      </c>
      <c r="C1261" t="s">
        <v>117</v>
      </c>
      <c r="D1261" t="s">
        <v>61</v>
      </c>
      <c r="E1261" t="s">
        <v>1</v>
      </c>
      <c r="F1261" t="str">
        <f>CONCATENATE(Table1[[#This Row],[session]],":",Table1[[#This Row],[vote_number]])</f>
        <v>1:161</v>
      </c>
      <c r="G1261">
        <f>IF(EXACT(Table1[[#This Row],[vote_cast]], "Yea"), 2, IF(EXACT(Table1[[#This Row],[vote_cast]], "Nay"), 1, "ERROR"))</f>
        <v>2</v>
      </c>
    </row>
    <row r="1262" spans="1:7" x14ac:dyDescent="0.25">
      <c r="A1262">
        <v>1</v>
      </c>
      <c r="B1262">
        <v>161</v>
      </c>
      <c r="C1262" t="s">
        <v>117</v>
      </c>
      <c r="D1262" t="s">
        <v>62</v>
      </c>
      <c r="E1262" t="s">
        <v>1</v>
      </c>
      <c r="F1262" t="str">
        <f>CONCATENATE(Table1[[#This Row],[session]],":",Table1[[#This Row],[vote_number]])</f>
        <v>1:161</v>
      </c>
      <c r="G1262">
        <f>IF(EXACT(Table1[[#This Row],[vote_cast]], "Yea"), 2, IF(EXACT(Table1[[#This Row],[vote_cast]], "Nay"), 1, "ERROR"))</f>
        <v>2</v>
      </c>
    </row>
    <row r="1263" spans="1:7" x14ac:dyDescent="0.25">
      <c r="A1263">
        <v>1</v>
      </c>
      <c r="B1263">
        <v>161</v>
      </c>
      <c r="C1263" t="s">
        <v>117</v>
      </c>
      <c r="D1263" t="s">
        <v>63</v>
      </c>
      <c r="E1263" t="s">
        <v>102</v>
      </c>
      <c r="F1263" t="str">
        <f>CONCATENATE(Table1[[#This Row],[session]],":",Table1[[#This Row],[vote_number]])</f>
        <v>1:161</v>
      </c>
      <c r="G1263">
        <f>IF(EXACT(Table1[[#This Row],[vote_cast]], "Yea"), 2, IF(EXACT(Table1[[#This Row],[vote_cast]], "Nay"), 1, "ERROR"))</f>
        <v>1</v>
      </c>
    </row>
    <row r="1264" spans="1:7" x14ac:dyDescent="0.25">
      <c r="A1264">
        <v>1</v>
      </c>
      <c r="B1264">
        <v>161</v>
      </c>
      <c r="C1264" t="s">
        <v>117</v>
      </c>
      <c r="D1264" t="s">
        <v>64</v>
      </c>
      <c r="E1264" t="s">
        <v>1</v>
      </c>
      <c r="F1264" t="str">
        <f>CONCATENATE(Table1[[#This Row],[session]],":",Table1[[#This Row],[vote_number]])</f>
        <v>1:161</v>
      </c>
      <c r="G1264">
        <f>IF(EXACT(Table1[[#This Row],[vote_cast]], "Yea"), 2, IF(EXACT(Table1[[#This Row],[vote_cast]], "Nay"), 1, "ERROR"))</f>
        <v>2</v>
      </c>
    </row>
    <row r="1265" spans="1:7" x14ac:dyDescent="0.25">
      <c r="A1265">
        <v>1</v>
      </c>
      <c r="B1265">
        <v>161</v>
      </c>
      <c r="C1265" t="s">
        <v>117</v>
      </c>
      <c r="D1265" t="s">
        <v>65</v>
      </c>
      <c r="E1265" t="s">
        <v>1</v>
      </c>
      <c r="F1265" t="str">
        <f>CONCATENATE(Table1[[#This Row],[session]],":",Table1[[#This Row],[vote_number]])</f>
        <v>1:161</v>
      </c>
      <c r="G1265">
        <f>IF(EXACT(Table1[[#This Row],[vote_cast]], "Yea"), 2, IF(EXACT(Table1[[#This Row],[vote_cast]], "Nay"), 1, "ERROR"))</f>
        <v>2</v>
      </c>
    </row>
    <row r="1266" spans="1:7" x14ac:dyDescent="0.25">
      <c r="A1266">
        <v>1</v>
      </c>
      <c r="B1266">
        <v>161</v>
      </c>
      <c r="C1266" t="s">
        <v>117</v>
      </c>
      <c r="D1266" t="s">
        <v>66</v>
      </c>
      <c r="E1266" t="s">
        <v>1</v>
      </c>
      <c r="F1266" t="str">
        <f>CONCATENATE(Table1[[#This Row],[session]],":",Table1[[#This Row],[vote_number]])</f>
        <v>1:161</v>
      </c>
      <c r="G1266">
        <f>IF(EXACT(Table1[[#This Row],[vote_cast]], "Yea"), 2, IF(EXACT(Table1[[#This Row],[vote_cast]], "Nay"), 1, "ERROR"))</f>
        <v>2</v>
      </c>
    </row>
    <row r="1267" spans="1:7" x14ac:dyDescent="0.25">
      <c r="A1267">
        <v>1</v>
      </c>
      <c r="B1267">
        <v>161</v>
      </c>
      <c r="C1267" t="s">
        <v>117</v>
      </c>
      <c r="D1267" t="s">
        <v>67</v>
      </c>
      <c r="E1267" t="s">
        <v>1</v>
      </c>
      <c r="F1267" t="str">
        <f>CONCATENATE(Table1[[#This Row],[session]],":",Table1[[#This Row],[vote_number]])</f>
        <v>1:161</v>
      </c>
      <c r="G1267">
        <f>IF(EXACT(Table1[[#This Row],[vote_cast]], "Yea"), 2, IF(EXACT(Table1[[#This Row],[vote_cast]], "Nay"), 1, "ERROR"))</f>
        <v>2</v>
      </c>
    </row>
    <row r="1268" spans="1:7" x14ac:dyDescent="0.25">
      <c r="A1268">
        <v>1</v>
      </c>
      <c r="B1268">
        <v>161</v>
      </c>
      <c r="C1268" t="s">
        <v>117</v>
      </c>
      <c r="D1268" t="s">
        <v>68</v>
      </c>
      <c r="E1268" t="s">
        <v>102</v>
      </c>
      <c r="F1268" t="str">
        <f>CONCATENATE(Table1[[#This Row],[session]],":",Table1[[#This Row],[vote_number]])</f>
        <v>1:161</v>
      </c>
      <c r="G1268">
        <f>IF(EXACT(Table1[[#This Row],[vote_cast]], "Yea"), 2, IF(EXACT(Table1[[#This Row],[vote_cast]], "Nay"), 1, "ERROR"))</f>
        <v>1</v>
      </c>
    </row>
    <row r="1269" spans="1:7" x14ac:dyDescent="0.25">
      <c r="A1269">
        <v>1</v>
      </c>
      <c r="B1269">
        <v>161</v>
      </c>
      <c r="C1269" t="s">
        <v>117</v>
      </c>
      <c r="D1269" t="s">
        <v>69</v>
      </c>
      <c r="E1269" t="s">
        <v>1</v>
      </c>
      <c r="F1269" t="str">
        <f>CONCATENATE(Table1[[#This Row],[session]],":",Table1[[#This Row],[vote_number]])</f>
        <v>1:161</v>
      </c>
      <c r="G1269">
        <f>IF(EXACT(Table1[[#This Row],[vote_cast]], "Yea"), 2, IF(EXACT(Table1[[#This Row],[vote_cast]], "Nay"), 1, "ERROR"))</f>
        <v>2</v>
      </c>
    </row>
    <row r="1270" spans="1:7" x14ac:dyDescent="0.25">
      <c r="A1270">
        <v>1</v>
      </c>
      <c r="B1270">
        <v>161</v>
      </c>
      <c r="C1270" t="s">
        <v>117</v>
      </c>
      <c r="D1270" t="s">
        <v>70</v>
      </c>
      <c r="E1270" t="s">
        <v>1</v>
      </c>
      <c r="F1270" t="str">
        <f>CONCATENATE(Table1[[#This Row],[session]],":",Table1[[#This Row],[vote_number]])</f>
        <v>1:161</v>
      </c>
      <c r="G1270">
        <f>IF(EXACT(Table1[[#This Row],[vote_cast]], "Yea"), 2, IF(EXACT(Table1[[#This Row],[vote_cast]], "Nay"), 1, "ERROR"))</f>
        <v>2</v>
      </c>
    </row>
    <row r="1271" spans="1:7" x14ac:dyDescent="0.25">
      <c r="A1271">
        <v>1</v>
      </c>
      <c r="B1271">
        <v>161</v>
      </c>
      <c r="C1271" t="s">
        <v>117</v>
      </c>
      <c r="D1271" t="s">
        <v>71</v>
      </c>
      <c r="E1271" t="s">
        <v>1</v>
      </c>
      <c r="F1271" t="str">
        <f>CONCATENATE(Table1[[#This Row],[session]],":",Table1[[#This Row],[vote_number]])</f>
        <v>1:161</v>
      </c>
      <c r="G1271">
        <f>IF(EXACT(Table1[[#This Row],[vote_cast]], "Yea"), 2, IF(EXACT(Table1[[#This Row],[vote_cast]], "Nay"), 1, "ERROR"))</f>
        <v>2</v>
      </c>
    </row>
    <row r="1272" spans="1:7" x14ac:dyDescent="0.25">
      <c r="A1272">
        <v>1</v>
      </c>
      <c r="B1272">
        <v>161</v>
      </c>
      <c r="C1272" t="s">
        <v>117</v>
      </c>
      <c r="D1272" t="s">
        <v>72</v>
      </c>
      <c r="E1272" t="s">
        <v>1</v>
      </c>
      <c r="F1272" t="str">
        <f>CONCATENATE(Table1[[#This Row],[session]],":",Table1[[#This Row],[vote_number]])</f>
        <v>1:161</v>
      </c>
      <c r="G1272">
        <f>IF(EXACT(Table1[[#This Row],[vote_cast]], "Yea"), 2, IF(EXACT(Table1[[#This Row],[vote_cast]], "Nay"), 1, "ERROR"))</f>
        <v>2</v>
      </c>
    </row>
    <row r="1273" spans="1:7" x14ac:dyDescent="0.25">
      <c r="A1273">
        <v>1</v>
      </c>
      <c r="B1273">
        <v>161</v>
      </c>
      <c r="C1273" t="s">
        <v>117</v>
      </c>
      <c r="D1273" t="s">
        <v>73</v>
      </c>
      <c r="E1273" t="s">
        <v>1</v>
      </c>
      <c r="F1273" t="str">
        <f>CONCATENATE(Table1[[#This Row],[session]],":",Table1[[#This Row],[vote_number]])</f>
        <v>1:161</v>
      </c>
      <c r="G1273">
        <f>IF(EXACT(Table1[[#This Row],[vote_cast]], "Yea"), 2, IF(EXACT(Table1[[#This Row],[vote_cast]], "Nay"), 1, "ERROR"))</f>
        <v>2</v>
      </c>
    </row>
    <row r="1274" spans="1:7" x14ac:dyDescent="0.25">
      <c r="A1274">
        <v>1</v>
      </c>
      <c r="B1274">
        <v>161</v>
      </c>
      <c r="C1274" t="s">
        <v>117</v>
      </c>
      <c r="D1274" t="s">
        <v>74</v>
      </c>
      <c r="E1274" t="s">
        <v>1</v>
      </c>
      <c r="F1274" t="str">
        <f>CONCATENATE(Table1[[#This Row],[session]],":",Table1[[#This Row],[vote_number]])</f>
        <v>1:161</v>
      </c>
      <c r="G1274">
        <f>IF(EXACT(Table1[[#This Row],[vote_cast]], "Yea"), 2, IF(EXACT(Table1[[#This Row],[vote_cast]], "Nay"), 1, "ERROR"))</f>
        <v>2</v>
      </c>
    </row>
    <row r="1275" spans="1:7" x14ac:dyDescent="0.25">
      <c r="A1275">
        <v>1</v>
      </c>
      <c r="B1275">
        <v>161</v>
      </c>
      <c r="C1275" t="s">
        <v>117</v>
      </c>
      <c r="D1275" t="s">
        <v>75</v>
      </c>
      <c r="E1275" t="s">
        <v>1</v>
      </c>
      <c r="F1275" t="str">
        <f>CONCATENATE(Table1[[#This Row],[session]],":",Table1[[#This Row],[vote_number]])</f>
        <v>1:161</v>
      </c>
      <c r="G1275">
        <f>IF(EXACT(Table1[[#This Row],[vote_cast]], "Yea"), 2, IF(EXACT(Table1[[#This Row],[vote_cast]], "Nay"), 1, "ERROR"))</f>
        <v>2</v>
      </c>
    </row>
    <row r="1276" spans="1:7" x14ac:dyDescent="0.25">
      <c r="A1276">
        <v>1</v>
      </c>
      <c r="B1276">
        <v>161</v>
      </c>
      <c r="C1276" t="s">
        <v>117</v>
      </c>
      <c r="D1276" t="s">
        <v>76</v>
      </c>
      <c r="E1276" t="s">
        <v>1</v>
      </c>
      <c r="F1276" t="str">
        <f>CONCATENATE(Table1[[#This Row],[session]],":",Table1[[#This Row],[vote_number]])</f>
        <v>1:161</v>
      </c>
      <c r="G1276">
        <f>IF(EXACT(Table1[[#This Row],[vote_cast]], "Yea"), 2, IF(EXACT(Table1[[#This Row],[vote_cast]], "Nay"), 1, "ERROR"))</f>
        <v>2</v>
      </c>
    </row>
    <row r="1277" spans="1:7" x14ac:dyDescent="0.25">
      <c r="A1277">
        <v>1</v>
      </c>
      <c r="B1277">
        <v>161</v>
      </c>
      <c r="C1277" t="s">
        <v>117</v>
      </c>
      <c r="D1277" t="s">
        <v>77</v>
      </c>
      <c r="E1277" t="s">
        <v>1</v>
      </c>
      <c r="F1277" t="str">
        <f>CONCATENATE(Table1[[#This Row],[session]],":",Table1[[#This Row],[vote_number]])</f>
        <v>1:161</v>
      </c>
      <c r="G1277">
        <f>IF(EXACT(Table1[[#This Row],[vote_cast]], "Yea"), 2, IF(EXACT(Table1[[#This Row],[vote_cast]], "Nay"), 1, "ERROR"))</f>
        <v>2</v>
      </c>
    </row>
    <row r="1278" spans="1:7" x14ac:dyDescent="0.25">
      <c r="A1278">
        <v>1</v>
      </c>
      <c r="B1278">
        <v>161</v>
      </c>
      <c r="C1278" t="s">
        <v>117</v>
      </c>
      <c r="D1278" t="s">
        <v>78</v>
      </c>
      <c r="E1278" t="s">
        <v>102</v>
      </c>
      <c r="F1278" t="str">
        <f>CONCATENATE(Table1[[#This Row],[session]],":",Table1[[#This Row],[vote_number]])</f>
        <v>1:161</v>
      </c>
      <c r="G1278">
        <f>IF(EXACT(Table1[[#This Row],[vote_cast]], "Yea"), 2, IF(EXACT(Table1[[#This Row],[vote_cast]], "Nay"), 1, "ERROR"))</f>
        <v>1</v>
      </c>
    </row>
    <row r="1279" spans="1:7" x14ac:dyDescent="0.25">
      <c r="A1279">
        <v>1</v>
      </c>
      <c r="B1279">
        <v>161</v>
      </c>
      <c r="C1279" t="s">
        <v>117</v>
      </c>
      <c r="D1279" t="s">
        <v>79</v>
      </c>
      <c r="E1279" t="s">
        <v>102</v>
      </c>
      <c r="F1279" t="str">
        <f>CONCATENATE(Table1[[#This Row],[session]],":",Table1[[#This Row],[vote_number]])</f>
        <v>1:161</v>
      </c>
      <c r="G1279">
        <f>IF(EXACT(Table1[[#This Row],[vote_cast]], "Yea"), 2, IF(EXACT(Table1[[#This Row],[vote_cast]], "Nay"), 1, "ERROR"))</f>
        <v>1</v>
      </c>
    </row>
    <row r="1280" spans="1:7" x14ac:dyDescent="0.25">
      <c r="A1280">
        <v>1</v>
      </c>
      <c r="B1280">
        <v>161</v>
      </c>
      <c r="C1280" t="s">
        <v>117</v>
      </c>
      <c r="D1280" t="s">
        <v>80</v>
      </c>
      <c r="E1280" t="s">
        <v>1</v>
      </c>
      <c r="F1280" t="str">
        <f>CONCATENATE(Table1[[#This Row],[session]],":",Table1[[#This Row],[vote_number]])</f>
        <v>1:161</v>
      </c>
      <c r="G1280">
        <f>IF(EXACT(Table1[[#This Row],[vote_cast]], "Yea"), 2, IF(EXACT(Table1[[#This Row],[vote_cast]], "Nay"), 1, "ERROR"))</f>
        <v>2</v>
      </c>
    </row>
    <row r="1281" spans="1:7" x14ac:dyDescent="0.25">
      <c r="A1281">
        <v>1</v>
      </c>
      <c r="B1281">
        <v>161</v>
      </c>
      <c r="C1281" t="s">
        <v>117</v>
      </c>
      <c r="D1281" t="s">
        <v>81</v>
      </c>
      <c r="E1281" t="s">
        <v>1</v>
      </c>
      <c r="F1281" t="str">
        <f>CONCATENATE(Table1[[#This Row],[session]],":",Table1[[#This Row],[vote_number]])</f>
        <v>1:161</v>
      </c>
      <c r="G1281">
        <f>IF(EXACT(Table1[[#This Row],[vote_cast]], "Yea"), 2, IF(EXACT(Table1[[#This Row],[vote_cast]], "Nay"), 1, "ERROR"))</f>
        <v>2</v>
      </c>
    </row>
    <row r="1282" spans="1:7" x14ac:dyDescent="0.25">
      <c r="A1282">
        <v>1</v>
      </c>
      <c r="B1282">
        <v>161</v>
      </c>
      <c r="C1282" t="s">
        <v>117</v>
      </c>
      <c r="D1282" t="s">
        <v>82</v>
      </c>
      <c r="E1282" t="s">
        <v>102</v>
      </c>
      <c r="F1282" t="str">
        <f>CONCATENATE(Table1[[#This Row],[session]],":",Table1[[#This Row],[vote_number]])</f>
        <v>1:161</v>
      </c>
      <c r="G1282">
        <f>IF(EXACT(Table1[[#This Row],[vote_cast]], "Yea"), 2, IF(EXACT(Table1[[#This Row],[vote_cast]], "Nay"), 1, "ERROR"))</f>
        <v>1</v>
      </c>
    </row>
    <row r="1283" spans="1:7" x14ac:dyDescent="0.25">
      <c r="A1283">
        <v>1</v>
      </c>
      <c r="B1283">
        <v>161</v>
      </c>
      <c r="C1283" t="s">
        <v>117</v>
      </c>
      <c r="D1283" t="s">
        <v>83</v>
      </c>
      <c r="E1283" t="s">
        <v>1</v>
      </c>
      <c r="F1283" t="str">
        <f>CONCATENATE(Table1[[#This Row],[session]],":",Table1[[#This Row],[vote_number]])</f>
        <v>1:161</v>
      </c>
      <c r="G1283">
        <f>IF(EXACT(Table1[[#This Row],[vote_cast]], "Yea"), 2, IF(EXACT(Table1[[#This Row],[vote_cast]], "Nay"), 1, "ERROR"))</f>
        <v>2</v>
      </c>
    </row>
    <row r="1284" spans="1:7" x14ac:dyDescent="0.25">
      <c r="A1284">
        <v>1</v>
      </c>
      <c r="B1284">
        <v>161</v>
      </c>
      <c r="C1284" t="s">
        <v>117</v>
      </c>
      <c r="D1284" t="s">
        <v>84</v>
      </c>
      <c r="E1284" t="s">
        <v>35</v>
      </c>
      <c r="F1284" t="str">
        <f>CONCATENATE(Table1[[#This Row],[session]],":",Table1[[#This Row],[vote_number]])</f>
        <v>1:161</v>
      </c>
      <c r="G1284" t="str">
        <f>IF(EXACT(Table1[[#This Row],[vote_cast]], "Yea"), 2, IF(EXACT(Table1[[#This Row],[vote_cast]], "Nay"), 1, "ERROR"))</f>
        <v>ERROR</v>
      </c>
    </row>
    <row r="1285" spans="1:7" x14ac:dyDescent="0.25">
      <c r="A1285">
        <v>1</v>
      </c>
      <c r="B1285">
        <v>161</v>
      </c>
      <c r="C1285" t="s">
        <v>117</v>
      </c>
      <c r="D1285" t="s">
        <v>85</v>
      </c>
      <c r="E1285" t="s">
        <v>1</v>
      </c>
      <c r="F1285" t="str">
        <f>CONCATENATE(Table1[[#This Row],[session]],":",Table1[[#This Row],[vote_number]])</f>
        <v>1:161</v>
      </c>
      <c r="G1285">
        <f>IF(EXACT(Table1[[#This Row],[vote_cast]], "Yea"), 2, IF(EXACT(Table1[[#This Row],[vote_cast]], "Nay"), 1, "ERROR"))</f>
        <v>2</v>
      </c>
    </row>
    <row r="1286" spans="1:7" x14ac:dyDescent="0.25">
      <c r="A1286">
        <v>1</v>
      </c>
      <c r="B1286">
        <v>161</v>
      </c>
      <c r="C1286" t="s">
        <v>117</v>
      </c>
      <c r="D1286" t="s">
        <v>86</v>
      </c>
      <c r="E1286" t="s">
        <v>1</v>
      </c>
      <c r="F1286" t="str">
        <f>CONCATENATE(Table1[[#This Row],[session]],":",Table1[[#This Row],[vote_number]])</f>
        <v>1:161</v>
      </c>
      <c r="G1286">
        <f>IF(EXACT(Table1[[#This Row],[vote_cast]], "Yea"), 2, IF(EXACT(Table1[[#This Row],[vote_cast]], "Nay"), 1, "ERROR"))</f>
        <v>2</v>
      </c>
    </row>
    <row r="1287" spans="1:7" x14ac:dyDescent="0.25">
      <c r="A1287">
        <v>1</v>
      </c>
      <c r="B1287">
        <v>161</v>
      </c>
      <c r="C1287" t="s">
        <v>117</v>
      </c>
      <c r="D1287" t="s">
        <v>87</v>
      </c>
      <c r="E1287" t="s">
        <v>1</v>
      </c>
      <c r="F1287" t="str">
        <f>CONCATENATE(Table1[[#This Row],[session]],":",Table1[[#This Row],[vote_number]])</f>
        <v>1:161</v>
      </c>
      <c r="G1287">
        <f>IF(EXACT(Table1[[#This Row],[vote_cast]], "Yea"), 2, IF(EXACT(Table1[[#This Row],[vote_cast]], "Nay"), 1, "ERROR"))</f>
        <v>2</v>
      </c>
    </row>
    <row r="1288" spans="1:7" x14ac:dyDescent="0.25">
      <c r="A1288">
        <v>1</v>
      </c>
      <c r="B1288">
        <v>161</v>
      </c>
      <c r="C1288" t="s">
        <v>117</v>
      </c>
      <c r="D1288" t="s">
        <v>88</v>
      </c>
      <c r="E1288" t="s">
        <v>1</v>
      </c>
      <c r="F1288" t="str">
        <f>CONCATENATE(Table1[[#This Row],[session]],":",Table1[[#This Row],[vote_number]])</f>
        <v>1:161</v>
      </c>
      <c r="G1288">
        <f>IF(EXACT(Table1[[#This Row],[vote_cast]], "Yea"), 2, IF(EXACT(Table1[[#This Row],[vote_cast]], "Nay"), 1, "ERROR"))</f>
        <v>2</v>
      </c>
    </row>
    <row r="1289" spans="1:7" x14ac:dyDescent="0.25">
      <c r="A1289">
        <v>1</v>
      </c>
      <c r="B1289">
        <v>161</v>
      </c>
      <c r="C1289" t="s">
        <v>117</v>
      </c>
      <c r="D1289" t="s">
        <v>89</v>
      </c>
      <c r="E1289" t="s">
        <v>102</v>
      </c>
      <c r="F1289" t="str">
        <f>CONCATENATE(Table1[[#This Row],[session]],":",Table1[[#This Row],[vote_number]])</f>
        <v>1:161</v>
      </c>
      <c r="G1289">
        <f>IF(EXACT(Table1[[#This Row],[vote_cast]], "Yea"), 2, IF(EXACT(Table1[[#This Row],[vote_cast]], "Nay"), 1, "ERROR"))</f>
        <v>1</v>
      </c>
    </row>
    <row r="1290" spans="1:7" x14ac:dyDescent="0.25">
      <c r="A1290">
        <v>1</v>
      </c>
      <c r="B1290">
        <v>161</v>
      </c>
      <c r="C1290" t="s">
        <v>117</v>
      </c>
      <c r="D1290" t="s">
        <v>90</v>
      </c>
      <c r="E1290" t="s">
        <v>1</v>
      </c>
      <c r="F1290" t="str">
        <f>CONCATENATE(Table1[[#This Row],[session]],":",Table1[[#This Row],[vote_number]])</f>
        <v>1:161</v>
      </c>
      <c r="G1290">
        <f>IF(EXACT(Table1[[#This Row],[vote_cast]], "Yea"), 2, IF(EXACT(Table1[[#This Row],[vote_cast]], "Nay"), 1, "ERROR"))</f>
        <v>2</v>
      </c>
    </row>
    <row r="1291" spans="1:7" x14ac:dyDescent="0.25">
      <c r="A1291">
        <v>1</v>
      </c>
      <c r="B1291">
        <v>161</v>
      </c>
      <c r="C1291" t="s">
        <v>117</v>
      </c>
      <c r="D1291" t="s">
        <v>91</v>
      </c>
      <c r="E1291" t="s">
        <v>102</v>
      </c>
      <c r="F1291" t="str">
        <f>CONCATENATE(Table1[[#This Row],[session]],":",Table1[[#This Row],[vote_number]])</f>
        <v>1:161</v>
      </c>
      <c r="G1291">
        <f>IF(EXACT(Table1[[#This Row],[vote_cast]], "Yea"), 2, IF(EXACT(Table1[[#This Row],[vote_cast]], "Nay"), 1, "ERROR"))</f>
        <v>1</v>
      </c>
    </row>
    <row r="1292" spans="1:7" x14ac:dyDescent="0.25">
      <c r="A1292">
        <v>1</v>
      </c>
      <c r="B1292">
        <v>161</v>
      </c>
      <c r="C1292" t="s">
        <v>117</v>
      </c>
      <c r="D1292" t="s">
        <v>92</v>
      </c>
      <c r="E1292" t="s">
        <v>1</v>
      </c>
      <c r="F1292" t="str">
        <f>CONCATENATE(Table1[[#This Row],[session]],":",Table1[[#This Row],[vote_number]])</f>
        <v>1:161</v>
      </c>
      <c r="G1292">
        <f>IF(EXACT(Table1[[#This Row],[vote_cast]], "Yea"), 2, IF(EXACT(Table1[[#This Row],[vote_cast]], "Nay"), 1, "ERROR"))</f>
        <v>2</v>
      </c>
    </row>
    <row r="1293" spans="1:7" x14ac:dyDescent="0.25">
      <c r="A1293">
        <v>1</v>
      </c>
      <c r="B1293">
        <v>161</v>
      </c>
      <c r="C1293" t="s">
        <v>117</v>
      </c>
      <c r="D1293" t="s">
        <v>93</v>
      </c>
      <c r="E1293" t="s">
        <v>1</v>
      </c>
      <c r="F1293" t="str">
        <f>CONCATENATE(Table1[[#This Row],[session]],":",Table1[[#This Row],[vote_number]])</f>
        <v>1:161</v>
      </c>
      <c r="G1293">
        <f>IF(EXACT(Table1[[#This Row],[vote_cast]], "Yea"), 2, IF(EXACT(Table1[[#This Row],[vote_cast]], "Nay"), 1, "ERROR"))</f>
        <v>2</v>
      </c>
    </row>
    <row r="1294" spans="1:7" x14ac:dyDescent="0.25">
      <c r="A1294">
        <v>1</v>
      </c>
      <c r="B1294">
        <v>161</v>
      </c>
      <c r="C1294" t="s">
        <v>117</v>
      </c>
      <c r="D1294" t="s">
        <v>94</v>
      </c>
      <c r="E1294" t="s">
        <v>1</v>
      </c>
      <c r="F1294" t="str">
        <f>CONCATENATE(Table1[[#This Row],[session]],":",Table1[[#This Row],[vote_number]])</f>
        <v>1:161</v>
      </c>
      <c r="G1294">
        <f>IF(EXACT(Table1[[#This Row],[vote_cast]], "Yea"), 2, IF(EXACT(Table1[[#This Row],[vote_cast]], "Nay"), 1, "ERROR"))</f>
        <v>2</v>
      </c>
    </row>
    <row r="1295" spans="1:7" x14ac:dyDescent="0.25">
      <c r="A1295">
        <v>1</v>
      </c>
      <c r="B1295">
        <v>161</v>
      </c>
      <c r="C1295" t="s">
        <v>117</v>
      </c>
      <c r="D1295" t="s">
        <v>95</v>
      </c>
      <c r="E1295" t="s">
        <v>1</v>
      </c>
      <c r="F1295" t="str">
        <f>CONCATENATE(Table1[[#This Row],[session]],":",Table1[[#This Row],[vote_number]])</f>
        <v>1:161</v>
      </c>
      <c r="G1295">
        <f>IF(EXACT(Table1[[#This Row],[vote_cast]], "Yea"), 2, IF(EXACT(Table1[[#This Row],[vote_cast]], "Nay"), 1, "ERROR"))</f>
        <v>2</v>
      </c>
    </row>
    <row r="1296" spans="1:7" x14ac:dyDescent="0.25">
      <c r="A1296">
        <v>1</v>
      </c>
      <c r="B1296">
        <v>161</v>
      </c>
      <c r="C1296" t="s">
        <v>117</v>
      </c>
      <c r="D1296" t="s">
        <v>96</v>
      </c>
      <c r="E1296" t="s">
        <v>1</v>
      </c>
      <c r="F1296" t="str">
        <f>CONCATENATE(Table1[[#This Row],[session]],":",Table1[[#This Row],[vote_number]])</f>
        <v>1:161</v>
      </c>
      <c r="G1296">
        <f>IF(EXACT(Table1[[#This Row],[vote_cast]], "Yea"), 2, IF(EXACT(Table1[[#This Row],[vote_cast]], "Nay"), 1, "ERROR"))</f>
        <v>2</v>
      </c>
    </row>
    <row r="1297" spans="1:7" x14ac:dyDescent="0.25">
      <c r="A1297">
        <v>1</v>
      </c>
      <c r="B1297">
        <v>161</v>
      </c>
      <c r="C1297" t="s">
        <v>117</v>
      </c>
      <c r="D1297" t="s">
        <v>97</v>
      </c>
      <c r="E1297" t="s">
        <v>1</v>
      </c>
      <c r="F1297" t="str">
        <f>CONCATENATE(Table1[[#This Row],[session]],":",Table1[[#This Row],[vote_number]])</f>
        <v>1:161</v>
      </c>
      <c r="G1297">
        <f>IF(EXACT(Table1[[#This Row],[vote_cast]], "Yea"), 2, IF(EXACT(Table1[[#This Row],[vote_cast]], "Nay"), 1, "ERROR"))</f>
        <v>2</v>
      </c>
    </row>
    <row r="1298" spans="1:7" x14ac:dyDescent="0.25">
      <c r="A1298">
        <v>1</v>
      </c>
      <c r="B1298">
        <v>161</v>
      </c>
      <c r="C1298" t="s">
        <v>117</v>
      </c>
      <c r="D1298" t="s">
        <v>98</v>
      </c>
      <c r="E1298" t="s">
        <v>1</v>
      </c>
      <c r="F1298" t="str">
        <f>CONCATENATE(Table1[[#This Row],[session]],":",Table1[[#This Row],[vote_number]])</f>
        <v>1:161</v>
      </c>
      <c r="G1298">
        <f>IF(EXACT(Table1[[#This Row],[vote_cast]], "Yea"), 2, IF(EXACT(Table1[[#This Row],[vote_cast]], "Nay"), 1, "ERROR"))</f>
        <v>2</v>
      </c>
    </row>
    <row r="1299" spans="1:7" x14ac:dyDescent="0.25">
      <c r="A1299">
        <v>1</v>
      </c>
      <c r="B1299">
        <v>161</v>
      </c>
      <c r="C1299" t="s">
        <v>117</v>
      </c>
      <c r="D1299" t="s">
        <v>99</v>
      </c>
      <c r="E1299" t="s">
        <v>102</v>
      </c>
      <c r="F1299" t="str">
        <f>CONCATENATE(Table1[[#This Row],[session]],":",Table1[[#This Row],[vote_number]])</f>
        <v>1:161</v>
      </c>
      <c r="G1299">
        <f>IF(EXACT(Table1[[#This Row],[vote_cast]], "Yea"), 2, IF(EXACT(Table1[[#This Row],[vote_cast]], "Nay"), 1, "ERROR"))</f>
        <v>1</v>
      </c>
    </row>
    <row r="1300" spans="1:7" x14ac:dyDescent="0.25">
      <c r="A1300">
        <v>1</v>
      </c>
      <c r="B1300">
        <v>161</v>
      </c>
      <c r="C1300" t="s">
        <v>117</v>
      </c>
      <c r="D1300" t="s">
        <v>100</v>
      </c>
      <c r="E1300" t="s">
        <v>1</v>
      </c>
      <c r="F1300" t="str">
        <f>CONCATENATE(Table1[[#This Row],[session]],":",Table1[[#This Row],[vote_number]])</f>
        <v>1:161</v>
      </c>
      <c r="G1300">
        <f>IF(EXACT(Table1[[#This Row],[vote_cast]], "Yea"), 2, IF(EXACT(Table1[[#This Row],[vote_cast]], "Nay"), 1, "ERROR"))</f>
        <v>2</v>
      </c>
    </row>
    <row r="1301" spans="1:7" x14ac:dyDescent="0.25">
      <c r="A1301">
        <v>1</v>
      </c>
      <c r="B1301">
        <v>161</v>
      </c>
      <c r="C1301" t="s">
        <v>117</v>
      </c>
      <c r="D1301" t="s">
        <v>101</v>
      </c>
      <c r="E1301" t="s">
        <v>1</v>
      </c>
      <c r="F1301" t="str">
        <f>CONCATENATE(Table1[[#This Row],[session]],":",Table1[[#This Row],[vote_number]])</f>
        <v>1:161</v>
      </c>
      <c r="G1301">
        <f>IF(EXACT(Table1[[#This Row],[vote_cast]], "Yea"), 2, IF(EXACT(Table1[[#This Row],[vote_cast]], "Nay"), 1, "ERROR"))</f>
        <v>2</v>
      </c>
    </row>
    <row r="1302" spans="1:7" x14ac:dyDescent="0.25">
      <c r="A1302">
        <v>1</v>
      </c>
      <c r="B1302">
        <v>162</v>
      </c>
      <c r="C1302" t="s">
        <v>118</v>
      </c>
      <c r="D1302" t="s">
        <v>0</v>
      </c>
      <c r="E1302" t="s">
        <v>102</v>
      </c>
      <c r="F1302" t="str">
        <f>CONCATENATE(Table1[[#This Row],[session]],":",Table1[[#This Row],[vote_number]])</f>
        <v>1:162</v>
      </c>
      <c r="G1302">
        <f>IF(EXACT(Table1[[#This Row],[vote_cast]], "Yea"), 2, IF(EXACT(Table1[[#This Row],[vote_cast]], "Nay"), 1, "ERROR"))</f>
        <v>1</v>
      </c>
    </row>
    <row r="1303" spans="1:7" x14ac:dyDescent="0.25">
      <c r="A1303">
        <v>1</v>
      </c>
      <c r="B1303">
        <v>162</v>
      </c>
      <c r="C1303" t="s">
        <v>118</v>
      </c>
      <c r="D1303" t="s">
        <v>2</v>
      </c>
      <c r="E1303" t="s">
        <v>1</v>
      </c>
      <c r="F1303" t="str">
        <f>CONCATENATE(Table1[[#This Row],[session]],":",Table1[[#This Row],[vote_number]])</f>
        <v>1:162</v>
      </c>
      <c r="G1303">
        <f>IF(EXACT(Table1[[#This Row],[vote_cast]], "Yea"), 2, IF(EXACT(Table1[[#This Row],[vote_cast]], "Nay"), 1, "ERROR"))</f>
        <v>2</v>
      </c>
    </row>
    <row r="1304" spans="1:7" x14ac:dyDescent="0.25">
      <c r="A1304">
        <v>1</v>
      </c>
      <c r="B1304">
        <v>162</v>
      </c>
      <c r="C1304" t="s">
        <v>118</v>
      </c>
      <c r="D1304" t="s">
        <v>3</v>
      </c>
      <c r="E1304" t="s">
        <v>1</v>
      </c>
      <c r="F1304" t="str">
        <f>CONCATENATE(Table1[[#This Row],[session]],":",Table1[[#This Row],[vote_number]])</f>
        <v>1:162</v>
      </c>
      <c r="G1304">
        <f>IF(EXACT(Table1[[#This Row],[vote_cast]], "Yea"), 2, IF(EXACT(Table1[[#This Row],[vote_cast]], "Nay"), 1, "ERROR"))</f>
        <v>2</v>
      </c>
    </row>
    <row r="1305" spans="1:7" x14ac:dyDescent="0.25">
      <c r="A1305">
        <v>1</v>
      </c>
      <c r="B1305">
        <v>162</v>
      </c>
      <c r="C1305" t="s">
        <v>118</v>
      </c>
      <c r="D1305" t="s">
        <v>4</v>
      </c>
      <c r="E1305" t="s">
        <v>1</v>
      </c>
      <c r="F1305" t="str">
        <f>CONCATENATE(Table1[[#This Row],[session]],":",Table1[[#This Row],[vote_number]])</f>
        <v>1:162</v>
      </c>
      <c r="G1305">
        <f>IF(EXACT(Table1[[#This Row],[vote_cast]], "Yea"), 2, IF(EXACT(Table1[[#This Row],[vote_cast]], "Nay"), 1, "ERROR"))</f>
        <v>2</v>
      </c>
    </row>
    <row r="1306" spans="1:7" x14ac:dyDescent="0.25">
      <c r="A1306">
        <v>1</v>
      </c>
      <c r="B1306">
        <v>162</v>
      </c>
      <c r="C1306" t="s">
        <v>118</v>
      </c>
      <c r="D1306" t="s">
        <v>5</v>
      </c>
      <c r="E1306" t="s">
        <v>1</v>
      </c>
      <c r="F1306" t="str">
        <f>CONCATENATE(Table1[[#This Row],[session]],":",Table1[[#This Row],[vote_number]])</f>
        <v>1:162</v>
      </c>
      <c r="G1306">
        <f>IF(EXACT(Table1[[#This Row],[vote_cast]], "Yea"), 2, IF(EXACT(Table1[[#This Row],[vote_cast]], "Nay"), 1, "ERROR"))</f>
        <v>2</v>
      </c>
    </row>
    <row r="1307" spans="1:7" x14ac:dyDescent="0.25">
      <c r="A1307">
        <v>1</v>
      </c>
      <c r="B1307">
        <v>162</v>
      </c>
      <c r="C1307" t="s">
        <v>118</v>
      </c>
      <c r="D1307" t="s">
        <v>6</v>
      </c>
      <c r="E1307" t="s">
        <v>102</v>
      </c>
      <c r="F1307" t="str">
        <f>CONCATENATE(Table1[[#This Row],[session]],":",Table1[[#This Row],[vote_number]])</f>
        <v>1:162</v>
      </c>
      <c r="G1307">
        <f>IF(EXACT(Table1[[#This Row],[vote_cast]], "Yea"), 2, IF(EXACT(Table1[[#This Row],[vote_cast]], "Nay"), 1, "ERROR"))</f>
        <v>1</v>
      </c>
    </row>
    <row r="1308" spans="1:7" x14ac:dyDescent="0.25">
      <c r="A1308">
        <v>1</v>
      </c>
      <c r="B1308">
        <v>162</v>
      </c>
      <c r="C1308" t="s">
        <v>118</v>
      </c>
      <c r="D1308" t="s">
        <v>7</v>
      </c>
      <c r="E1308" t="s">
        <v>1</v>
      </c>
      <c r="F1308" t="str">
        <f>CONCATENATE(Table1[[#This Row],[session]],":",Table1[[#This Row],[vote_number]])</f>
        <v>1:162</v>
      </c>
      <c r="G1308">
        <f>IF(EXACT(Table1[[#This Row],[vote_cast]], "Yea"), 2, IF(EXACT(Table1[[#This Row],[vote_cast]], "Nay"), 1, "ERROR"))</f>
        <v>2</v>
      </c>
    </row>
    <row r="1309" spans="1:7" x14ac:dyDescent="0.25">
      <c r="A1309">
        <v>1</v>
      </c>
      <c r="B1309">
        <v>162</v>
      </c>
      <c r="C1309" t="s">
        <v>118</v>
      </c>
      <c r="D1309" t="s">
        <v>8</v>
      </c>
      <c r="E1309" t="s">
        <v>1</v>
      </c>
      <c r="F1309" t="str">
        <f>CONCATENATE(Table1[[#This Row],[session]],":",Table1[[#This Row],[vote_number]])</f>
        <v>1:162</v>
      </c>
      <c r="G1309">
        <f>IF(EXACT(Table1[[#This Row],[vote_cast]], "Yea"), 2, IF(EXACT(Table1[[#This Row],[vote_cast]], "Nay"), 1, "ERROR"))</f>
        <v>2</v>
      </c>
    </row>
    <row r="1310" spans="1:7" x14ac:dyDescent="0.25">
      <c r="A1310">
        <v>1</v>
      </c>
      <c r="B1310">
        <v>162</v>
      </c>
      <c r="C1310" t="s">
        <v>118</v>
      </c>
      <c r="D1310" t="s">
        <v>9</v>
      </c>
      <c r="E1310" t="s">
        <v>102</v>
      </c>
      <c r="F1310" t="str">
        <f>CONCATENATE(Table1[[#This Row],[session]],":",Table1[[#This Row],[vote_number]])</f>
        <v>1:162</v>
      </c>
      <c r="G1310">
        <f>IF(EXACT(Table1[[#This Row],[vote_cast]], "Yea"), 2, IF(EXACT(Table1[[#This Row],[vote_cast]], "Nay"), 1, "ERROR"))</f>
        <v>1</v>
      </c>
    </row>
    <row r="1311" spans="1:7" x14ac:dyDescent="0.25">
      <c r="A1311">
        <v>1</v>
      </c>
      <c r="B1311">
        <v>162</v>
      </c>
      <c r="C1311" t="s">
        <v>118</v>
      </c>
      <c r="D1311" t="s">
        <v>10</v>
      </c>
      <c r="E1311" t="s">
        <v>1</v>
      </c>
      <c r="F1311" t="str">
        <f>CONCATENATE(Table1[[#This Row],[session]],":",Table1[[#This Row],[vote_number]])</f>
        <v>1:162</v>
      </c>
      <c r="G1311">
        <f>IF(EXACT(Table1[[#This Row],[vote_cast]], "Yea"), 2, IF(EXACT(Table1[[#This Row],[vote_cast]], "Nay"), 1, "ERROR"))</f>
        <v>2</v>
      </c>
    </row>
    <row r="1312" spans="1:7" x14ac:dyDescent="0.25">
      <c r="A1312">
        <v>1</v>
      </c>
      <c r="B1312">
        <v>162</v>
      </c>
      <c r="C1312" t="s">
        <v>118</v>
      </c>
      <c r="D1312" t="s">
        <v>11</v>
      </c>
      <c r="E1312" t="s">
        <v>1</v>
      </c>
      <c r="F1312" t="str">
        <f>CONCATENATE(Table1[[#This Row],[session]],":",Table1[[#This Row],[vote_number]])</f>
        <v>1:162</v>
      </c>
      <c r="G1312">
        <f>IF(EXACT(Table1[[#This Row],[vote_cast]], "Yea"), 2, IF(EXACT(Table1[[#This Row],[vote_cast]], "Nay"), 1, "ERROR"))</f>
        <v>2</v>
      </c>
    </row>
    <row r="1313" spans="1:7" x14ac:dyDescent="0.25">
      <c r="A1313">
        <v>1</v>
      </c>
      <c r="B1313">
        <v>162</v>
      </c>
      <c r="C1313" t="s">
        <v>118</v>
      </c>
      <c r="D1313" t="s">
        <v>12</v>
      </c>
      <c r="E1313" t="s">
        <v>102</v>
      </c>
      <c r="F1313" t="str">
        <f>CONCATENATE(Table1[[#This Row],[session]],":",Table1[[#This Row],[vote_number]])</f>
        <v>1:162</v>
      </c>
      <c r="G1313">
        <f>IF(EXACT(Table1[[#This Row],[vote_cast]], "Yea"), 2, IF(EXACT(Table1[[#This Row],[vote_cast]], "Nay"), 1, "ERROR"))</f>
        <v>1</v>
      </c>
    </row>
    <row r="1314" spans="1:7" x14ac:dyDescent="0.25">
      <c r="A1314">
        <v>1</v>
      </c>
      <c r="B1314">
        <v>162</v>
      </c>
      <c r="C1314" t="s">
        <v>118</v>
      </c>
      <c r="D1314" t="s">
        <v>13</v>
      </c>
      <c r="E1314" t="s">
        <v>102</v>
      </c>
      <c r="F1314" t="str">
        <f>CONCATENATE(Table1[[#This Row],[session]],":",Table1[[#This Row],[vote_number]])</f>
        <v>1:162</v>
      </c>
      <c r="G1314">
        <f>IF(EXACT(Table1[[#This Row],[vote_cast]], "Yea"), 2, IF(EXACT(Table1[[#This Row],[vote_cast]], "Nay"), 1, "ERROR"))</f>
        <v>1</v>
      </c>
    </row>
    <row r="1315" spans="1:7" x14ac:dyDescent="0.25">
      <c r="A1315">
        <v>1</v>
      </c>
      <c r="B1315">
        <v>162</v>
      </c>
      <c r="C1315" t="s">
        <v>118</v>
      </c>
      <c r="D1315" t="s">
        <v>14</v>
      </c>
      <c r="E1315" t="s">
        <v>1</v>
      </c>
      <c r="F1315" t="str">
        <f>CONCATENATE(Table1[[#This Row],[session]],":",Table1[[#This Row],[vote_number]])</f>
        <v>1:162</v>
      </c>
      <c r="G1315">
        <f>IF(EXACT(Table1[[#This Row],[vote_cast]], "Yea"), 2, IF(EXACT(Table1[[#This Row],[vote_cast]], "Nay"), 1, "ERROR"))</f>
        <v>2</v>
      </c>
    </row>
    <row r="1316" spans="1:7" x14ac:dyDescent="0.25">
      <c r="A1316">
        <v>1</v>
      </c>
      <c r="B1316">
        <v>162</v>
      </c>
      <c r="C1316" t="s">
        <v>118</v>
      </c>
      <c r="D1316" t="s">
        <v>15</v>
      </c>
      <c r="E1316" t="s">
        <v>1</v>
      </c>
      <c r="F1316" t="str">
        <f>CONCATENATE(Table1[[#This Row],[session]],":",Table1[[#This Row],[vote_number]])</f>
        <v>1:162</v>
      </c>
      <c r="G1316">
        <f>IF(EXACT(Table1[[#This Row],[vote_cast]], "Yea"), 2, IF(EXACT(Table1[[#This Row],[vote_cast]], "Nay"), 1, "ERROR"))</f>
        <v>2</v>
      </c>
    </row>
    <row r="1317" spans="1:7" x14ac:dyDescent="0.25">
      <c r="A1317">
        <v>1</v>
      </c>
      <c r="B1317">
        <v>162</v>
      </c>
      <c r="C1317" t="s">
        <v>118</v>
      </c>
      <c r="D1317" t="s">
        <v>16</v>
      </c>
      <c r="E1317" t="s">
        <v>1</v>
      </c>
      <c r="F1317" t="str">
        <f>CONCATENATE(Table1[[#This Row],[session]],":",Table1[[#This Row],[vote_number]])</f>
        <v>1:162</v>
      </c>
      <c r="G1317">
        <f>IF(EXACT(Table1[[#This Row],[vote_cast]], "Yea"), 2, IF(EXACT(Table1[[#This Row],[vote_cast]], "Nay"), 1, "ERROR"))</f>
        <v>2</v>
      </c>
    </row>
    <row r="1318" spans="1:7" x14ac:dyDescent="0.25">
      <c r="A1318">
        <v>1</v>
      </c>
      <c r="B1318">
        <v>162</v>
      </c>
      <c r="C1318" t="s">
        <v>118</v>
      </c>
      <c r="D1318" t="s">
        <v>17</v>
      </c>
      <c r="E1318" t="s">
        <v>1</v>
      </c>
      <c r="F1318" t="str">
        <f>CONCATENATE(Table1[[#This Row],[session]],":",Table1[[#This Row],[vote_number]])</f>
        <v>1:162</v>
      </c>
      <c r="G1318">
        <f>IF(EXACT(Table1[[#This Row],[vote_cast]], "Yea"), 2, IF(EXACT(Table1[[#This Row],[vote_cast]], "Nay"), 1, "ERROR"))</f>
        <v>2</v>
      </c>
    </row>
    <row r="1319" spans="1:7" x14ac:dyDescent="0.25">
      <c r="A1319">
        <v>1</v>
      </c>
      <c r="B1319">
        <v>162</v>
      </c>
      <c r="C1319" t="s">
        <v>118</v>
      </c>
      <c r="D1319" t="s">
        <v>18</v>
      </c>
      <c r="E1319" t="s">
        <v>1</v>
      </c>
      <c r="F1319" t="str">
        <f>CONCATENATE(Table1[[#This Row],[session]],":",Table1[[#This Row],[vote_number]])</f>
        <v>1:162</v>
      </c>
      <c r="G1319">
        <f>IF(EXACT(Table1[[#This Row],[vote_cast]], "Yea"), 2, IF(EXACT(Table1[[#This Row],[vote_cast]], "Nay"), 1, "ERROR"))</f>
        <v>2</v>
      </c>
    </row>
    <row r="1320" spans="1:7" x14ac:dyDescent="0.25">
      <c r="A1320">
        <v>1</v>
      </c>
      <c r="B1320">
        <v>162</v>
      </c>
      <c r="C1320" t="s">
        <v>118</v>
      </c>
      <c r="D1320" t="s">
        <v>19</v>
      </c>
      <c r="E1320" t="s">
        <v>102</v>
      </c>
      <c r="F1320" t="str">
        <f>CONCATENATE(Table1[[#This Row],[session]],":",Table1[[#This Row],[vote_number]])</f>
        <v>1:162</v>
      </c>
      <c r="G1320">
        <f>IF(EXACT(Table1[[#This Row],[vote_cast]], "Yea"), 2, IF(EXACT(Table1[[#This Row],[vote_cast]], "Nay"), 1, "ERROR"))</f>
        <v>1</v>
      </c>
    </row>
    <row r="1321" spans="1:7" x14ac:dyDescent="0.25">
      <c r="A1321">
        <v>1</v>
      </c>
      <c r="B1321">
        <v>162</v>
      </c>
      <c r="C1321" t="s">
        <v>118</v>
      </c>
      <c r="D1321" t="s">
        <v>20</v>
      </c>
      <c r="E1321" t="s">
        <v>1</v>
      </c>
      <c r="F1321" t="str">
        <f>CONCATENATE(Table1[[#This Row],[session]],":",Table1[[#This Row],[vote_number]])</f>
        <v>1:162</v>
      </c>
      <c r="G1321">
        <f>IF(EXACT(Table1[[#This Row],[vote_cast]], "Yea"), 2, IF(EXACT(Table1[[#This Row],[vote_cast]], "Nay"), 1, "ERROR"))</f>
        <v>2</v>
      </c>
    </row>
    <row r="1322" spans="1:7" x14ac:dyDescent="0.25">
      <c r="A1322">
        <v>1</v>
      </c>
      <c r="B1322">
        <v>162</v>
      </c>
      <c r="C1322" t="s">
        <v>118</v>
      </c>
      <c r="D1322" t="s">
        <v>21</v>
      </c>
      <c r="E1322" t="s">
        <v>1</v>
      </c>
      <c r="F1322" t="str">
        <f>CONCATENATE(Table1[[#This Row],[session]],":",Table1[[#This Row],[vote_number]])</f>
        <v>1:162</v>
      </c>
      <c r="G1322">
        <f>IF(EXACT(Table1[[#This Row],[vote_cast]], "Yea"), 2, IF(EXACT(Table1[[#This Row],[vote_cast]], "Nay"), 1, "ERROR"))</f>
        <v>2</v>
      </c>
    </row>
    <row r="1323" spans="1:7" x14ac:dyDescent="0.25">
      <c r="A1323">
        <v>1</v>
      </c>
      <c r="B1323">
        <v>162</v>
      </c>
      <c r="C1323" t="s">
        <v>118</v>
      </c>
      <c r="D1323" t="s">
        <v>22</v>
      </c>
      <c r="E1323" t="s">
        <v>35</v>
      </c>
      <c r="F1323" t="str">
        <f>CONCATENATE(Table1[[#This Row],[session]],":",Table1[[#This Row],[vote_number]])</f>
        <v>1:162</v>
      </c>
      <c r="G1323" t="str">
        <f>IF(EXACT(Table1[[#This Row],[vote_cast]], "Yea"), 2, IF(EXACT(Table1[[#This Row],[vote_cast]], "Nay"), 1, "ERROR"))</f>
        <v>ERROR</v>
      </c>
    </row>
    <row r="1324" spans="1:7" x14ac:dyDescent="0.25">
      <c r="A1324">
        <v>1</v>
      </c>
      <c r="B1324">
        <v>162</v>
      </c>
      <c r="C1324" t="s">
        <v>118</v>
      </c>
      <c r="D1324" t="s">
        <v>23</v>
      </c>
      <c r="E1324" t="s">
        <v>1</v>
      </c>
      <c r="F1324" t="str">
        <f>CONCATENATE(Table1[[#This Row],[session]],":",Table1[[#This Row],[vote_number]])</f>
        <v>1:162</v>
      </c>
      <c r="G1324">
        <f>IF(EXACT(Table1[[#This Row],[vote_cast]], "Yea"), 2, IF(EXACT(Table1[[#This Row],[vote_cast]], "Nay"), 1, "ERROR"))</f>
        <v>2</v>
      </c>
    </row>
    <row r="1325" spans="1:7" x14ac:dyDescent="0.25">
      <c r="A1325">
        <v>1</v>
      </c>
      <c r="B1325">
        <v>162</v>
      </c>
      <c r="C1325" t="s">
        <v>118</v>
      </c>
      <c r="D1325" t="s">
        <v>24</v>
      </c>
      <c r="E1325" t="s">
        <v>1</v>
      </c>
      <c r="F1325" t="str">
        <f>CONCATENATE(Table1[[#This Row],[session]],":",Table1[[#This Row],[vote_number]])</f>
        <v>1:162</v>
      </c>
      <c r="G1325">
        <f>IF(EXACT(Table1[[#This Row],[vote_cast]], "Yea"), 2, IF(EXACT(Table1[[#This Row],[vote_cast]], "Nay"), 1, "ERROR"))</f>
        <v>2</v>
      </c>
    </row>
    <row r="1326" spans="1:7" x14ac:dyDescent="0.25">
      <c r="A1326">
        <v>1</v>
      </c>
      <c r="B1326">
        <v>162</v>
      </c>
      <c r="C1326" t="s">
        <v>118</v>
      </c>
      <c r="D1326" t="s">
        <v>25</v>
      </c>
      <c r="E1326" t="s">
        <v>1</v>
      </c>
      <c r="F1326" t="str">
        <f>CONCATENATE(Table1[[#This Row],[session]],":",Table1[[#This Row],[vote_number]])</f>
        <v>1:162</v>
      </c>
      <c r="G1326">
        <f>IF(EXACT(Table1[[#This Row],[vote_cast]], "Yea"), 2, IF(EXACT(Table1[[#This Row],[vote_cast]], "Nay"), 1, "ERROR"))</f>
        <v>2</v>
      </c>
    </row>
    <row r="1327" spans="1:7" x14ac:dyDescent="0.25">
      <c r="A1327">
        <v>1</v>
      </c>
      <c r="B1327">
        <v>162</v>
      </c>
      <c r="C1327" t="s">
        <v>118</v>
      </c>
      <c r="D1327" t="s">
        <v>26</v>
      </c>
      <c r="E1327" t="s">
        <v>1</v>
      </c>
      <c r="F1327" t="str">
        <f>CONCATENATE(Table1[[#This Row],[session]],":",Table1[[#This Row],[vote_number]])</f>
        <v>1:162</v>
      </c>
      <c r="G1327">
        <f>IF(EXACT(Table1[[#This Row],[vote_cast]], "Yea"), 2, IF(EXACT(Table1[[#This Row],[vote_cast]], "Nay"), 1, "ERROR"))</f>
        <v>2</v>
      </c>
    </row>
    <row r="1328" spans="1:7" x14ac:dyDescent="0.25">
      <c r="A1328">
        <v>1</v>
      </c>
      <c r="B1328">
        <v>162</v>
      </c>
      <c r="C1328" t="s">
        <v>118</v>
      </c>
      <c r="D1328" t="s">
        <v>27</v>
      </c>
      <c r="E1328" t="s">
        <v>1</v>
      </c>
      <c r="F1328" t="str">
        <f>CONCATENATE(Table1[[#This Row],[session]],":",Table1[[#This Row],[vote_number]])</f>
        <v>1:162</v>
      </c>
      <c r="G1328">
        <f>IF(EXACT(Table1[[#This Row],[vote_cast]], "Yea"), 2, IF(EXACT(Table1[[#This Row],[vote_cast]], "Nay"), 1, "ERROR"))</f>
        <v>2</v>
      </c>
    </row>
    <row r="1329" spans="1:7" x14ac:dyDescent="0.25">
      <c r="A1329">
        <v>1</v>
      </c>
      <c r="B1329">
        <v>162</v>
      </c>
      <c r="C1329" t="s">
        <v>118</v>
      </c>
      <c r="D1329" t="s">
        <v>28</v>
      </c>
      <c r="E1329" t="s">
        <v>1</v>
      </c>
      <c r="F1329" t="str">
        <f>CONCATENATE(Table1[[#This Row],[session]],":",Table1[[#This Row],[vote_number]])</f>
        <v>1:162</v>
      </c>
      <c r="G1329">
        <f>IF(EXACT(Table1[[#This Row],[vote_cast]], "Yea"), 2, IF(EXACT(Table1[[#This Row],[vote_cast]], "Nay"), 1, "ERROR"))</f>
        <v>2</v>
      </c>
    </row>
    <row r="1330" spans="1:7" x14ac:dyDescent="0.25">
      <c r="A1330">
        <v>1</v>
      </c>
      <c r="B1330">
        <v>162</v>
      </c>
      <c r="C1330" t="s">
        <v>118</v>
      </c>
      <c r="D1330" t="s">
        <v>29</v>
      </c>
      <c r="E1330" t="s">
        <v>1</v>
      </c>
      <c r="F1330" t="str">
        <f>CONCATENATE(Table1[[#This Row],[session]],":",Table1[[#This Row],[vote_number]])</f>
        <v>1:162</v>
      </c>
      <c r="G1330">
        <f>IF(EXACT(Table1[[#This Row],[vote_cast]], "Yea"), 2, IF(EXACT(Table1[[#This Row],[vote_cast]], "Nay"), 1, "ERROR"))</f>
        <v>2</v>
      </c>
    </row>
    <row r="1331" spans="1:7" x14ac:dyDescent="0.25">
      <c r="A1331">
        <v>1</v>
      </c>
      <c r="B1331">
        <v>162</v>
      </c>
      <c r="C1331" t="s">
        <v>118</v>
      </c>
      <c r="D1331" t="s">
        <v>30</v>
      </c>
      <c r="E1331" t="s">
        <v>1</v>
      </c>
      <c r="F1331" t="str">
        <f>CONCATENATE(Table1[[#This Row],[session]],":",Table1[[#This Row],[vote_number]])</f>
        <v>1:162</v>
      </c>
      <c r="G1331">
        <f>IF(EXACT(Table1[[#This Row],[vote_cast]], "Yea"), 2, IF(EXACT(Table1[[#This Row],[vote_cast]], "Nay"), 1, "ERROR"))</f>
        <v>2</v>
      </c>
    </row>
    <row r="1332" spans="1:7" x14ac:dyDescent="0.25">
      <c r="A1332">
        <v>1</v>
      </c>
      <c r="B1332">
        <v>162</v>
      </c>
      <c r="C1332" t="s">
        <v>118</v>
      </c>
      <c r="D1332" t="s">
        <v>31</v>
      </c>
      <c r="E1332" t="s">
        <v>1</v>
      </c>
      <c r="F1332" t="str">
        <f>CONCATENATE(Table1[[#This Row],[session]],":",Table1[[#This Row],[vote_number]])</f>
        <v>1:162</v>
      </c>
      <c r="G1332">
        <f>IF(EXACT(Table1[[#This Row],[vote_cast]], "Yea"), 2, IF(EXACT(Table1[[#This Row],[vote_cast]], "Nay"), 1, "ERROR"))</f>
        <v>2</v>
      </c>
    </row>
    <row r="1333" spans="1:7" x14ac:dyDescent="0.25">
      <c r="A1333">
        <v>1</v>
      </c>
      <c r="B1333">
        <v>162</v>
      </c>
      <c r="C1333" t="s">
        <v>118</v>
      </c>
      <c r="D1333" t="s">
        <v>33</v>
      </c>
      <c r="E1333" t="s">
        <v>1</v>
      </c>
      <c r="F1333" t="str">
        <f>CONCATENATE(Table1[[#This Row],[session]],":",Table1[[#This Row],[vote_number]])</f>
        <v>1:162</v>
      </c>
      <c r="G1333">
        <f>IF(EXACT(Table1[[#This Row],[vote_cast]], "Yea"), 2, IF(EXACT(Table1[[#This Row],[vote_cast]], "Nay"), 1, "ERROR"))</f>
        <v>2</v>
      </c>
    </row>
    <row r="1334" spans="1:7" x14ac:dyDescent="0.25">
      <c r="A1334">
        <v>1</v>
      </c>
      <c r="B1334">
        <v>162</v>
      </c>
      <c r="C1334" t="s">
        <v>118</v>
      </c>
      <c r="D1334" t="s">
        <v>34</v>
      </c>
      <c r="E1334" t="s">
        <v>1</v>
      </c>
      <c r="F1334" t="str">
        <f>CONCATENATE(Table1[[#This Row],[session]],":",Table1[[#This Row],[vote_number]])</f>
        <v>1:162</v>
      </c>
      <c r="G1334">
        <f>IF(EXACT(Table1[[#This Row],[vote_cast]], "Yea"), 2, IF(EXACT(Table1[[#This Row],[vote_cast]], "Nay"), 1, "ERROR"))</f>
        <v>2</v>
      </c>
    </row>
    <row r="1335" spans="1:7" x14ac:dyDescent="0.25">
      <c r="A1335">
        <v>1</v>
      </c>
      <c r="B1335">
        <v>162</v>
      </c>
      <c r="C1335" t="s">
        <v>118</v>
      </c>
      <c r="D1335" t="s">
        <v>36</v>
      </c>
      <c r="E1335" t="s">
        <v>102</v>
      </c>
      <c r="F1335" t="str">
        <f>CONCATENATE(Table1[[#This Row],[session]],":",Table1[[#This Row],[vote_number]])</f>
        <v>1:162</v>
      </c>
      <c r="G1335">
        <f>IF(EXACT(Table1[[#This Row],[vote_cast]], "Yea"), 2, IF(EXACT(Table1[[#This Row],[vote_cast]], "Nay"), 1, "ERROR"))</f>
        <v>1</v>
      </c>
    </row>
    <row r="1336" spans="1:7" x14ac:dyDescent="0.25">
      <c r="A1336">
        <v>1</v>
      </c>
      <c r="B1336">
        <v>162</v>
      </c>
      <c r="C1336" t="s">
        <v>118</v>
      </c>
      <c r="D1336" t="s">
        <v>37</v>
      </c>
      <c r="E1336" t="s">
        <v>102</v>
      </c>
      <c r="F1336" t="str">
        <f>CONCATENATE(Table1[[#This Row],[session]],":",Table1[[#This Row],[vote_number]])</f>
        <v>1:162</v>
      </c>
      <c r="G1336">
        <f>IF(EXACT(Table1[[#This Row],[vote_cast]], "Yea"), 2, IF(EXACT(Table1[[#This Row],[vote_cast]], "Nay"), 1, "ERROR"))</f>
        <v>1</v>
      </c>
    </row>
    <row r="1337" spans="1:7" x14ac:dyDescent="0.25">
      <c r="A1337">
        <v>1</v>
      </c>
      <c r="B1337">
        <v>162</v>
      </c>
      <c r="C1337" t="s">
        <v>118</v>
      </c>
      <c r="D1337" t="s">
        <v>38</v>
      </c>
      <c r="E1337" t="s">
        <v>1</v>
      </c>
      <c r="F1337" t="str">
        <f>CONCATENATE(Table1[[#This Row],[session]],":",Table1[[#This Row],[vote_number]])</f>
        <v>1:162</v>
      </c>
      <c r="G1337">
        <f>IF(EXACT(Table1[[#This Row],[vote_cast]], "Yea"), 2, IF(EXACT(Table1[[#This Row],[vote_cast]], "Nay"), 1, "ERROR"))</f>
        <v>2</v>
      </c>
    </row>
    <row r="1338" spans="1:7" x14ac:dyDescent="0.25">
      <c r="A1338">
        <v>1</v>
      </c>
      <c r="B1338">
        <v>162</v>
      </c>
      <c r="C1338" t="s">
        <v>118</v>
      </c>
      <c r="D1338" t="s">
        <v>39</v>
      </c>
      <c r="E1338" t="s">
        <v>1</v>
      </c>
      <c r="F1338" t="str">
        <f>CONCATENATE(Table1[[#This Row],[session]],":",Table1[[#This Row],[vote_number]])</f>
        <v>1:162</v>
      </c>
      <c r="G1338">
        <f>IF(EXACT(Table1[[#This Row],[vote_cast]], "Yea"), 2, IF(EXACT(Table1[[#This Row],[vote_cast]], "Nay"), 1, "ERROR"))</f>
        <v>2</v>
      </c>
    </row>
    <row r="1339" spans="1:7" x14ac:dyDescent="0.25">
      <c r="A1339">
        <v>1</v>
      </c>
      <c r="B1339">
        <v>162</v>
      </c>
      <c r="C1339" t="s">
        <v>118</v>
      </c>
      <c r="D1339" t="s">
        <v>40</v>
      </c>
      <c r="E1339" t="s">
        <v>102</v>
      </c>
      <c r="F1339" t="str">
        <f>CONCATENATE(Table1[[#This Row],[session]],":",Table1[[#This Row],[vote_number]])</f>
        <v>1:162</v>
      </c>
      <c r="G1339">
        <f>IF(EXACT(Table1[[#This Row],[vote_cast]], "Yea"), 2, IF(EXACT(Table1[[#This Row],[vote_cast]], "Nay"), 1, "ERROR"))</f>
        <v>1</v>
      </c>
    </row>
    <row r="1340" spans="1:7" x14ac:dyDescent="0.25">
      <c r="A1340">
        <v>1</v>
      </c>
      <c r="B1340">
        <v>162</v>
      </c>
      <c r="C1340" t="s">
        <v>118</v>
      </c>
      <c r="D1340" t="s">
        <v>41</v>
      </c>
      <c r="E1340" t="s">
        <v>102</v>
      </c>
      <c r="F1340" t="str">
        <f>CONCATENATE(Table1[[#This Row],[session]],":",Table1[[#This Row],[vote_number]])</f>
        <v>1:162</v>
      </c>
      <c r="G1340">
        <f>IF(EXACT(Table1[[#This Row],[vote_cast]], "Yea"), 2, IF(EXACT(Table1[[#This Row],[vote_cast]], "Nay"), 1, "ERROR"))</f>
        <v>1</v>
      </c>
    </row>
    <row r="1341" spans="1:7" x14ac:dyDescent="0.25">
      <c r="A1341">
        <v>1</v>
      </c>
      <c r="B1341">
        <v>162</v>
      </c>
      <c r="C1341" t="s">
        <v>118</v>
      </c>
      <c r="D1341" t="s">
        <v>42</v>
      </c>
      <c r="E1341" t="s">
        <v>1</v>
      </c>
      <c r="F1341" t="str">
        <f>CONCATENATE(Table1[[#This Row],[session]],":",Table1[[#This Row],[vote_number]])</f>
        <v>1:162</v>
      </c>
      <c r="G1341">
        <f>IF(EXACT(Table1[[#This Row],[vote_cast]], "Yea"), 2, IF(EXACT(Table1[[#This Row],[vote_cast]], "Nay"), 1, "ERROR"))</f>
        <v>2</v>
      </c>
    </row>
    <row r="1342" spans="1:7" x14ac:dyDescent="0.25">
      <c r="A1342">
        <v>1</v>
      </c>
      <c r="B1342">
        <v>162</v>
      </c>
      <c r="C1342" t="s">
        <v>118</v>
      </c>
      <c r="D1342" t="s">
        <v>110</v>
      </c>
      <c r="E1342" t="s">
        <v>1</v>
      </c>
      <c r="F1342" t="str">
        <f>CONCATENATE(Table1[[#This Row],[session]],":",Table1[[#This Row],[vote_number]])</f>
        <v>1:162</v>
      </c>
      <c r="G1342">
        <f>IF(EXACT(Table1[[#This Row],[vote_cast]], "Yea"), 2, IF(EXACT(Table1[[#This Row],[vote_cast]], "Nay"), 1, "ERROR"))</f>
        <v>2</v>
      </c>
    </row>
    <row r="1343" spans="1:7" x14ac:dyDescent="0.25">
      <c r="A1343">
        <v>1</v>
      </c>
      <c r="B1343">
        <v>162</v>
      </c>
      <c r="C1343" t="s">
        <v>118</v>
      </c>
      <c r="D1343" t="s">
        <v>43</v>
      </c>
      <c r="E1343" t="s">
        <v>1</v>
      </c>
      <c r="F1343" t="str">
        <f>CONCATENATE(Table1[[#This Row],[session]],":",Table1[[#This Row],[vote_number]])</f>
        <v>1:162</v>
      </c>
      <c r="G1343">
        <f>IF(EXACT(Table1[[#This Row],[vote_cast]], "Yea"), 2, IF(EXACT(Table1[[#This Row],[vote_cast]], "Nay"), 1, "ERROR"))</f>
        <v>2</v>
      </c>
    </row>
    <row r="1344" spans="1:7" x14ac:dyDescent="0.25">
      <c r="A1344">
        <v>1</v>
      </c>
      <c r="B1344">
        <v>162</v>
      </c>
      <c r="C1344" t="s">
        <v>118</v>
      </c>
      <c r="D1344" t="s">
        <v>44</v>
      </c>
      <c r="E1344" t="s">
        <v>1</v>
      </c>
      <c r="F1344" t="str">
        <f>CONCATENATE(Table1[[#This Row],[session]],":",Table1[[#This Row],[vote_number]])</f>
        <v>1:162</v>
      </c>
      <c r="G1344">
        <f>IF(EXACT(Table1[[#This Row],[vote_cast]], "Yea"), 2, IF(EXACT(Table1[[#This Row],[vote_cast]], "Nay"), 1, "ERROR"))</f>
        <v>2</v>
      </c>
    </row>
    <row r="1345" spans="1:7" x14ac:dyDescent="0.25">
      <c r="A1345">
        <v>1</v>
      </c>
      <c r="B1345">
        <v>162</v>
      </c>
      <c r="C1345" t="s">
        <v>118</v>
      </c>
      <c r="D1345" t="s">
        <v>45</v>
      </c>
      <c r="E1345" t="s">
        <v>1</v>
      </c>
      <c r="F1345" t="str">
        <f>CONCATENATE(Table1[[#This Row],[session]],":",Table1[[#This Row],[vote_number]])</f>
        <v>1:162</v>
      </c>
      <c r="G1345">
        <f>IF(EXACT(Table1[[#This Row],[vote_cast]], "Yea"), 2, IF(EXACT(Table1[[#This Row],[vote_cast]], "Nay"), 1, "ERROR"))</f>
        <v>2</v>
      </c>
    </row>
    <row r="1346" spans="1:7" x14ac:dyDescent="0.25">
      <c r="A1346">
        <v>1</v>
      </c>
      <c r="B1346">
        <v>162</v>
      </c>
      <c r="C1346" t="s">
        <v>118</v>
      </c>
      <c r="D1346" t="s">
        <v>46</v>
      </c>
      <c r="E1346" t="s">
        <v>102</v>
      </c>
      <c r="F1346" t="str">
        <f>CONCATENATE(Table1[[#This Row],[session]],":",Table1[[#This Row],[vote_number]])</f>
        <v>1:162</v>
      </c>
      <c r="G1346">
        <f>IF(EXACT(Table1[[#This Row],[vote_cast]], "Yea"), 2, IF(EXACT(Table1[[#This Row],[vote_cast]], "Nay"), 1, "ERROR"))</f>
        <v>1</v>
      </c>
    </row>
    <row r="1347" spans="1:7" x14ac:dyDescent="0.25">
      <c r="A1347">
        <v>1</v>
      </c>
      <c r="B1347">
        <v>162</v>
      </c>
      <c r="C1347" t="s">
        <v>118</v>
      </c>
      <c r="D1347" t="s">
        <v>47</v>
      </c>
      <c r="E1347" t="s">
        <v>1</v>
      </c>
      <c r="F1347" t="str">
        <f>CONCATENATE(Table1[[#This Row],[session]],":",Table1[[#This Row],[vote_number]])</f>
        <v>1:162</v>
      </c>
      <c r="G1347">
        <f>IF(EXACT(Table1[[#This Row],[vote_cast]], "Yea"), 2, IF(EXACT(Table1[[#This Row],[vote_cast]], "Nay"), 1, "ERROR"))</f>
        <v>2</v>
      </c>
    </row>
    <row r="1348" spans="1:7" x14ac:dyDescent="0.25">
      <c r="A1348">
        <v>1</v>
      </c>
      <c r="B1348">
        <v>162</v>
      </c>
      <c r="C1348" t="s">
        <v>118</v>
      </c>
      <c r="D1348" t="s">
        <v>48</v>
      </c>
      <c r="E1348" t="s">
        <v>1</v>
      </c>
      <c r="F1348" t="str">
        <f>CONCATENATE(Table1[[#This Row],[session]],":",Table1[[#This Row],[vote_number]])</f>
        <v>1:162</v>
      </c>
      <c r="G1348">
        <f>IF(EXACT(Table1[[#This Row],[vote_cast]], "Yea"), 2, IF(EXACT(Table1[[#This Row],[vote_cast]], "Nay"), 1, "ERROR"))</f>
        <v>2</v>
      </c>
    </row>
    <row r="1349" spans="1:7" x14ac:dyDescent="0.25">
      <c r="A1349">
        <v>1</v>
      </c>
      <c r="B1349">
        <v>162</v>
      </c>
      <c r="C1349" t="s">
        <v>118</v>
      </c>
      <c r="D1349" t="s">
        <v>49</v>
      </c>
      <c r="E1349" t="s">
        <v>1</v>
      </c>
      <c r="F1349" t="str">
        <f>CONCATENATE(Table1[[#This Row],[session]],":",Table1[[#This Row],[vote_number]])</f>
        <v>1:162</v>
      </c>
      <c r="G1349">
        <f>IF(EXACT(Table1[[#This Row],[vote_cast]], "Yea"), 2, IF(EXACT(Table1[[#This Row],[vote_cast]], "Nay"), 1, "ERROR"))</f>
        <v>2</v>
      </c>
    </row>
    <row r="1350" spans="1:7" x14ac:dyDescent="0.25">
      <c r="A1350">
        <v>1</v>
      </c>
      <c r="B1350">
        <v>162</v>
      </c>
      <c r="C1350" t="s">
        <v>118</v>
      </c>
      <c r="D1350" t="s">
        <v>50</v>
      </c>
      <c r="E1350" t="s">
        <v>1</v>
      </c>
      <c r="F1350" t="str">
        <f>CONCATENATE(Table1[[#This Row],[session]],":",Table1[[#This Row],[vote_number]])</f>
        <v>1:162</v>
      </c>
      <c r="G1350">
        <f>IF(EXACT(Table1[[#This Row],[vote_cast]], "Yea"), 2, IF(EXACT(Table1[[#This Row],[vote_cast]], "Nay"), 1, "ERROR"))</f>
        <v>2</v>
      </c>
    </row>
    <row r="1351" spans="1:7" x14ac:dyDescent="0.25">
      <c r="A1351">
        <v>1</v>
      </c>
      <c r="B1351">
        <v>162</v>
      </c>
      <c r="C1351" t="s">
        <v>118</v>
      </c>
      <c r="D1351" t="s">
        <v>51</v>
      </c>
      <c r="E1351" t="s">
        <v>1</v>
      </c>
      <c r="F1351" t="str">
        <f>CONCATENATE(Table1[[#This Row],[session]],":",Table1[[#This Row],[vote_number]])</f>
        <v>1:162</v>
      </c>
      <c r="G1351">
        <f>IF(EXACT(Table1[[#This Row],[vote_cast]], "Yea"), 2, IF(EXACT(Table1[[#This Row],[vote_cast]], "Nay"), 1, "ERROR"))</f>
        <v>2</v>
      </c>
    </row>
    <row r="1352" spans="1:7" x14ac:dyDescent="0.25">
      <c r="A1352">
        <v>1</v>
      </c>
      <c r="B1352">
        <v>162</v>
      </c>
      <c r="C1352" t="s">
        <v>118</v>
      </c>
      <c r="D1352" t="s">
        <v>52</v>
      </c>
      <c r="E1352" t="s">
        <v>1</v>
      </c>
      <c r="F1352" t="str">
        <f>CONCATENATE(Table1[[#This Row],[session]],":",Table1[[#This Row],[vote_number]])</f>
        <v>1:162</v>
      </c>
      <c r="G1352">
        <f>IF(EXACT(Table1[[#This Row],[vote_cast]], "Yea"), 2, IF(EXACT(Table1[[#This Row],[vote_cast]], "Nay"), 1, "ERROR"))</f>
        <v>2</v>
      </c>
    </row>
    <row r="1353" spans="1:7" x14ac:dyDescent="0.25">
      <c r="A1353">
        <v>1</v>
      </c>
      <c r="B1353">
        <v>162</v>
      </c>
      <c r="C1353" t="s">
        <v>118</v>
      </c>
      <c r="D1353" t="s">
        <v>53</v>
      </c>
      <c r="E1353" t="s">
        <v>1</v>
      </c>
      <c r="F1353" t="str">
        <f>CONCATENATE(Table1[[#This Row],[session]],":",Table1[[#This Row],[vote_number]])</f>
        <v>1:162</v>
      </c>
      <c r="G1353">
        <f>IF(EXACT(Table1[[#This Row],[vote_cast]], "Yea"), 2, IF(EXACT(Table1[[#This Row],[vote_cast]], "Nay"), 1, "ERROR"))</f>
        <v>2</v>
      </c>
    </row>
    <row r="1354" spans="1:7" x14ac:dyDescent="0.25">
      <c r="A1354">
        <v>1</v>
      </c>
      <c r="B1354">
        <v>162</v>
      </c>
      <c r="C1354" t="s">
        <v>118</v>
      </c>
      <c r="D1354" t="s">
        <v>54</v>
      </c>
      <c r="E1354" t="s">
        <v>1</v>
      </c>
      <c r="F1354" t="str">
        <f>CONCATENATE(Table1[[#This Row],[session]],":",Table1[[#This Row],[vote_number]])</f>
        <v>1:162</v>
      </c>
      <c r="G1354">
        <f>IF(EXACT(Table1[[#This Row],[vote_cast]], "Yea"), 2, IF(EXACT(Table1[[#This Row],[vote_cast]], "Nay"), 1, "ERROR"))</f>
        <v>2</v>
      </c>
    </row>
    <row r="1355" spans="1:7" x14ac:dyDescent="0.25">
      <c r="A1355">
        <v>1</v>
      </c>
      <c r="B1355">
        <v>162</v>
      </c>
      <c r="C1355" t="s">
        <v>118</v>
      </c>
      <c r="D1355" t="s">
        <v>55</v>
      </c>
      <c r="E1355" t="s">
        <v>1</v>
      </c>
      <c r="F1355" t="str">
        <f>CONCATENATE(Table1[[#This Row],[session]],":",Table1[[#This Row],[vote_number]])</f>
        <v>1:162</v>
      </c>
      <c r="G1355">
        <f>IF(EXACT(Table1[[#This Row],[vote_cast]], "Yea"), 2, IF(EXACT(Table1[[#This Row],[vote_cast]], "Nay"), 1, "ERROR"))</f>
        <v>2</v>
      </c>
    </row>
    <row r="1356" spans="1:7" x14ac:dyDescent="0.25">
      <c r="A1356">
        <v>1</v>
      </c>
      <c r="B1356">
        <v>162</v>
      </c>
      <c r="C1356" t="s">
        <v>118</v>
      </c>
      <c r="D1356" t="s">
        <v>56</v>
      </c>
      <c r="E1356" t="s">
        <v>1</v>
      </c>
      <c r="F1356" t="str">
        <f>CONCATENATE(Table1[[#This Row],[session]],":",Table1[[#This Row],[vote_number]])</f>
        <v>1:162</v>
      </c>
      <c r="G1356">
        <f>IF(EXACT(Table1[[#This Row],[vote_cast]], "Yea"), 2, IF(EXACT(Table1[[#This Row],[vote_cast]], "Nay"), 1, "ERROR"))</f>
        <v>2</v>
      </c>
    </row>
    <row r="1357" spans="1:7" x14ac:dyDescent="0.25">
      <c r="A1357">
        <v>1</v>
      </c>
      <c r="B1357">
        <v>162</v>
      </c>
      <c r="C1357" t="s">
        <v>118</v>
      </c>
      <c r="D1357" t="s">
        <v>57</v>
      </c>
      <c r="E1357" t="s">
        <v>1</v>
      </c>
      <c r="F1357" t="str">
        <f>CONCATENATE(Table1[[#This Row],[session]],":",Table1[[#This Row],[vote_number]])</f>
        <v>1:162</v>
      </c>
      <c r="G1357">
        <f>IF(EXACT(Table1[[#This Row],[vote_cast]], "Yea"), 2, IF(EXACT(Table1[[#This Row],[vote_cast]], "Nay"), 1, "ERROR"))</f>
        <v>2</v>
      </c>
    </row>
    <row r="1358" spans="1:7" x14ac:dyDescent="0.25">
      <c r="A1358">
        <v>1</v>
      </c>
      <c r="B1358">
        <v>162</v>
      </c>
      <c r="C1358" t="s">
        <v>118</v>
      </c>
      <c r="D1358" t="s">
        <v>58</v>
      </c>
      <c r="E1358" t="s">
        <v>1</v>
      </c>
      <c r="F1358" t="str">
        <f>CONCATENATE(Table1[[#This Row],[session]],":",Table1[[#This Row],[vote_number]])</f>
        <v>1:162</v>
      </c>
      <c r="G1358">
        <f>IF(EXACT(Table1[[#This Row],[vote_cast]], "Yea"), 2, IF(EXACT(Table1[[#This Row],[vote_cast]], "Nay"), 1, "ERROR"))</f>
        <v>2</v>
      </c>
    </row>
    <row r="1359" spans="1:7" x14ac:dyDescent="0.25">
      <c r="A1359">
        <v>1</v>
      </c>
      <c r="B1359">
        <v>162</v>
      </c>
      <c r="C1359" t="s">
        <v>118</v>
      </c>
      <c r="D1359" t="s">
        <v>59</v>
      </c>
      <c r="E1359" t="s">
        <v>1</v>
      </c>
      <c r="F1359" t="str">
        <f>CONCATENATE(Table1[[#This Row],[session]],":",Table1[[#This Row],[vote_number]])</f>
        <v>1:162</v>
      </c>
      <c r="G1359">
        <f>IF(EXACT(Table1[[#This Row],[vote_cast]], "Yea"), 2, IF(EXACT(Table1[[#This Row],[vote_cast]], "Nay"), 1, "ERROR"))</f>
        <v>2</v>
      </c>
    </row>
    <row r="1360" spans="1:7" x14ac:dyDescent="0.25">
      <c r="A1360">
        <v>1</v>
      </c>
      <c r="B1360">
        <v>162</v>
      </c>
      <c r="C1360" t="s">
        <v>118</v>
      </c>
      <c r="D1360" t="s">
        <v>60</v>
      </c>
      <c r="E1360" t="s">
        <v>1</v>
      </c>
      <c r="F1360" t="str">
        <f>CONCATENATE(Table1[[#This Row],[session]],":",Table1[[#This Row],[vote_number]])</f>
        <v>1:162</v>
      </c>
      <c r="G1360">
        <f>IF(EXACT(Table1[[#This Row],[vote_cast]], "Yea"), 2, IF(EXACT(Table1[[#This Row],[vote_cast]], "Nay"), 1, "ERROR"))</f>
        <v>2</v>
      </c>
    </row>
    <row r="1361" spans="1:7" x14ac:dyDescent="0.25">
      <c r="A1361">
        <v>1</v>
      </c>
      <c r="B1361">
        <v>162</v>
      </c>
      <c r="C1361" t="s">
        <v>118</v>
      </c>
      <c r="D1361" t="s">
        <v>61</v>
      </c>
      <c r="E1361" t="s">
        <v>1</v>
      </c>
      <c r="F1361" t="str">
        <f>CONCATENATE(Table1[[#This Row],[session]],":",Table1[[#This Row],[vote_number]])</f>
        <v>1:162</v>
      </c>
      <c r="G1361">
        <f>IF(EXACT(Table1[[#This Row],[vote_cast]], "Yea"), 2, IF(EXACT(Table1[[#This Row],[vote_cast]], "Nay"), 1, "ERROR"))</f>
        <v>2</v>
      </c>
    </row>
    <row r="1362" spans="1:7" x14ac:dyDescent="0.25">
      <c r="A1362">
        <v>1</v>
      </c>
      <c r="B1362">
        <v>162</v>
      </c>
      <c r="C1362" t="s">
        <v>118</v>
      </c>
      <c r="D1362" t="s">
        <v>62</v>
      </c>
      <c r="E1362" t="s">
        <v>1</v>
      </c>
      <c r="F1362" t="str">
        <f>CONCATENATE(Table1[[#This Row],[session]],":",Table1[[#This Row],[vote_number]])</f>
        <v>1:162</v>
      </c>
      <c r="G1362">
        <f>IF(EXACT(Table1[[#This Row],[vote_cast]], "Yea"), 2, IF(EXACT(Table1[[#This Row],[vote_cast]], "Nay"), 1, "ERROR"))</f>
        <v>2</v>
      </c>
    </row>
    <row r="1363" spans="1:7" x14ac:dyDescent="0.25">
      <c r="A1363">
        <v>1</v>
      </c>
      <c r="B1363">
        <v>162</v>
      </c>
      <c r="C1363" t="s">
        <v>118</v>
      </c>
      <c r="D1363" t="s">
        <v>63</v>
      </c>
      <c r="E1363" t="s">
        <v>102</v>
      </c>
      <c r="F1363" t="str">
        <f>CONCATENATE(Table1[[#This Row],[session]],":",Table1[[#This Row],[vote_number]])</f>
        <v>1:162</v>
      </c>
      <c r="G1363">
        <f>IF(EXACT(Table1[[#This Row],[vote_cast]], "Yea"), 2, IF(EXACT(Table1[[#This Row],[vote_cast]], "Nay"), 1, "ERROR"))</f>
        <v>1</v>
      </c>
    </row>
    <row r="1364" spans="1:7" x14ac:dyDescent="0.25">
      <c r="A1364">
        <v>1</v>
      </c>
      <c r="B1364">
        <v>162</v>
      </c>
      <c r="C1364" t="s">
        <v>118</v>
      </c>
      <c r="D1364" t="s">
        <v>64</v>
      </c>
      <c r="E1364" t="s">
        <v>1</v>
      </c>
      <c r="F1364" t="str">
        <f>CONCATENATE(Table1[[#This Row],[session]],":",Table1[[#This Row],[vote_number]])</f>
        <v>1:162</v>
      </c>
      <c r="G1364">
        <f>IF(EXACT(Table1[[#This Row],[vote_cast]], "Yea"), 2, IF(EXACT(Table1[[#This Row],[vote_cast]], "Nay"), 1, "ERROR"))</f>
        <v>2</v>
      </c>
    </row>
    <row r="1365" spans="1:7" x14ac:dyDescent="0.25">
      <c r="A1365">
        <v>1</v>
      </c>
      <c r="B1365">
        <v>162</v>
      </c>
      <c r="C1365" t="s">
        <v>118</v>
      </c>
      <c r="D1365" t="s">
        <v>65</v>
      </c>
      <c r="E1365" t="s">
        <v>1</v>
      </c>
      <c r="F1365" t="str">
        <f>CONCATENATE(Table1[[#This Row],[session]],":",Table1[[#This Row],[vote_number]])</f>
        <v>1:162</v>
      </c>
      <c r="G1365">
        <f>IF(EXACT(Table1[[#This Row],[vote_cast]], "Yea"), 2, IF(EXACT(Table1[[#This Row],[vote_cast]], "Nay"), 1, "ERROR"))</f>
        <v>2</v>
      </c>
    </row>
    <row r="1366" spans="1:7" x14ac:dyDescent="0.25">
      <c r="A1366">
        <v>1</v>
      </c>
      <c r="B1366">
        <v>162</v>
      </c>
      <c r="C1366" t="s">
        <v>118</v>
      </c>
      <c r="D1366" t="s">
        <v>66</v>
      </c>
      <c r="E1366" t="s">
        <v>1</v>
      </c>
      <c r="F1366" t="str">
        <f>CONCATENATE(Table1[[#This Row],[session]],":",Table1[[#This Row],[vote_number]])</f>
        <v>1:162</v>
      </c>
      <c r="G1366">
        <f>IF(EXACT(Table1[[#This Row],[vote_cast]], "Yea"), 2, IF(EXACT(Table1[[#This Row],[vote_cast]], "Nay"), 1, "ERROR"))</f>
        <v>2</v>
      </c>
    </row>
    <row r="1367" spans="1:7" x14ac:dyDescent="0.25">
      <c r="A1367">
        <v>1</v>
      </c>
      <c r="B1367">
        <v>162</v>
      </c>
      <c r="C1367" t="s">
        <v>118</v>
      </c>
      <c r="D1367" t="s">
        <v>67</v>
      </c>
      <c r="E1367" t="s">
        <v>1</v>
      </c>
      <c r="F1367" t="str">
        <f>CONCATENATE(Table1[[#This Row],[session]],":",Table1[[#This Row],[vote_number]])</f>
        <v>1:162</v>
      </c>
      <c r="G1367">
        <f>IF(EXACT(Table1[[#This Row],[vote_cast]], "Yea"), 2, IF(EXACT(Table1[[#This Row],[vote_cast]], "Nay"), 1, "ERROR"))</f>
        <v>2</v>
      </c>
    </row>
    <row r="1368" spans="1:7" x14ac:dyDescent="0.25">
      <c r="A1368">
        <v>1</v>
      </c>
      <c r="B1368">
        <v>162</v>
      </c>
      <c r="C1368" t="s">
        <v>118</v>
      </c>
      <c r="D1368" t="s">
        <v>68</v>
      </c>
      <c r="E1368" t="s">
        <v>102</v>
      </c>
      <c r="F1368" t="str">
        <f>CONCATENATE(Table1[[#This Row],[session]],":",Table1[[#This Row],[vote_number]])</f>
        <v>1:162</v>
      </c>
      <c r="G1368">
        <f>IF(EXACT(Table1[[#This Row],[vote_cast]], "Yea"), 2, IF(EXACT(Table1[[#This Row],[vote_cast]], "Nay"), 1, "ERROR"))</f>
        <v>1</v>
      </c>
    </row>
    <row r="1369" spans="1:7" x14ac:dyDescent="0.25">
      <c r="A1369">
        <v>1</v>
      </c>
      <c r="B1369">
        <v>162</v>
      </c>
      <c r="C1369" t="s">
        <v>118</v>
      </c>
      <c r="D1369" t="s">
        <v>69</v>
      </c>
      <c r="E1369" t="s">
        <v>102</v>
      </c>
      <c r="F1369" t="str">
        <f>CONCATENATE(Table1[[#This Row],[session]],":",Table1[[#This Row],[vote_number]])</f>
        <v>1:162</v>
      </c>
      <c r="G1369">
        <f>IF(EXACT(Table1[[#This Row],[vote_cast]], "Yea"), 2, IF(EXACT(Table1[[#This Row],[vote_cast]], "Nay"), 1, "ERROR"))</f>
        <v>1</v>
      </c>
    </row>
    <row r="1370" spans="1:7" x14ac:dyDescent="0.25">
      <c r="A1370">
        <v>1</v>
      </c>
      <c r="B1370">
        <v>162</v>
      </c>
      <c r="C1370" t="s">
        <v>118</v>
      </c>
      <c r="D1370" t="s">
        <v>70</v>
      </c>
      <c r="E1370" t="s">
        <v>1</v>
      </c>
      <c r="F1370" t="str">
        <f>CONCATENATE(Table1[[#This Row],[session]],":",Table1[[#This Row],[vote_number]])</f>
        <v>1:162</v>
      </c>
      <c r="G1370">
        <f>IF(EXACT(Table1[[#This Row],[vote_cast]], "Yea"), 2, IF(EXACT(Table1[[#This Row],[vote_cast]], "Nay"), 1, "ERROR"))</f>
        <v>2</v>
      </c>
    </row>
    <row r="1371" spans="1:7" x14ac:dyDescent="0.25">
      <c r="A1371">
        <v>1</v>
      </c>
      <c r="B1371">
        <v>162</v>
      </c>
      <c r="C1371" t="s">
        <v>118</v>
      </c>
      <c r="D1371" t="s">
        <v>71</v>
      </c>
      <c r="E1371" t="s">
        <v>1</v>
      </c>
      <c r="F1371" t="str">
        <f>CONCATENATE(Table1[[#This Row],[session]],":",Table1[[#This Row],[vote_number]])</f>
        <v>1:162</v>
      </c>
      <c r="G1371">
        <f>IF(EXACT(Table1[[#This Row],[vote_cast]], "Yea"), 2, IF(EXACT(Table1[[#This Row],[vote_cast]], "Nay"), 1, "ERROR"))</f>
        <v>2</v>
      </c>
    </row>
    <row r="1372" spans="1:7" x14ac:dyDescent="0.25">
      <c r="A1372">
        <v>1</v>
      </c>
      <c r="B1372">
        <v>162</v>
      </c>
      <c r="C1372" t="s">
        <v>118</v>
      </c>
      <c r="D1372" t="s">
        <v>72</v>
      </c>
      <c r="E1372" t="s">
        <v>1</v>
      </c>
      <c r="F1372" t="str">
        <f>CONCATENATE(Table1[[#This Row],[session]],":",Table1[[#This Row],[vote_number]])</f>
        <v>1:162</v>
      </c>
      <c r="G1372">
        <f>IF(EXACT(Table1[[#This Row],[vote_cast]], "Yea"), 2, IF(EXACT(Table1[[#This Row],[vote_cast]], "Nay"), 1, "ERROR"))</f>
        <v>2</v>
      </c>
    </row>
    <row r="1373" spans="1:7" x14ac:dyDescent="0.25">
      <c r="A1373">
        <v>1</v>
      </c>
      <c r="B1373">
        <v>162</v>
      </c>
      <c r="C1373" t="s">
        <v>118</v>
      </c>
      <c r="D1373" t="s">
        <v>73</v>
      </c>
      <c r="E1373" t="s">
        <v>1</v>
      </c>
      <c r="F1373" t="str">
        <f>CONCATENATE(Table1[[#This Row],[session]],":",Table1[[#This Row],[vote_number]])</f>
        <v>1:162</v>
      </c>
      <c r="G1373">
        <f>IF(EXACT(Table1[[#This Row],[vote_cast]], "Yea"), 2, IF(EXACT(Table1[[#This Row],[vote_cast]], "Nay"), 1, "ERROR"))</f>
        <v>2</v>
      </c>
    </row>
    <row r="1374" spans="1:7" x14ac:dyDescent="0.25">
      <c r="A1374">
        <v>1</v>
      </c>
      <c r="B1374">
        <v>162</v>
      </c>
      <c r="C1374" t="s">
        <v>118</v>
      </c>
      <c r="D1374" t="s">
        <v>74</v>
      </c>
      <c r="E1374" t="s">
        <v>1</v>
      </c>
      <c r="F1374" t="str">
        <f>CONCATENATE(Table1[[#This Row],[session]],":",Table1[[#This Row],[vote_number]])</f>
        <v>1:162</v>
      </c>
      <c r="G1374">
        <f>IF(EXACT(Table1[[#This Row],[vote_cast]], "Yea"), 2, IF(EXACT(Table1[[#This Row],[vote_cast]], "Nay"), 1, "ERROR"))</f>
        <v>2</v>
      </c>
    </row>
    <row r="1375" spans="1:7" x14ac:dyDescent="0.25">
      <c r="A1375">
        <v>1</v>
      </c>
      <c r="B1375">
        <v>162</v>
      </c>
      <c r="C1375" t="s">
        <v>118</v>
      </c>
      <c r="D1375" t="s">
        <v>75</v>
      </c>
      <c r="E1375" t="s">
        <v>1</v>
      </c>
      <c r="F1375" t="str">
        <f>CONCATENATE(Table1[[#This Row],[session]],":",Table1[[#This Row],[vote_number]])</f>
        <v>1:162</v>
      </c>
      <c r="G1375">
        <f>IF(EXACT(Table1[[#This Row],[vote_cast]], "Yea"), 2, IF(EXACT(Table1[[#This Row],[vote_cast]], "Nay"), 1, "ERROR"))</f>
        <v>2</v>
      </c>
    </row>
    <row r="1376" spans="1:7" x14ac:dyDescent="0.25">
      <c r="A1376">
        <v>1</v>
      </c>
      <c r="B1376">
        <v>162</v>
      </c>
      <c r="C1376" t="s">
        <v>118</v>
      </c>
      <c r="D1376" t="s">
        <v>76</v>
      </c>
      <c r="E1376" t="s">
        <v>1</v>
      </c>
      <c r="F1376" t="str">
        <f>CONCATENATE(Table1[[#This Row],[session]],":",Table1[[#This Row],[vote_number]])</f>
        <v>1:162</v>
      </c>
      <c r="G1376">
        <f>IF(EXACT(Table1[[#This Row],[vote_cast]], "Yea"), 2, IF(EXACT(Table1[[#This Row],[vote_cast]], "Nay"), 1, "ERROR"))</f>
        <v>2</v>
      </c>
    </row>
    <row r="1377" spans="1:7" x14ac:dyDescent="0.25">
      <c r="A1377">
        <v>1</v>
      </c>
      <c r="B1377">
        <v>162</v>
      </c>
      <c r="C1377" t="s">
        <v>118</v>
      </c>
      <c r="D1377" t="s">
        <v>77</v>
      </c>
      <c r="E1377" t="s">
        <v>1</v>
      </c>
      <c r="F1377" t="str">
        <f>CONCATENATE(Table1[[#This Row],[session]],":",Table1[[#This Row],[vote_number]])</f>
        <v>1:162</v>
      </c>
      <c r="G1377">
        <f>IF(EXACT(Table1[[#This Row],[vote_cast]], "Yea"), 2, IF(EXACT(Table1[[#This Row],[vote_cast]], "Nay"), 1, "ERROR"))</f>
        <v>2</v>
      </c>
    </row>
    <row r="1378" spans="1:7" x14ac:dyDescent="0.25">
      <c r="A1378">
        <v>1</v>
      </c>
      <c r="B1378">
        <v>162</v>
      </c>
      <c r="C1378" t="s">
        <v>118</v>
      </c>
      <c r="D1378" t="s">
        <v>78</v>
      </c>
      <c r="E1378" t="s">
        <v>102</v>
      </c>
      <c r="F1378" t="str">
        <f>CONCATENATE(Table1[[#This Row],[session]],":",Table1[[#This Row],[vote_number]])</f>
        <v>1:162</v>
      </c>
      <c r="G1378">
        <f>IF(EXACT(Table1[[#This Row],[vote_cast]], "Yea"), 2, IF(EXACT(Table1[[#This Row],[vote_cast]], "Nay"), 1, "ERROR"))</f>
        <v>1</v>
      </c>
    </row>
    <row r="1379" spans="1:7" x14ac:dyDescent="0.25">
      <c r="A1379">
        <v>1</v>
      </c>
      <c r="B1379">
        <v>162</v>
      </c>
      <c r="C1379" t="s">
        <v>118</v>
      </c>
      <c r="D1379" t="s">
        <v>79</v>
      </c>
      <c r="E1379" t="s">
        <v>102</v>
      </c>
      <c r="F1379" t="str">
        <f>CONCATENATE(Table1[[#This Row],[session]],":",Table1[[#This Row],[vote_number]])</f>
        <v>1:162</v>
      </c>
      <c r="G1379">
        <f>IF(EXACT(Table1[[#This Row],[vote_cast]], "Yea"), 2, IF(EXACT(Table1[[#This Row],[vote_cast]], "Nay"), 1, "ERROR"))</f>
        <v>1</v>
      </c>
    </row>
    <row r="1380" spans="1:7" x14ac:dyDescent="0.25">
      <c r="A1380">
        <v>1</v>
      </c>
      <c r="B1380">
        <v>162</v>
      </c>
      <c r="C1380" t="s">
        <v>118</v>
      </c>
      <c r="D1380" t="s">
        <v>80</v>
      </c>
      <c r="E1380" t="s">
        <v>1</v>
      </c>
      <c r="F1380" t="str">
        <f>CONCATENATE(Table1[[#This Row],[session]],":",Table1[[#This Row],[vote_number]])</f>
        <v>1:162</v>
      </c>
      <c r="G1380">
        <f>IF(EXACT(Table1[[#This Row],[vote_cast]], "Yea"), 2, IF(EXACT(Table1[[#This Row],[vote_cast]], "Nay"), 1, "ERROR"))</f>
        <v>2</v>
      </c>
    </row>
    <row r="1381" spans="1:7" x14ac:dyDescent="0.25">
      <c r="A1381">
        <v>1</v>
      </c>
      <c r="B1381">
        <v>162</v>
      </c>
      <c r="C1381" t="s">
        <v>118</v>
      </c>
      <c r="D1381" t="s">
        <v>81</v>
      </c>
      <c r="E1381" t="s">
        <v>1</v>
      </c>
      <c r="F1381" t="str">
        <f>CONCATENATE(Table1[[#This Row],[session]],":",Table1[[#This Row],[vote_number]])</f>
        <v>1:162</v>
      </c>
      <c r="G1381">
        <f>IF(EXACT(Table1[[#This Row],[vote_cast]], "Yea"), 2, IF(EXACT(Table1[[#This Row],[vote_cast]], "Nay"), 1, "ERROR"))</f>
        <v>2</v>
      </c>
    </row>
    <row r="1382" spans="1:7" x14ac:dyDescent="0.25">
      <c r="A1382">
        <v>1</v>
      </c>
      <c r="B1382">
        <v>162</v>
      </c>
      <c r="C1382" t="s">
        <v>118</v>
      </c>
      <c r="D1382" t="s">
        <v>82</v>
      </c>
      <c r="E1382" t="s">
        <v>102</v>
      </c>
      <c r="F1382" t="str">
        <f>CONCATENATE(Table1[[#This Row],[session]],":",Table1[[#This Row],[vote_number]])</f>
        <v>1:162</v>
      </c>
      <c r="G1382">
        <f>IF(EXACT(Table1[[#This Row],[vote_cast]], "Yea"), 2, IF(EXACT(Table1[[#This Row],[vote_cast]], "Nay"), 1, "ERROR"))</f>
        <v>1</v>
      </c>
    </row>
    <row r="1383" spans="1:7" x14ac:dyDescent="0.25">
      <c r="A1383">
        <v>1</v>
      </c>
      <c r="B1383">
        <v>162</v>
      </c>
      <c r="C1383" t="s">
        <v>118</v>
      </c>
      <c r="D1383" t="s">
        <v>83</v>
      </c>
      <c r="E1383" t="s">
        <v>1</v>
      </c>
      <c r="F1383" t="str">
        <f>CONCATENATE(Table1[[#This Row],[session]],":",Table1[[#This Row],[vote_number]])</f>
        <v>1:162</v>
      </c>
      <c r="G1383">
        <f>IF(EXACT(Table1[[#This Row],[vote_cast]], "Yea"), 2, IF(EXACT(Table1[[#This Row],[vote_cast]], "Nay"), 1, "ERROR"))</f>
        <v>2</v>
      </c>
    </row>
    <row r="1384" spans="1:7" x14ac:dyDescent="0.25">
      <c r="A1384">
        <v>1</v>
      </c>
      <c r="B1384">
        <v>162</v>
      </c>
      <c r="C1384" t="s">
        <v>118</v>
      </c>
      <c r="D1384" t="s">
        <v>84</v>
      </c>
      <c r="E1384" t="s">
        <v>102</v>
      </c>
      <c r="F1384" t="str">
        <f>CONCATENATE(Table1[[#This Row],[session]],":",Table1[[#This Row],[vote_number]])</f>
        <v>1:162</v>
      </c>
      <c r="G1384">
        <f>IF(EXACT(Table1[[#This Row],[vote_cast]], "Yea"), 2, IF(EXACT(Table1[[#This Row],[vote_cast]], "Nay"), 1, "ERROR"))</f>
        <v>1</v>
      </c>
    </row>
    <row r="1385" spans="1:7" x14ac:dyDescent="0.25">
      <c r="A1385">
        <v>1</v>
      </c>
      <c r="B1385">
        <v>162</v>
      </c>
      <c r="C1385" t="s">
        <v>118</v>
      </c>
      <c r="D1385" t="s">
        <v>85</v>
      </c>
      <c r="E1385" t="s">
        <v>1</v>
      </c>
      <c r="F1385" t="str">
        <f>CONCATENATE(Table1[[#This Row],[session]],":",Table1[[#This Row],[vote_number]])</f>
        <v>1:162</v>
      </c>
      <c r="G1385">
        <f>IF(EXACT(Table1[[#This Row],[vote_cast]], "Yea"), 2, IF(EXACT(Table1[[#This Row],[vote_cast]], "Nay"), 1, "ERROR"))</f>
        <v>2</v>
      </c>
    </row>
    <row r="1386" spans="1:7" x14ac:dyDescent="0.25">
      <c r="A1386">
        <v>1</v>
      </c>
      <c r="B1386">
        <v>162</v>
      </c>
      <c r="C1386" t="s">
        <v>118</v>
      </c>
      <c r="D1386" t="s">
        <v>86</v>
      </c>
      <c r="E1386" t="s">
        <v>1</v>
      </c>
      <c r="F1386" t="str">
        <f>CONCATENATE(Table1[[#This Row],[session]],":",Table1[[#This Row],[vote_number]])</f>
        <v>1:162</v>
      </c>
      <c r="G1386">
        <f>IF(EXACT(Table1[[#This Row],[vote_cast]], "Yea"), 2, IF(EXACT(Table1[[#This Row],[vote_cast]], "Nay"), 1, "ERROR"))</f>
        <v>2</v>
      </c>
    </row>
    <row r="1387" spans="1:7" x14ac:dyDescent="0.25">
      <c r="A1387">
        <v>1</v>
      </c>
      <c r="B1387">
        <v>162</v>
      </c>
      <c r="C1387" t="s">
        <v>118</v>
      </c>
      <c r="D1387" t="s">
        <v>87</v>
      </c>
      <c r="E1387" t="s">
        <v>1</v>
      </c>
      <c r="F1387" t="str">
        <f>CONCATENATE(Table1[[#This Row],[session]],":",Table1[[#This Row],[vote_number]])</f>
        <v>1:162</v>
      </c>
      <c r="G1387">
        <f>IF(EXACT(Table1[[#This Row],[vote_cast]], "Yea"), 2, IF(EXACT(Table1[[#This Row],[vote_cast]], "Nay"), 1, "ERROR"))</f>
        <v>2</v>
      </c>
    </row>
    <row r="1388" spans="1:7" x14ac:dyDescent="0.25">
      <c r="A1388">
        <v>1</v>
      </c>
      <c r="B1388">
        <v>162</v>
      </c>
      <c r="C1388" t="s">
        <v>118</v>
      </c>
      <c r="D1388" t="s">
        <v>88</v>
      </c>
      <c r="E1388" t="s">
        <v>1</v>
      </c>
      <c r="F1388" t="str">
        <f>CONCATENATE(Table1[[#This Row],[session]],":",Table1[[#This Row],[vote_number]])</f>
        <v>1:162</v>
      </c>
      <c r="G1388">
        <f>IF(EXACT(Table1[[#This Row],[vote_cast]], "Yea"), 2, IF(EXACT(Table1[[#This Row],[vote_cast]], "Nay"), 1, "ERROR"))</f>
        <v>2</v>
      </c>
    </row>
    <row r="1389" spans="1:7" x14ac:dyDescent="0.25">
      <c r="A1389">
        <v>1</v>
      </c>
      <c r="B1389">
        <v>162</v>
      </c>
      <c r="C1389" t="s">
        <v>118</v>
      </c>
      <c r="D1389" t="s">
        <v>89</v>
      </c>
      <c r="E1389" t="s">
        <v>1</v>
      </c>
      <c r="F1389" t="str">
        <f>CONCATENATE(Table1[[#This Row],[session]],":",Table1[[#This Row],[vote_number]])</f>
        <v>1:162</v>
      </c>
      <c r="G1389">
        <f>IF(EXACT(Table1[[#This Row],[vote_cast]], "Yea"), 2, IF(EXACT(Table1[[#This Row],[vote_cast]], "Nay"), 1, "ERROR"))</f>
        <v>2</v>
      </c>
    </row>
    <row r="1390" spans="1:7" x14ac:dyDescent="0.25">
      <c r="A1390">
        <v>1</v>
      </c>
      <c r="B1390">
        <v>162</v>
      </c>
      <c r="C1390" t="s">
        <v>118</v>
      </c>
      <c r="D1390" t="s">
        <v>90</v>
      </c>
      <c r="E1390" t="s">
        <v>102</v>
      </c>
      <c r="F1390" t="str">
        <f>CONCATENATE(Table1[[#This Row],[session]],":",Table1[[#This Row],[vote_number]])</f>
        <v>1:162</v>
      </c>
      <c r="G1390">
        <f>IF(EXACT(Table1[[#This Row],[vote_cast]], "Yea"), 2, IF(EXACT(Table1[[#This Row],[vote_cast]], "Nay"), 1, "ERROR"))</f>
        <v>1</v>
      </c>
    </row>
    <row r="1391" spans="1:7" x14ac:dyDescent="0.25">
      <c r="A1391">
        <v>1</v>
      </c>
      <c r="B1391">
        <v>162</v>
      </c>
      <c r="C1391" t="s">
        <v>118</v>
      </c>
      <c r="D1391" t="s">
        <v>91</v>
      </c>
      <c r="E1391" t="s">
        <v>102</v>
      </c>
      <c r="F1391" t="str">
        <f>CONCATENATE(Table1[[#This Row],[session]],":",Table1[[#This Row],[vote_number]])</f>
        <v>1:162</v>
      </c>
      <c r="G1391">
        <f>IF(EXACT(Table1[[#This Row],[vote_cast]], "Yea"), 2, IF(EXACT(Table1[[#This Row],[vote_cast]], "Nay"), 1, "ERROR"))</f>
        <v>1</v>
      </c>
    </row>
    <row r="1392" spans="1:7" x14ac:dyDescent="0.25">
      <c r="A1392">
        <v>1</v>
      </c>
      <c r="B1392">
        <v>162</v>
      </c>
      <c r="C1392" t="s">
        <v>118</v>
      </c>
      <c r="D1392" t="s">
        <v>92</v>
      </c>
      <c r="E1392" t="s">
        <v>1</v>
      </c>
      <c r="F1392" t="str">
        <f>CONCATENATE(Table1[[#This Row],[session]],":",Table1[[#This Row],[vote_number]])</f>
        <v>1:162</v>
      </c>
      <c r="G1392">
        <f>IF(EXACT(Table1[[#This Row],[vote_cast]], "Yea"), 2, IF(EXACT(Table1[[#This Row],[vote_cast]], "Nay"), 1, "ERROR"))</f>
        <v>2</v>
      </c>
    </row>
    <row r="1393" spans="1:7" x14ac:dyDescent="0.25">
      <c r="A1393">
        <v>1</v>
      </c>
      <c r="B1393">
        <v>162</v>
      </c>
      <c r="C1393" t="s">
        <v>118</v>
      </c>
      <c r="D1393" t="s">
        <v>93</v>
      </c>
      <c r="E1393" t="s">
        <v>1</v>
      </c>
      <c r="F1393" t="str">
        <f>CONCATENATE(Table1[[#This Row],[session]],":",Table1[[#This Row],[vote_number]])</f>
        <v>1:162</v>
      </c>
      <c r="G1393">
        <f>IF(EXACT(Table1[[#This Row],[vote_cast]], "Yea"), 2, IF(EXACT(Table1[[#This Row],[vote_cast]], "Nay"), 1, "ERROR"))</f>
        <v>2</v>
      </c>
    </row>
    <row r="1394" spans="1:7" x14ac:dyDescent="0.25">
      <c r="A1394">
        <v>1</v>
      </c>
      <c r="B1394">
        <v>162</v>
      </c>
      <c r="C1394" t="s">
        <v>118</v>
      </c>
      <c r="D1394" t="s">
        <v>94</v>
      </c>
      <c r="E1394" t="s">
        <v>1</v>
      </c>
      <c r="F1394" t="str">
        <f>CONCATENATE(Table1[[#This Row],[session]],":",Table1[[#This Row],[vote_number]])</f>
        <v>1:162</v>
      </c>
      <c r="G1394">
        <f>IF(EXACT(Table1[[#This Row],[vote_cast]], "Yea"), 2, IF(EXACT(Table1[[#This Row],[vote_cast]], "Nay"), 1, "ERROR"))</f>
        <v>2</v>
      </c>
    </row>
    <row r="1395" spans="1:7" x14ac:dyDescent="0.25">
      <c r="A1395">
        <v>1</v>
      </c>
      <c r="B1395">
        <v>162</v>
      </c>
      <c r="C1395" t="s">
        <v>118</v>
      </c>
      <c r="D1395" t="s">
        <v>95</v>
      </c>
      <c r="E1395" t="s">
        <v>102</v>
      </c>
      <c r="F1395" t="str">
        <f>CONCATENATE(Table1[[#This Row],[session]],":",Table1[[#This Row],[vote_number]])</f>
        <v>1:162</v>
      </c>
      <c r="G1395">
        <f>IF(EXACT(Table1[[#This Row],[vote_cast]], "Yea"), 2, IF(EXACT(Table1[[#This Row],[vote_cast]], "Nay"), 1, "ERROR"))</f>
        <v>1</v>
      </c>
    </row>
    <row r="1396" spans="1:7" x14ac:dyDescent="0.25">
      <c r="A1396">
        <v>1</v>
      </c>
      <c r="B1396">
        <v>162</v>
      </c>
      <c r="C1396" t="s">
        <v>118</v>
      </c>
      <c r="D1396" t="s">
        <v>96</v>
      </c>
      <c r="E1396" t="s">
        <v>1</v>
      </c>
      <c r="F1396" t="str">
        <f>CONCATENATE(Table1[[#This Row],[session]],":",Table1[[#This Row],[vote_number]])</f>
        <v>1:162</v>
      </c>
      <c r="G1396">
        <f>IF(EXACT(Table1[[#This Row],[vote_cast]], "Yea"), 2, IF(EXACT(Table1[[#This Row],[vote_cast]], "Nay"), 1, "ERROR"))</f>
        <v>2</v>
      </c>
    </row>
    <row r="1397" spans="1:7" x14ac:dyDescent="0.25">
      <c r="A1397">
        <v>1</v>
      </c>
      <c r="B1397">
        <v>162</v>
      </c>
      <c r="C1397" t="s">
        <v>118</v>
      </c>
      <c r="D1397" t="s">
        <v>97</v>
      </c>
      <c r="E1397" t="s">
        <v>1</v>
      </c>
      <c r="F1397" t="str">
        <f>CONCATENATE(Table1[[#This Row],[session]],":",Table1[[#This Row],[vote_number]])</f>
        <v>1:162</v>
      </c>
      <c r="G1397">
        <f>IF(EXACT(Table1[[#This Row],[vote_cast]], "Yea"), 2, IF(EXACT(Table1[[#This Row],[vote_cast]], "Nay"), 1, "ERROR"))</f>
        <v>2</v>
      </c>
    </row>
    <row r="1398" spans="1:7" x14ac:dyDescent="0.25">
      <c r="A1398">
        <v>1</v>
      </c>
      <c r="B1398">
        <v>162</v>
      </c>
      <c r="C1398" t="s">
        <v>118</v>
      </c>
      <c r="D1398" t="s">
        <v>98</v>
      </c>
      <c r="E1398" t="s">
        <v>1</v>
      </c>
      <c r="F1398" t="str">
        <f>CONCATENATE(Table1[[#This Row],[session]],":",Table1[[#This Row],[vote_number]])</f>
        <v>1:162</v>
      </c>
      <c r="G1398">
        <f>IF(EXACT(Table1[[#This Row],[vote_cast]], "Yea"), 2, IF(EXACT(Table1[[#This Row],[vote_cast]], "Nay"), 1, "ERROR"))</f>
        <v>2</v>
      </c>
    </row>
    <row r="1399" spans="1:7" x14ac:dyDescent="0.25">
      <c r="A1399">
        <v>1</v>
      </c>
      <c r="B1399">
        <v>162</v>
      </c>
      <c r="C1399" t="s">
        <v>118</v>
      </c>
      <c r="D1399" t="s">
        <v>99</v>
      </c>
      <c r="E1399" t="s">
        <v>102</v>
      </c>
      <c r="F1399" t="str">
        <f>CONCATENATE(Table1[[#This Row],[session]],":",Table1[[#This Row],[vote_number]])</f>
        <v>1:162</v>
      </c>
      <c r="G1399">
        <f>IF(EXACT(Table1[[#This Row],[vote_cast]], "Yea"), 2, IF(EXACT(Table1[[#This Row],[vote_cast]], "Nay"), 1, "ERROR"))</f>
        <v>1</v>
      </c>
    </row>
    <row r="1400" spans="1:7" x14ac:dyDescent="0.25">
      <c r="A1400">
        <v>1</v>
      </c>
      <c r="B1400">
        <v>162</v>
      </c>
      <c r="C1400" t="s">
        <v>118</v>
      </c>
      <c r="D1400" t="s">
        <v>100</v>
      </c>
      <c r="E1400" t="s">
        <v>1</v>
      </c>
      <c r="F1400" t="str">
        <f>CONCATENATE(Table1[[#This Row],[session]],":",Table1[[#This Row],[vote_number]])</f>
        <v>1:162</v>
      </c>
      <c r="G1400">
        <f>IF(EXACT(Table1[[#This Row],[vote_cast]], "Yea"), 2, IF(EXACT(Table1[[#This Row],[vote_cast]], "Nay"), 1, "ERROR"))</f>
        <v>2</v>
      </c>
    </row>
    <row r="1401" spans="1:7" x14ac:dyDescent="0.25">
      <c r="A1401">
        <v>1</v>
      </c>
      <c r="B1401">
        <v>162</v>
      </c>
      <c r="C1401" t="s">
        <v>118</v>
      </c>
      <c r="D1401" t="s">
        <v>101</v>
      </c>
      <c r="E1401" t="s">
        <v>1</v>
      </c>
      <c r="F1401" t="str">
        <f>CONCATENATE(Table1[[#This Row],[session]],":",Table1[[#This Row],[vote_number]])</f>
        <v>1:162</v>
      </c>
      <c r="G1401">
        <f>IF(EXACT(Table1[[#This Row],[vote_cast]], "Yea"), 2, IF(EXACT(Table1[[#This Row],[vote_cast]], "Nay"), 1, "ERROR"))</f>
        <v>2</v>
      </c>
    </row>
    <row r="1402" spans="1:7" x14ac:dyDescent="0.25">
      <c r="A1402">
        <v>1</v>
      </c>
      <c r="B1402">
        <v>163</v>
      </c>
      <c r="C1402" t="s">
        <v>119</v>
      </c>
      <c r="D1402" t="s">
        <v>0</v>
      </c>
      <c r="E1402" t="s">
        <v>102</v>
      </c>
      <c r="F1402" t="str">
        <f>CONCATENATE(Table1[[#This Row],[session]],":",Table1[[#This Row],[vote_number]])</f>
        <v>1:163</v>
      </c>
      <c r="G1402">
        <f>IF(EXACT(Table1[[#This Row],[vote_cast]], "Yea"), 2, IF(EXACT(Table1[[#This Row],[vote_cast]], "Nay"), 1, "ERROR"))</f>
        <v>1</v>
      </c>
    </row>
    <row r="1403" spans="1:7" x14ac:dyDescent="0.25">
      <c r="A1403">
        <v>1</v>
      </c>
      <c r="B1403">
        <v>163</v>
      </c>
      <c r="C1403" t="s">
        <v>119</v>
      </c>
      <c r="D1403" t="s">
        <v>2</v>
      </c>
      <c r="E1403" t="s">
        <v>1</v>
      </c>
      <c r="F1403" t="str">
        <f>CONCATENATE(Table1[[#This Row],[session]],":",Table1[[#This Row],[vote_number]])</f>
        <v>1:163</v>
      </c>
      <c r="G1403">
        <f>IF(EXACT(Table1[[#This Row],[vote_cast]], "Yea"), 2, IF(EXACT(Table1[[#This Row],[vote_cast]], "Nay"), 1, "ERROR"))</f>
        <v>2</v>
      </c>
    </row>
    <row r="1404" spans="1:7" x14ac:dyDescent="0.25">
      <c r="A1404">
        <v>1</v>
      </c>
      <c r="B1404">
        <v>163</v>
      </c>
      <c r="C1404" t="s">
        <v>119</v>
      </c>
      <c r="D1404" t="s">
        <v>3</v>
      </c>
      <c r="E1404" t="s">
        <v>1</v>
      </c>
      <c r="F1404" t="str">
        <f>CONCATENATE(Table1[[#This Row],[session]],":",Table1[[#This Row],[vote_number]])</f>
        <v>1:163</v>
      </c>
      <c r="G1404">
        <f>IF(EXACT(Table1[[#This Row],[vote_cast]], "Yea"), 2, IF(EXACT(Table1[[#This Row],[vote_cast]], "Nay"), 1, "ERROR"))</f>
        <v>2</v>
      </c>
    </row>
    <row r="1405" spans="1:7" x14ac:dyDescent="0.25">
      <c r="A1405">
        <v>1</v>
      </c>
      <c r="B1405">
        <v>163</v>
      </c>
      <c r="C1405" t="s">
        <v>119</v>
      </c>
      <c r="D1405" t="s">
        <v>4</v>
      </c>
      <c r="E1405" t="s">
        <v>1</v>
      </c>
      <c r="F1405" t="str">
        <f>CONCATENATE(Table1[[#This Row],[session]],":",Table1[[#This Row],[vote_number]])</f>
        <v>1:163</v>
      </c>
      <c r="G1405">
        <f>IF(EXACT(Table1[[#This Row],[vote_cast]], "Yea"), 2, IF(EXACT(Table1[[#This Row],[vote_cast]], "Nay"), 1, "ERROR"))</f>
        <v>2</v>
      </c>
    </row>
    <row r="1406" spans="1:7" x14ac:dyDescent="0.25">
      <c r="A1406">
        <v>1</v>
      </c>
      <c r="B1406">
        <v>163</v>
      </c>
      <c r="C1406" t="s">
        <v>119</v>
      </c>
      <c r="D1406" t="s">
        <v>5</v>
      </c>
      <c r="E1406" t="s">
        <v>1</v>
      </c>
      <c r="F1406" t="str">
        <f>CONCATENATE(Table1[[#This Row],[session]],":",Table1[[#This Row],[vote_number]])</f>
        <v>1:163</v>
      </c>
      <c r="G1406">
        <f>IF(EXACT(Table1[[#This Row],[vote_cast]], "Yea"), 2, IF(EXACT(Table1[[#This Row],[vote_cast]], "Nay"), 1, "ERROR"))</f>
        <v>2</v>
      </c>
    </row>
    <row r="1407" spans="1:7" x14ac:dyDescent="0.25">
      <c r="A1407">
        <v>1</v>
      </c>
      <c r="B1407">
        <v>163</v>
      </c>
      <c r="C1407" t="s">
        <v>119</v>
      </c>
      <c r="D1407" t="s">
        <v>6</v>
      </c>
      <c r="E1407" t="s">
        <v>102</v>
      </c>
      <c r="F1407" t="str">
        <f>CONCATENATE(Table1[[#This Row],[session]],":",Table1[[#This Row],[vote_number]])</f>
        <v>1:163</v>
      </c>
      <c r="G1407">
        <f>IF(EXACT(Table1[[#This Row],[vote_cast]], "Yea"), 2, IF(EXACT(Table1[[#This Row],[vote_cast]], "Nay"), 1, "ERROR"))</f>
        <v>1</v>
      </c>
    </row>
    <row r="1408" spans="1:7" x14ac:dyDescent="0.25">
      <c r="A1408">
        <v>1</v>
      </c>
      <c r="B1408">
        <v>163</v>
      </c>
      <c r="C1408" t="s">
        <v>119</v>
      </c>
      <c r="D1408" t="s">
        <v>7</v>
      </c>
      <c r="E1408" t="s">
        <v>1</v>
      </c>
      <c r="F1408" t="str">
        <f>CONCATENATE(Table1[[#This Row],[session]],":",Table1[[#This Row],[vote_number]])</f>
        <v>1:163</v>
      </c>
      <c r="G1408">
        <f>IF(EXACT(Table1[[#This Row],[vote_cast]], "Yea"), 2, IF(EXACT(Table1[[#This Row],[vote_cast]], "Nay"), 1, "ERROR"))</f>
        <v>2</v>
      </c>
    </row>
    <row r="1409" spans="1:7" x14ac:dyDescent="0.25">
      <c r="A1409">
        <v>1</v>
      </c>
      <c r="B1409">
        <v>163</v>
      </c>
      <c r="C1409" t="s">
        <v>119</v>
      </c>
      <c r="D1409" t="s">
        <v>8</v>
      </c>
      <c r="E1409" t="s">
        <v>1</v>
      </c>
      <c r="F1409" t="str">
        <f>CONCATENATE(Table1[[#This Row],[session]],":",Table1[[#This Row],[vote_number]])</f>
        <v>1:163</v>
      </c>
      <c r="G1409">
        <f>IF(EXACT(Table1[[#This Row],[vote_cast]], "Yea"), 2, IF(EXACT(Table1[[#This Row],[vote_cast]], "Nay"), 1, "ERROR"))</f>
        <v>2</v>
      </c>
    </row>
    <row r="1410" spans="1:7" x14ac:dyDescent="0.25">
      <c r="A1410">
        <v>1</v>
      </c>
      <c r="B1410">
        <v>163</v>
      </c>
      <c r="C1410" t="s">
        <v>119</v>
      </c>
      <c r="D1410" t="s">
        <v>9</v>
      </c>
      <c r="E1410" t="s">
        <v>102</v>
      </c>
      <c r="F1410" t="str">
        <f>CONCATENATE(Table1[[#This Row],[session]],":",Table1[[#This Row],[vote_number]])</f>
        <v>1:163</v>
      </c>
      <c r="G1410">
        <f>IF(EXACT(Table1[[#This Row],[vote_cast]], "Yea"), 2, IF(EXACT(Table1[[#This Row],[vote_cast]], "Nay"), 1, "ERROR"))</f>
        <v>1</v>
      </c>
    </row>
    <row r="1411" spans="1:7" x14ac:dyDescent="0.25">
      <c r="A1411">
        <v>1</v>
      </c>
      <c r="B1411">
        <v>163</v>
      </c>
      <c r="C1411" t="s">
        <v>119</v>
      </c>
      <c r="D1411" t="s">
        <v>10</v>
      </c>
      <c r="E1411" t="s">
        <v>1</v>
      </c>
      <c r="F1411" t="str">
        <f>CONCATENATE(Table1[[#This Row],[session]],":",Table1[[#This Row],[vote_number]])</f>
        <v>1:163</v>
      </c>
      <c r="G1411">
        <f>IF(EXACT(Table1[[#This Row],[vote_cast]], "Yea"), 2, IF(EXACT(Table1[[#This Row],[vote_cast]], "Nay"), 1, "ERROR"))</f>
        <v>2</v>
      </c>
    </row>
    <row r="1412" spans="1:7" x14ac:dyDescent="0.25">
      <c r="A1412">
        <v>1</v>
      </c>
      <c r="B1412">
        <v>163</v>
      </c>
      <c r="C1412" t="s">
        <v>119</v>
      </c>
      <c r="D1412" t="s">
        <v>11</v>
      </c>
      <c r="E1412" t="s">
        <v>1</v>
      </c>
      <c r="F1412" t="str">
        <f>CONCATENATE(Table1[[#This Row],[session]],":",Table1[[#This Row],[vote_number]])</f>
        <v>1:163</v>
      </c>
      <c r="G1412">
        <f>IF(EXACT(Table1[[#This Row],[vote_cast]], "Yea"), 2, IF(EXACT(Table1[[#This Row],[vote_cast]], "Nay"), 1, "ERROR"))</f>
        <v>2</v>
      </c>
    </row>
    <row r="1413" spans="1:7" x14ac:dyDescent="0.25">
      <c r="A1413">
        <v>1</v>
      </c>
      <c r="B1413">
        <v>163</v>
      </c>
      <c r="C1413" t="s">
        <v>119</v>
      </c>
      <c r="D1413" t="s">
        <v>12</v>
      </c>
      <c r="E1413" t="s">
        <v>102</v>
      </c>
      <c r="F1413" t="str">
        <f>CONCATENATE(Table1[[#This Row],[session]],":",Table1[[#This Row],[vote_number]])</f>
        <v>1:163</v>
      </c>
      <c r="G1413">
        <f>IF(EXACT(Table1[[#This Row],[vote_cast]], "Yea"), 2, IF(EXACT(Table1[[#This Row],[vote_cast]], "Nay"), 1, "ERROR"))</f>
        <v>1</v>
      </c>
    </row>
    <row r="1414" spans="1:7" x14ac:dyDescent="0.25">
      <c r="A1414">
        <v>1</v>
      </c>
      <c r="B1414">
        <v>163</v>
      </c>
      <c r="C1414" t="s">
        <v>119</v>
      </c>
      <c r="D1414" t="s">
        <v>13</v>
      </c>
      <c r="E1414" t="s">
        <v>102</v>
      </c>
      <c r="F1414" t="str">
        <f>CONCATENATE(Table1[[#This Row],[session]],":",Table1[[#This Row],[vote_number]])</f>
        <v>1:163</v>
      </c>
      <c r="G1414">
        <f>IF(EXACT(Table1[[#This Row],[vote_cast]], "Yea"), 2, IF(EXACT(Table1[[#This Row],[vote_cast]], "Nay"), 1, "ERROR"))</f>
        <v>1</v>
      </c>
    </row>
    <row r="1415" spans="1:7" x14ac:dyDescent="0.25">
      <c r="A1415">
        <v>1</v>
      </c>
      <c r="B1415">
        <v>163</v>
      </c>
      <c r="C1415" t="s">
        <v>119</v>
      </c>
      <c r="D1415" t="s">
        <v>14</v>
      </c>
      <c r="E1415" t="s">
        <v>1</v>
      </c>
      <c r="F1415" t="str">
        <f>CONCATENATE(Table1[[#This Row],[session]],":",Table1[[#This Row],[vote_number]])</f>
        <v>1:163</v>
      </c>
      <c r="G1415">
        <f>IF(EXACT(Table1[[#This Row],[vote_cast]], "Yea"), 2, IF(EXACT(Table1[[#This Row],[vote_cast]], "Nay"), 1, "ERROR"))</f>
        <v>2</v>
      </c>
    </row>
    <row r="1416" spans="1:7" x14ac:dyDescent="0.25">
      <c r="A1416">
        <v>1</v>
      </c>
      <c r="B1416">
        <v>163</v>
      </c>
      <c r="C1416" t="s">
        <v>119</v>
      </c>
      <c r="D1416" t="s">
        <v>15</v>
      </c>
      <c r="E1416" t="s">
        <v>1</v>
      </c>
      <c r="F1416" t="str">
        <f>CONCATENATE(Table1[[#This Row],[session]],":",Table1[[#This Row],[vote_number]])</f>
        <v>1:163</v>
      </c>
      <c r="G1416">
        <f>IF(EXACT(Table1[[#This Row],[vote_cast]], "Yea"), 2, IF(EXACT(Table1[[#This Row],[vote_cast]], "Nay"), 1, "ERROR"))</f>
        <v>2</v>
      </c>
    </row>
    <row r="1417" spans="1:7" x14ac:dyDescent="0.25">
      <c r="A1417">
        <v>1</v>
      </c>
      <c r="B1417">
        <v>163</v>
      </c>
      <c r="C1417" t="s">
        <v>119</v>
      </c>
      <c r="D1417" t="s">
        <v>16</v>
      </c>
      <c r="E1417" t="s">
        <v>1</v>
      </c>
      <c r="F1417" t="str">
        <f>CONCATENATE(Table1[[#This Row],[session]],":",Table1[[#This Row],[vote_number]])</f>
        <v>1:163</v>
      </c>
      <c r="G1417">
        <f>IF(EXACT(Table1[[#This Row],[vote_cast]], "Yea"), 2, IF(EXACT(Table1[[#This Row],[vote_cast]], "Nay"), 1, "ERROR"))</f>
        <v>2</v>
      </c>
    </row>
    <row r="1418" spans="1:7" x14ac:dyDescent="0.25">
      <c r="A1418">
        <v>1</v>
      </c>
      <c r="B1418">
        <v>163</v>
      </c>
      <c r="C1418" t="s">
        <v>119</v>
      </c>
      <c r="D1418" t="s">
        <v>17</v>
      </c>
      <c r="E1418" t="s">
        <v>102</v>
      </c>
      <c r="F1418" t="str">
        <f>CONCATENATE(Table1[[#This Row],[session]],":",Table1[[#This Row],[vote_number]])</f>
        <v>1:163</v>
      </c>
      <c r="G1418">
        <f>IF(EXACT(Table1[[#This Row],[vote_cast]], "Yea"), 2, IF(EXACT(Table1[[#This Row],[vote_cast]], "Nay"), 1, "ERROR"))</f>
        <v>1</v>
      </c>
    </row>
    <row r="1419" spans="1:7" x14ac:dyDescent="0.25">
      <c r="A1419">
        <v>1</v>
      </c>
      <c r="B1419">
        <v>163</v>
      </c>
      <c r="C1419" t="s">
        <v>119</v>
      </c>
      <c r="D1419" t="s">
        <v>18</v>
      </c>
      <c r="E1419" t="s">
        <v>1</v>
      </c>
      <c r="F1419" t="str">
        <f>CONCATENATE(Table1[[#This Row],[session]],":",Table1[[#This Row],[vote_number]])</f>
        <v>1:163</v>
      </c>
      <c r="G1419">
        <f>IF(EXACT(Table1[[#This Row],[vote_cast]], "Yea"), 2, IF(EXACT(Table1[[#This Row],[vote_cast]], "Nay"), 1, "ERROR"))</f>
        <v>2</v>
      </c>
    </row>
    <row r="1420" spans="1:7" x14ac:dyDescent="0.25">
      <c r="A1420">
        <v>1</v>
      </c>
      <c r="B1420">
        <v>163</v>
      </c>
      <c r="C1420" t="s">
        <v>119</v>
      </c>
      <c r="D1420" t="s">
        <v>19</v>
      </c>
      <c r="E1420" t="s">
        <v>102</v>
      </c>
      <c r="F1420" t="str">
        <f>CONCATENATE(Table1[[#This Row],[session]],":",Table1[[#This Row],[vote_number]])</f>
        <v>1:163</v>
      </c>
      <c r="G1420">
        <f>IF(EXACT(Table1[[#This Row],[vote_cast]], "Yea"), 2, IF(EXACT(Table1[[#This Row],[vote_cast]], "Nay"), 1, "ERROR"))</f>
        <v>1</v>
      </c>
    </row>
    <row r="1421" spans="1:7" x14ac:dyDescent="0.25">
      <c r="A1421">
        <v>1</v>
      </c>
      <c r="B1421">
        <v>163</v>
      </c>
      <c r="C1421" t="s">
        <v>119</v>
      </c>
      <c r="D1421" t="s">
        <v>20</v>
      </c>
      <c r="E1421" t="s">
        <v>1</v>
      </c>
      <c r="F1421" t="str">
        <f>CONCATENATE(Table1[[#This Row],[session]],":",Table1[[#This Row],[vote_number]])</f>
        <v>1:163</v>
      </c>
      <c r="G1421">
        <f>IF(EXACT(Table1[[#This Row],[vote_cast]], "Yea"), 2, IF(EXACT(Table1[[#This Row],[vote_cast]], "Nay"), 1, "ERROR"))</f>
        <v>2</v>
      </c>
    </row>
    <row r="1422" spans="1:7" x14ac:dyDescent="0.25">
      <c r="A1422">
        <v>1</v>
      </c>
      <c r="B1422">
        <v>163</v>
      </c>
      <c r="C1422" t="s">
        <v>119</v>
      </c>
      <c r="D1422" t="s">
        <v>21</v>
      </c>
      <c r="E1422" t="s">
        <v>1</v>
      </c>
      <c r="F1422" t="str">
        <f>CONCATENATE(Table1[[#This Row],[session]],":",Table1[[#This Row],[vote_number]])</f>
        <v>1:163</v>
      </c>
      <c r="G1422">
        <f>IF(EXACT(Table1[[#This Row],[vote_cast]], "Yea"), 2, IF(EXACT(Table1[[#This Row],[vote_cast]], "Nay"), 1, "ERROR"))</f>
        <v>2</v>
      </c>
    </row>
    <row r="1423" spans="1:7" x14ac:dyDescent="0.25">
      <c r="A1423">
        <v>1</v>
      </c>
      <c r="B1423">
        <v>163</v>
      </c>
      <c r="C1423" t="s">
        <v>119</v>
      </c>
      <c r="D1423" t="s">
        <v>22</v>
      </c>
      <c r="E1423" t="s">
        <v>35</v>
      </c>
      <c r="F1423" t="str">
        <f>CONCATENATE(Table1[[#This Row],[session]],":",Table1[[#This Row],[vote_number]])</f>
        <v>1:163</v>
      </c>
      <c r="G1423" t="str">
        <f>IF(EXACT(Table1[[#This Row],[vote_cast]], "Yea"), 2, IF(EXACT(Table1[[#This Row],[vote_cast]], "Nay"), 1, "ERROR"))</f>
        <v>ERROR</v>
      </c>
    </row>
    <row r="1424" spans="1:7" x14ac:dyDescent="0.25">
      <c r="A1424">
        <v>1</v>
      </c>
      <c r="B1424">
        <v>163</v>
      </c>
      <c r="C1424" t="s">
        <v>119</v>
      </c>
      <c r="D1424" t="s">
        <v>23</v>
      </c>
      <c r="E1424" t="s">
        <v>1</v>
      </c>
      <c r="F1424" t="str">
        <f>CONCATENATE(Table1[[#This Row],[session]],":",Table1[[#This Row],[vote_number]])</f>
        <v>1:163</v>
      </c>
      <c r="G1424">
        <f>IF(EXACT(Table1[[#This Row],[vote_cast]], "Yea"), 2, IF(EXACT(Table1[[#This Row],[vote_cast]], "Nay"), 1, "ERROR"))</f>
        <v>2</v>
      </c>
    </row>
    <row r="1425" spans="1:7" x14ac:dyDescent="0.25">
      <c r="A1425">
        <v>1</v>
      </c>
      <c r="B1425">
        <v>163</v>
      </c>
      <c r="C1425" t="s">
        <v>119</v>
      </c>
      <c r="D1425" t="s">
        <v>24</v>
      </c>
      <c r="E1425" t="s">
        <v>102</v>
      </c>
      <c r="F1425" t="str">
        <f>CONCATENATE(Table1[[#This Row],[session]],":",Table1[[#This Row],[vote_number]])</f>
        <v>1:163</v>
      </c>
      <c r="G1425">
        <f>IF(EXACT(Table1[[#This Row],[vote_cast]], "Yea"), 2, IF(EXACT(Table1[[#This Row],[vote_cast]], "Nay"), 1, "ERROR"))</f>
        <v>1</v>
      </c>
    </row>
    <row r="1426" spans="1:7" x14ac:dyDescent="0.25">
      <c r="A1426">
        <v>1</v>
      </c>
      <c r="B1426">
        <v>163</v>
      </c>
      <c r="C1426" t="s">
        <v>119</v>
      </c>
      <c r="D1426" t="s">
        <v>25</v>
      </c>
      <c r="E1426" t="s">
        <v>1</v>
      </c>
      <c r="F1426" t="str">
        <f>CONCATENATE(Table1[[#This Row],[session]],":",Table1[[#This Row],[vote_number]])</f>
        <v>1:163</v>
      </c>
      <c r="G1426">
        <f>IF(EXACT(Table1[[#This Row],[vote_cast]], "Yea"), 2, IF(EXACT(Table1[[#This Row],[vote_cast]], "Nay"), 1, "ERROR"))</f>
        <v>2</v>
      </c>
    </row>
    <row r="1427" spans="1:7" x14ac:dyDescent="0.25">
      <c r="A1427">
        <v>1</v>
      </c>
      <c r="B1427">
        <v>163</v>
      </c>
      <c r="C1427" t="s">
        <v>119</v>
      </c>
      <c r="D1427" t="s">
        <v>26</v>
      </c>
      <c r="E1427" t="s">
        <v>102</v>
      </c>
      <c r="F1427" t="str">
        <f>CONCATENATE(Table1[[#This Row],[session]],":",Table1[[#This Row],[vote_number]])</f>
        <v>1:163</v>
      </c>
      <c r="G1427">
        <f>IF(EXACT(Table1[[#This Row],[vote_cast]], "Yea"), 2, IF(EXACT(Table1[[#This Row],[vote_cast]], "Nay"), 1, "ERROR"))</f>
        <v>1</v>
      </c>
    </row>
    <row r="1428" spans="1:7" x14ac:dyDescent="0.25">
      <c r="A1428">
        <v>1</v>
      </c>
      <c r="B1428">
        <v>163</v>
      </c>
      <c r="C1428" t="s">
        <v>119</v>
      </c>
      <c r="D1428" t="s">
        <v>27</v>
      </c>
      <c r="E1428" t="s">
        <v>1</v>
      </c>
      <c r="F1428" t="str">
        <f>CONCATENATE(Table1[[#This Row],[session]],":",Table1[[#This Row],[vote_number]])</f>
        <v>1:163</v>
      </c>
      <c r="G1428">
        <f>IF(EXACT(Table1[[#This Row],[vote_cast]], "Yea"), 2, IF(EXACT(Table1[[#This Row],[vote_cast]], "Nay"), 1, "ERROR"))</f>
        <v>2</v>
      </c>
    </row>
    <row r="1429" spans="1:7" x14ac:dyDescent="0.25">
      <c r="A1429">
        <v>1</v>
      </c>
      <c r="B1429">
        <v>163</v>
      </c>
      <c r="C1429" t="s">
        <v>119</v>
      </c>
      <c r="D1429" t="s">
        <v>28</v>
      </c>
      <c r="E1429" t="s">
        <v>1</v>
      </c>
      <c r="F1429" t="str">
        <f>CONCATENATE(Table1[[#This Row],[session]],":",Table1[[#This Row],[vote_number]])</f>
        <v>1:163</v>
      </c>
      <c r="G1429">
        <f>IF(EXACT(Table1[[#This Row],[vote_cast]], "Yea"), 2, IF(EXACT(Table1[[#This Row],[vote_cast]], "Nay"), 1, "ERROR"))</f>
        <v>2</v>
      </c>
    </row>
    <row r="1430" spans="1:7" x14ac:dyDescent="0.25">
      <c r="A1430">
        <v>1</v>
      </c>
      <c r="B1430">
        <v>163</v>
      </c>
      <c r="C1430" t="s">
        <v>119</v>
      </c>
      <c r="D1430" t="s">
        <v>29</v>
      </c>
      <c r="E1430" t="s">
        <v>1</v>
      </c>
      <c r="F1430" t="str">
        <f>CONCATENATE(Table1[[#This Row],[session]],":",Table1[[#This Row],[vote_number]])</f>
        <v>1:163</v>
      </c>
      <c r="G1430">
        <f>IF(EXACT(Table1[[#This Row],[vote_cast]], "Yea"), 2, IF(EXACT(Table1[[#This Row],[vote_cast]], "Nay"), 1, "ERROR"))</f>
        <v>2</v>
      </c>
    </row>
    <row r="1431" spans="1:7" x14ac:dyDescent="0.25">
      <c r="A1431">
        <v>1</v>
      </c>
      <c r="B1431">
        <v>163</v>
      </c>
      <c r="C1431" t="s">
        <v>119</v>
      </c>
      <c r="D1431" t="s">
        <v>30</v>
      </c>
      <c r="E1431" t="s">
        <v>1</v>
      </c>
      <c r="F1431" t="str">
        <f>CONCATENATE(Table1[[#This Row],[session]],":",Table1[[#This Row],[vote_number]])</f>
        <v>1:163</v>
      </c>
      <c r="G1431">
        <f>IF(EXACT(Table1[[#This Row],[vote_cast]], "Yea"), 2, IF(EXACT(Table1[[#This Row],[vote_cast]], "Nay"), 1, "ERROR"))</f>
        <v>2</v>
      </c>
    </row>
    <row r="1432" spans="1:7" x14ac:dyDescent="0.25">
      <c r="A1432">
        <v>1</v>
      </c>
      <c r="B1432">
        <v>163</v>
      </c>
      <c r="C1432" t="s">
        <v>119</v>
      </c>
      <c r="D1432" t="s">
        <v>31</v>
      </c>
      <c r="E1432" t="s">
        <v>102</v>
      </c>
      <c r="F1432" t="str">
        <f>CONCATENATE(Table1[[#This Row],[session]],":",Table1[[#This Row],[vote_number]])</f>
        <v>1:163</v>
      </c>
      <c r="G1432">
        <f>IF(EXACT(Table1[[#This Row],[vote_cast]], "Yea"), 2, IF(EXACT(Table1[[#This Row],[vote_cast]], "Nay"), 1, "ERROR"))</f>
        <v>1</v>
      </c>
    </row>
    <row r="1433" spans="1:7" x14ac:dyDescent="0.25">
      <c r="A1433">
        <v>1</v>
      </c>
      <c r="B1433">
        <v>163</v>
      </c>
      <c r="C1433" t="s">
        <v>119</v>
      </c>
      <c r="D1433" t="s">
        <v>33</v>
      </c>
      <c r="E1433" t="s">
        <v>1</v>
      </c>
      <c r="F1433" t="str">
        <f>CONCATENATE(Table1[[#This Row],[session]],":",Table1[[#This Row],[vote_number]])</f>
        <v>1:163</v>
      </c>
      <c r="G1433">
        <f>IF(EXACT(Table1[[#This Row],[vote_cast]], "Yea"), 2, IF(EXACT(Table1[[#This Row],[vote_cast]], "Nay"), 1, "ERROR"))</f>
        <v>2</v>
      </c>
    </row>
    <row r="1434" spans="1:7" x14ac:dyDescent="0.25">
      <c r="A1434">
        <v>1</v>
      </c>
      <c r="B1434">
        <v>163</v>
      </c>
      <c r="C1434" t="s">
        <v>119</v>
      </c>
      <c r="D1434" t="s">
        <v>34</v>
      </c>
      <c r="E1434" t="s">
        <v>1</v>
      </c>
      <c r="F1434" t="str">
        <f>CONCATENATE(Table1[[#This Row],[session]],":",Table1[[#This Row],[vote_number]])</f>
        <v>1:163</v>
      </c>
      <c r="G1434">
        <f>IF(EXACT(Table1[[#This Row],[vote_cast]], "Yea"), 2, IF(EXACT(Table1[[#This Row],[vote_cast]], "Nay"), 1, "ERROR"))</f>
        <v>2</v>
      </c>
    </row>
    <row r="1435" spans="1:7" x14ac:dyDescent="0.25">
      <c r="A1435">
        <v>1</v>
      </c>
      <c r="B1435">
        <v>163</v>
      </c>
      <c r="C1435" t="s">
        <v>119</v>
      </c>
      <c r="D1435" t="s">
        <v>36</v>
      </c>
      <c r="E1435" t="s">
        <v>102</v>
      </c>
      <c r="F1435" t="str">
        <f>CONCATENATE(Table1[[#This Row],[session]],":",Table1[[#This Row],[vote_number]])</f>
        <v>1:163</v>
      </c>
      <c r="G1435">
        <f>IF(EXACT(Table1[[#This Row],[vote_cast]], "Yea"), 2, IF(EXACT(Table1[[#This Row],[vote_cast]], "Nay"), 1, "ERROR"))</f>
        <v>1</v>
      </c>
    </row>
    <row r="1436" spans="1:7" x14ac:dyDescent="0.25">
      <c r="A1436">
        <v>1</v>
      </c>
      <c r="B1436">
        <v>163</v>
      </c>
      <c r="C1436" t="s">
        <v>119</v>
      </c>
      <c r="D1436" t="s">
        <v>37</v>
      </c>
      <c r="E1436" t="s">
        <v>102</v>
      </c>
      <c r="F1436" t="str">
        <f>CONCATENATE(Table1[[#This Row],[session]],":",Table1[[#This Row],[vote_number]])</f>
        <v>1:163</v>
      </c>
      <c r="G1436">
        <f>IF(EXACT(Table1[[#This Row],[vote_cast]], "Yea"), 2, IF(EXACT(Table1[[#This Row],[vote_cast]], "Nay"), 1, "ERROR"))</f>
        <v>1</v>
      </c>
    </row>
    <row r="1437" spans="1:7" x14ac:dyDescent="0.25">
      <c r="A1437">
        <v>1</v>
      </c>
      <c r="B1437">
        <v>163</v>
      </c>
      <c r="C1437" t="s">
        <v>119</v>
      </c>
      <c r="D1437" t="s">
        <v>38</v>
      </c>
      <c r="E1437" t="s">
        <v>1</v>
      </c>
      <c r="F1437" t="str">
        <f>CONCATENATE(Table1[[#This Row],[session]],":",Table1[[#This Row],[vote_number]])</f>
        <v>1:163</v>
      </c>
      <c r="G1437">
        <f>IF(EXACT(Table1[[#This Row],[vote_cast]], "Yea"), 2, IF(EXACT(Table1[[#This Row],[vote_cast]], "Nay"), 1, "ERROR"))</f>
        <v>2</v>
      </c>
    </row>
    <row r="1438" spans="1:7" x14ac:dyDescent="0.25">
      <c r="A1438">
        <v>1</v>
      </c>
      <c r="B1438">
        <v>163</v>
      </c>
      <c r="C1438" t="s">
        <v>119</v>
      </c>
      <c r="D1438" t="s">
        <v>39</v>
      </c>
      <c r="E1438" t="s">
        <v>1</v>
      </c>
      <c r="F1438" t="str">
        <f>CONCATENATE(Table1[[#This Row],[session]],":",Table1[[#This Row],[vote_number]])</f>
        <v>1:163</v>
      </c>
      <c r="G1438">
        <f>IF(EXACT(Table1[[#This Row],[vote_cast]], "Yea"), 2, IF(EXACT(Table1[[#This Row],[vote_cast]], "Nay"), 1, "ERROR"))</f>
        <v>2</v>
      </c>
    </row>
    <row r="1439" spans="1:7" x14ac:dyDescent="0.25">
      <c r="A1439">
        <v>1</v>
      </c>
      <c r="B1439">
        <v>163</v>
      </c>
      <c r="C1439" t="s">
        <v>119</v>
      </c>
      <c r="D1439" t="s">
        <v>40</v>
      </c>
      <c r="E1439" t="s">
        <v>102</v>
      </c>
      <c r="F1439" t="str">
        <f>CONCATENATE(Table1[[#This Row],[session]],":",Table1[[#This Row],[vote_number]])</f>
        <v>1:163</v>
      </c>
      <c r="G1439">
        <f>IF(EXACT(Table1[[#This Row],[vote_cast]], "Yea"), 2, IF(EXACT(Table1[[#This Row],[vote_cast]], "Nay"), 1, "ERROR"))</f>
        <v>1</v>
      </c>
    </row>
    <row r="1440" spans="1:7" x14ac:dyDescent="0.25">
      <c r="A1440">
        <v>1</v>
      </c>
      <c r="B1440">
        <v>163</v>
      </c>
      <c r="C1440" t="s">
        <v>119</v>
      </c>
      <c r="D1440" t="s">
        <v>41</v>
      </c>
      <c r="E1440" t="s">
        <v>102</v>
      </c>
      <c r="F1440" t="str">
        <f>CONCATENATE(Table1[[#This Row],[session]],":",Table1[[#This Row],[vote_number]])</f>
        <v>1:163</v>
      </c>
      <c r="G1440">
        <f>IF(EXACT(Table1[[#This Row],[vote_cast]], "Yea"), 2, IF(EXACT(Table1[[#This Row],[vote_cast]], "Nay"), 1, "ERROR"))</f>
        <v>1</v>
      </c>
    </row>
    <row r="1441" spans="1:7" x14ac:dyDescent="0.25">
      <c r="A1441">
        <v>1</v>
      </c>
      <c r="B1441">
        <v>163</v>
      </c>
      <c r="C1441" t="s">
        <v>119</v>
      </c>
      <c r="D1441" t="s">
        <v>42</v>
      </c>
      <c r="E1441" t="s">
        <v>1</v>
      </c>
      <c r="F1441" t="str">
        <f>CONCATENATE(Table1[[#This Row],[session]],":",Table1[[#This Row],[vote_number]])</f>
        <v>1:163</v>
      </c>
      <c r="G1441">
        <f>IF(EXACT(Table1[[#This Row],[vote_cast]], "Yea"), 2, IF(EXACT(Table1[[#This Row],[vote_cast]], "Nay"), 1, "ERROR"))</f>
        <v>2</v>
      </c>
    </row>
    <row r="1442" spans="1:7" x14ac:dyDescent="0.25">
      <c r="A1442">
        <v>1</v>
      </c>
      <c r="B1442">
        <v>163</v>
      </c>
      <c r="C1442" t="s">
        <v>119</v>
      </c>
      <c r="D1442" t="s">
        <v>110</v>
      </c>
      <c r="E1442" t="s">
        <v>1</v>
      </c>
      <c r="F1442" t="str">
        <f>CONCATENATE(Table1[[#This Row],[session]],":",Table1[[#This Row],[vote_number]])</f>
        <v>1:163</v>
      </c>
      <c r="G1442">
        <f>IF(EXACT(Table1[[#This Row],[vote_cast]], "Yea"), 2, IF(EXACT(Table1[[#This Row],[vote_cast]], "Nay"), 1, "ERROR"))</f>
        <v>2</v>
      </c>
    </row>
    <row r="1443" spans="1:7" x14ac:dyDescent="0.25">
      <c r="A1443">
        <v>1</v>
      </c>
      <c r="B1443">
        <v>163</v>
      </c>
      <c r="C1443" t="s">
        <v>119</v>
      </c>
      <c r="D1443" t="s">
        <v>43</v>
      </c>
      <c r="E1443" t="s">
        <v>1</v>
      </c>
      <c r="F1443" t="str">
        <f>CONCATENATE(Table1[[#This Row],[session]],":",Table1[[#This Row],[vote_number]])</f>
        <v>1:163</v>
      </c>
      <c r="G1443">
        <f>IF(EXACT(Table1[[#This Row],[vote_cast]], "Yea"), 2, IF(EXACT(Table1[[#This Row],[vote_cast]], "Nay"), 1, "ERROR"))</f>
        <v>2</v>
      </c>
    </row>
    <row r="1444" spans="1:7" x14ac:dyDescent="0.25">
      <c r="A1444">
        <v>1</v>
      </c>
      <c r="B1444">
        <v>163</v>
      </c>
      <c r="C1444" t="s">
        <v>119</v>
      </c>
      <c r="D1444" t="s">
        <v>44</v>
      </c>
      <c r="E1444" t="s">
        <v>1</v>
      </c>
      <c r="F1444" t="str">
        <f>CONCATENATE(Table1[[#This Row],[session]],":",Table1[[#This Row],[vote_number]])</f>
        <v>1:163</v>
      </c>
      <c r="G1444">
        <f>IF(EXACT(Table1[[#This Row],[vote_cast]], "Yea"), 2, IF(EXACT(Table1[[#This Row],[vote_cast]], "Nay"), 1, "ERROR"))</f>
        <v>2</v>
      </c>
    </row>
    <row r="1445" spans="1:7" x14ac:dyDescent="0.25">
      <c r="A1445">
        <v>1</v>
      </c>
      <c r="B1445">
        <v>163</v>
      </c>
      <c r="C1445" t="s">
        <v>119</v>
      </c>
      <c r="D1445" t="s">
        <v>45</v>
      </c>
      <c r="E1445" t="s">
        <v>1</v>
      </c>
      <c r="F1445" t="str">
        <f>CONCATENATE(Table1[[#This Row],[session]],":",Table1[[#This Row],[vote_number]])</f>
        <v>1:163</v>
      </c>
      <c r="G1445">
        <f>IF(EXACT(Table1[[#This Row],[vote_cast]], "Yea"), 2, IF(EXACT(Table1[[#This Row],[vote_cast]], "Nay"), 1, "ERROR"))</f>
        <v>2</v>
      </c>
    </row>
    <row r="1446" spans="1:7" x14ac:dyDescent="0.25">
      <c r="A1446">
        <v>1</v>
      </c>
      <c r="B1446">
        <v>163</v>
      </c>
      <c r="C1446" t="s">
        <v>119</v>
      </c>
      <c r="D1446" t="s">
        <v>46</v>
      </c>
      <c r="E1446" t="s">
        <v>1</v>
      </c>
      <c r="F1446" t="str">
        <f>CONCATENATE(Table1[[#This Row],[session]],":",Table1[[#This Row],[vote_number]])</f>
        <v>1:163</v>
      </c>
      <c r="G1446">
        <f>IF(EXACT(Table1[[#This Row],[vote_cast]], "Yea"), 2, IF(EXACT(Table1[[#This Row],[vote_cast]], "Nay"), 1, "ERROR"))</f>
        <v>2</v>
      </c>
    </row>
    <row r="1447" spans="1:7" x14ac:dyDescent="0.25">
      <c r="A1447">
        <v>1</v>
      </c>
      <c r="B1447">
        <v>163</v>
      </c>
      <c r="C1447" t="s">
        <v>119</v>
      </c>
      <c r="D1447" t="s">
        <v>47</v>
      </c>
      <c r="E1447" t="s">
        <v>1</v>
      </c>
      <c r="F1447" t="str">
        <f>CONCATENATE(Table1[[#This Row],[session]],":",Table1[[#This Row],[vote_number]])</f>
        <v>1:163</v>
      </c>
      <c r="G1447">
        <f>IF(EXACT(Table1[[#This Row],[vote_cast]], "Yea"), 2, IF(EXACT(Table1[[#This Row],[vote_cast]], "Nay"), 1, "ERROR"))</f>
        <v>2</v>
      </c>
    </row>
    <row r="1448" spans="1:7" x14ac:dyDescent="0.25">
      <c r="A1448">
        <v>1</v>
      </c>
      <c r="B1448">
        <v>163</v>
      </c>
      <c r="C1448" t="s">
        <v>119</v>
      </c>
      <c r="D1448" t="s">
        <v>48</v>
      </c>
      <c r="E1448" t="s">
        <v>1</v>
      </c>
      <c r="F1448" t="str">
        <f>CONCATENATE(Table1[[#This Row],[session]],":",Table1[[#This Row],[vote_number]])</f>
        <v>1:163</v>
      </c>
      <c r="G1448">
        <f>IF(EXACT(Table1[[#This Row],[vote_cast]], "Yea"), 2, IF(EXACT(Table1[[#This Row],[vote_cast]], "Nay"), 1, "ERROR"))</f>
        <v>2</v>
      </c>
    </row>
    <row r="1449" spans="1:7" x14ac:dyDescent="0.25">
      <c r="A1449">
        <v>1</v>
      </c>
      <c r="B1449">
        <v>163</v>
      </c>
      <c r="C1449" t="s">
        <v>119</v>
      </c>
      <c r="D1449" t="s">
        <v>49</v>
      </c>
      <c r="E1449" t="s">
        <v>1</v>
      </c>
      <c r="F1449" t="str">
        <f>CONCATENATE(Table1[[#This Row],[session]],":",Table1[[#This Row],[vote_number]])</f>
        <v>1:163</v>
      </c>
      <c r="G1449">
        <f>IF(EXACT(Table1[[#This Row],[vote_cast]], "Yea"), 2, IF(EXACT(Table1[[#This Row],[vote_cast]], "Nay"), 1, "ERROR"))</f>
        <v>2</v>
      </c>
    </row>
    <row r="1450" spans="1:7" x14ac:dyDescent="0.25">
      <c r="A1450">
        <v>1</v>
      </c>
      <c r="B1450">
        <v>163</v>
      </c>
      <c r="C1450" t="s">
        <v>119</v>
      </c>
      <c r="D1450" t="s">
        <v>50</v>
      </c>
      <c r="E1450" t="s">
        <v>1</v>
      </c>
      <c r="F1450" t="str">
        <f>CONCATENATE(Table1[[#This Row],[session]],":",Table1[[#This Row],[vote_number]])</f>
        <v>1:163</v>
      </c>
      <c r="G1450">
        <f>IF(EXACT(Table1[[#This Row],[vote_cast]], "Yea"), 2, IF(EXACT(Table1[[#This Row],[vote_cast]], "Nay"), 1, "ERROR"))</f>
        <v>2</v>
      </c>
    </row>
    <row r="1451" spans="1:7" x14ac:dyDescent="0.25">
      <c r="A1451">
        <v>1</v>
      </c>
      <c r="B1451">
        <v>163</v>
      </c>
      <c r="C1451" t="s">
        <v>119</v>
      </c>
      <c r="D1451" t="s">
        <v>51</v>
      </c>
      <c r="E1451" t="s">
        <v>1</v>
      </c>
      <c r="F1451" t="str">
        <f>CONCATENATE(Table1[[#This Row],[session]],":",Table1[[#This Row],[vote_number]])</f>
        <v>1:163</v>
      </c>
      <c r="G1451">
        <f>IF(EXACT(Table1[[#This Row],[vote_cast]], "Yea"), 2, IF(EXACT(Table1[[#This Row],[vote_cast]], "Nay"), 1, "ERROR"))</f>
        <v>2</v>
      </c>
    </row>
    <row r="1452" spans="1:7" x14ac:dyDescent="0.25">
      <c r="A1452">
        <v>1</v>
      </c>
      <c r="B1452">
        <v>163</v>
      </c>
      <c r="C1452" t="s">
        <v>119</v>
      </c>
      <c r="D1452" t="s">
        <v>52</v>
      </c>
      <c r="E1452" t="s">
        <v>1</v>
      </c>
      <c r="F1452" t="str">
        <f>CONCATENATE(Table1[[#This Row],[session]],":",Table1[[#This Row],[vote_number]])</f>
        <v>1:163</v>
      </c>
      <c r="G1452">
        <f>IF(EXACT(Table1[[#This Row],[vote_cast]], "Yea"), 2, IF(EXACT(Table1[[#This Row],[vote_cast]], "Nay"), 1, "ERROR"))</f>
        <v>2</v>
      </c>
    </row>
    <row r="1453" spans="1:7" x14ac:dyDescent="0.25">
      <c r="A1453">
        <v>1</v>
      </c>
      <c r="B1453">
        <v>163</v>
      </c>
      <c r="C1453" t="s">
        <v>119</v>
      </c>
      <c r="D1453" t="s">
        <v>53</v>
      </c>
      <c r="E1453" t="s">
        <v>102</v>
      </c>
      <c r="F1453" t="str">
        <f>CONCATENATE(Table1[[#This Row],[session]],":",Table1[[#This Row],[vote_number]])</f>
        <v>1:163</v>
      </c>
      <c r="G1453">
        <f>IF(EXACT(Table1[[#This Row],[vote_cast]], "Yea"), 2, IF(EXACT(Table1[[#This Row],[vote_cast]], "Nay"), 1, "ERROR"))</f>
        <v>1</v>
      </c>
    </row>
    <row r="1454" spans="1:7" x14ac:dyDescent="0.25">
      <c r="A1454">
        <v>1</v>
      </c>
      <c r="B1454">
        <v>163</v>
      </c>
      <c r="C1454" t="s">
        <v>119</v>
      </c>
      <c r="D1454" t="s">
        <v>54</v>
      </c>
      <c r="E1454" t="s">
        <v>102</v>
      </c>
      <c r="F1454" t="str">
        <f>CONCATENATE(Table1[[#This Row],[session]],":",Table1[[#This Row],[vote_number]])</f>
        <v>1:163</v>
      </c>
      <c r="G1454">
        <f>IF(EXACT(Table1[[#This Row],[vote_cast]], "Yea"), 2, IF(EXACT(Table1[[#This Row],[vote_cast]], "Nay"), 1, "ERROR"))</f>
        <v>1</v>
      </c>
    </row>
    <row r="1455" spans="1:7" x14ac:dyDescent="0.25">
      <c r="A1455">
        <v>1</v>
      </c>
      <c r="B1455">
        <v>163</v>
      </c>
      <c r="C1455" t="s">
        <v>119</v>
      </c>
      <c r="D1455" t="s">
        <v>55</v>
      </c>
      <c r="E1455" t="s">
        <v>1</v>
      </c>
      <c r="F1455" t="str">
        <f>CONCATENATE(Table1[[#This Row],[session]],":",Table1[[#This Row],[vote_number]])</f>
        <v>1:163</v>
      </c>
      <c r="G1455">
        <f>IF(EXACT(Table1[[#This Row],[vote_cast]], "Yea"), 2, IF(EXACT(Table1[[#This Row],[vote_cast]], "Nay"), 1, "ERROR"))</f>
        <v>2</v>
      </c>
    </row>
    <row r="1456" spans="1:7" x14ac:dyDescent="0.25">
      <c r="A1456">
        <v>1</v>
      </c>
      <c r="B1456">
        <v>163</v>
      </c>
      <c r="C1456" t="s">
        <v>119</v>
      </c>
      <c r="D1456" t="s">
        <v>56</v>
      </c>
      <c r="E1456" t="s">
        <v>1</v>
      </c>
      <c r="F1456" t="str">
        <f>CONCATENATE(Table1[[#This Row],[session]],":",Table1[[#This Row],[vote_number]])</f>
        <v>1:163</v>
      </c>
      <c r="G1456">
        <f>IF(EXACT(Table1[[#This Row],[vote_cast]], "Yea"), 2, IF(EXACT(Table1[[#This Row],[vote_cast]], "Nay"), 1, "ERROR"))</f>
        <v>2</v>
      </c>
    </row>
    <row r="1457" spans="1:7" x14ac:dyDescent="0.25">
      <c r="A1457">
        <v>1</v>
      </c>
      <c r="B1457">
        <v>163</v>
      </c>
      <c r="C1457" t="s">
        <v>119</v>
      </c>
      <c r="D1457" t="s">
        <v>57</v>
      </c>
      <c r="E1457" t="s">
        <v>102</v>
      </c>
      <c r="F1457" t="str">
        <f>CONCATENATE(Table1[[#This Row],[session]],":",Table1[[#This Row],[vote_number]])</f>
        <v>1:163</v>
      </c>
      <c r="G1457">
        <f>IF(EXACT(Table1[[#This Row],[vote_cast]], "Yea"), 2, IF(EXACT(Table1[[#This Row],[vote_cast]], "Nay"), 1, "ERROR"))</f>
        <v>1</v>
      </c>
    </row>
    <row r="1458" spans="1:7" x14ac:dyDescent="0.25">
      <c r="A1458">
        <v>1</v>
      </c>
      <c r="B1458">
        <v>163</v>
      </c>
      <c r="C1458" t="s">
        <v>119</v>
      </c>
      <c r="D1458" t="s">
        <v>58</v>
      </c>
      <c r="E1458" t="s">
        <v>1</v>
      </c>
      <c r="F1458" t="str">
        <f>CONCATENATE(Table1[[#This Row],[session]],":",Table1[[#This Row],[vote_number]])</f>
        <v>1:163</v>
      </c>
      <c r="G1458">
        <f>IF(EXACT(Table1[[#This Row],[vote_cast]], "Yea"), 2, IF(EXACT(Table1[[#This Row],[vote_cast]], "Nay"), 1, "ERROR"))</f>
        <v>2</v>
      </c>
    </row>
    <row r="1459" spans="1:7" x14ac:dyDescent="0.25">
      <c r="A1459">
        <v>1</v>
      </c>
      <c r="B1459">
        <v>163</v>
      </c>
      <c r="C1459" t="s">
        <v>119</v>
      </c>
      <c r="D1459" t="s">
        <v>59</v>
      </c>
      <c r="E1459" t="s">
        <v>1</v>
      </c>
      <c r="F1459" t="str">
        <f>CONCATENATE(Table1[[#This Row],[session]],":",Table1[[#This Row],[vote_number]])</f>
        <v>1:163</v>
      </c>
      <c r="G1459">
        <f>IF(EXACT(Table1[[#This Row],[vote_cast]], "Yea"), 2, IF(EXACT(Table1[[#This Row],[vote_cast]], "Nay"), 1, "ERROR"))</f>
        <v>2</v>
      </c>
    </row>
    <row r="1460" spans="1:7" x14ac:dyDescent="0.25">
      <c r="A1460">
        <v>1</v>
      </c>
      <c r="B1460">
        <v>163</v>
      </c>
      <c r="C1460" t="s">
        <v>119</v>
      </c>
      <c r="D1460" t="s">
        <v>60</v>
      </c>
      <c r="E1460" t="s">
        <v>102</v>
      </c>
      <c r="F1460" t="str">
        <f>CONCATENATE(Table1[[#This Row],[session]],":",Table1[[#This Row],[vote_number]])</f>
        <v>1:163</v>
      </c>
      <c r="G1460">
        <f>IF(EXACT(Table1[[#This Row],[vote_cast]], "Yea"), 2, IF(EXACT(Table1[[#This Row],[vote_cast]], "Nay"), 1, "ERROR"))</f>
        <v>1</v>
      </c>
    </row>
    <row r="1461" spans="1:7" x14ac:dyDescent="0.25">
      <c r="A1461">
        <v>1</v>
      </c>
      <c r="B1461">
        <v>163</v>
      </c>
      <c r="C1461" t="s">
        <v>119</v>
      </c>
      <c r="D1461" t="s">
        <v>61</v>
      </c>
      <c r="E1461" t="s">
        <v>1</v>
      </c>
      <c r="F1461" t="str">
        <f>CONCATENATE(Table1[[#This Row],[session]],":",Table1[[#This Row],[vote_number]])</f>
        <v>1:163</v>
      </c>
      <c r="G1461">
        <f>IF(EXACT(Table1[[#This Row],[vote_cast]], "Yea"), 2, IF(EXACT(Table1[[#This Row],[vote_cast]], "Nay"), 1, "ERROR"))</f>
        <v>2</v>
      </c>
    </row>
    <row r="1462" spans="1:7" x14ac:dyDescent="0.25">
      <c r="A1462">
        <v>1</v>
      </c>
      <c r="B1462">
        <v>163</v>
      </c>
      <c r="C1462" t="s">
        <v>119</v>
      </c>
      <c r="D1462" t="s">
        <v>62</v>
      </c>
      <c r="E1462" t="s">
        <v>1</v>
      </c>
      <c r="F1462" t="str">
        <f>CONCATENATE(Table1[[#This Row],[session]],":",Table1[[#This Row],[vote_number]])</f>
        <v>1:163</v>
      </c>
      <c r="G1462">
        <f>IF(EXACT(Table1[[#This Row],[vote_cast]], "Yea"), 2, IF(EXACT(Table1[[#This Row],[vote_cast]], "Nay"), 1, "ERROR"))</f>
        <v>2</v>
      </c>
    </row>
    <row r="1463" spans="1:7" x14ac:dyDescent="0.25">
      <c r="A1463">
        <v>1</v>
      </c>
      <c r="B1463">
        <v>163</v>
      </c>
      <c r="C1463" t="s">
        <v>119</v>
      </c>
      <c r="D1463" t="s">
        <v>63</v>
      </c>
      <c r="E1463" t="s">
        <v>102</v>
      </c>
      <c r="F1463" t="str">
        <f>CONCATENATE(Table1[[#This Row],[session]],":",Table1[[#This Row],[vote_number]])</f>
        <v>1:163</v>
      </c>
      <c r="G1463">
        <f>IF(EXACT(Table1[[#This Row],[vote_cast]], "Yea"), 2, IF(EXACT(Table1[[#This Row],[vote_cast]], "Nay"), 1, "ERROR"))</f>
        <v>1</v>
      </c>
    </row>
    <row r="1464" spans="1:7" x14ac:dyDescent="0.25">
      <c r="A1464">
        <v>1</v>
      </c>
      <c r="B1464">
        <v>163</v>
      </c>
      <c r="C1464" t="s">
        <v>119</v>
      </c>
      <c r="D1464" t="s">
        <v>64</v>
      </c>
      <c r="E1464" t="s">
        <v>1</v>
      </c>
      <c r="F1464" t="str">
        <f>CONCATENATE(Table1[[#This Row],[session]],":",Table1[[#This Row],[vote_number]])</f>
        <v>1:163</v>
      </c>
      <c r="G1464">
        <f>IF(EXACT(Table1[[#This Row],[vote_cast]], "Yea"), 2, IF(EXACT(Table1[[#This Row],[vote_cast]], "Nay"), 1, "ERROR"))</f>
        <v>2</v>
      </c>
    </row>
    <row r="1465" spans="1:7" x14ac:dyDescent="0.25">
      <c r="A1465">
        <v>1</v>
      </c>
      <c r="B1465">
        <v>163</v>
      </c>
      <c r="C1465" t="s">
        <v>119</v>
      </c>
      <c r="D1465" t="s">
        <v>65</v>
      </c>
      <c r="E1465" t="s">
        <v>102</v>
      </c>
      <c r="F1465" t="str">
        <f>CONCATENATE(Table1[[#This Row],[session]],":",Table1[[#This Row],[vote_number]])</f>
        <v>1:163</v>
      </c>
      <c r="G1465">
        <f>IF(EXACT(Table1[[#This Row],[vote_cast]], "Yea"), 2, IF(EXACT(Table1[[#This Row],[vote_cast]], "Nay"), 1, "ERROR"))</f>
        <v>1</v>
      </c>
    </row>
    <row r="1466" spans="1:7" x14ac:dyDescent="0.25">
      <c r="A1466">
        <v>1</v>
      </c>
      <c r="B1466">
        <v>163</v>
      </c>
      <c r="C1466" t="s">
        <v>119</v>
      </c>
      <c r="D1466" t="s">
        <v>66</v>
      </c>
      <c r="E1466" t="s">
        <v>1</v>
      </c>
      <c r="F1466" t="str">
        <f>CONCATENATE(Table1[[#This Row],[session]],":",Table1[[#This Row],[vote_number]])</f>
        <v>1:163</v>
      </c>
      <c r="G1466">
        <f>IF(EXACT(Table1[[#This Row],[vote_cast]], "Yea"), 2, IF(EXACT(Table1[[#This Row],[vote_cast]], "Nay"), 1, "ERROR"))</f>
        <v>2</v>
      </c>
    </row>
    <row r="1467" spans="1:7" x14ac:dyDescent="0.25">
      <c r="A1467">
        <v>1</v>
      </c>
      <c r="B1467">
        <v>163</v>
      </c>
      <c r="C1467" t="s">
        <v>119</v>
      </c>
      <c r="D1467" t="s">
        <v>67</v>
      </c>
      <c r="E1467" t="s">
        <v>102</v>
      </c>
      <c r="F1467" t="str">
        <f>CONCATENATE(Table1[[#This Row],[session]],":",Table1[[#This Row],[vote_number]])</f>
        <v>1:163</v>
      </c>
      <c r="G1467">
        <f>IF(EXACT(Table1[[#This Row],[vote_cast]], "Yea"), 2, IF(EXACT(Table1[[#This Row],[vote_cast]], "Nay"), 1, "ERROR"))</f>
        <v>1</v>
      </c>
    </row>
    <row r="1468" spans="1:7" x14ac:dyDescent="0.25">
      <c r="A1468">
        <v>1</v>
      </c>
      <c r="B1468">
        <v>163</v>
      </c>
      <c r="C1468" t="s">
        <v>119</v>
      </c>
      <c r="D1468" t="s">
        <v>68</v>
      </c>
      <c r="E1468" t="s">
        <v>102</v>
      </c>
      <c r="F1468" t="str">
        <f>CONCATENATE(Table1[[#This Row],[session]],":",Table1[[#This Row],[vote_number]])</f>
        <v>1:163</v>
      </c>
      <c r="G1468">
        <f>IF(EXACT(Table1[[#This Row],[vote_cast]], "Yea"), 2, IF(EXACT(Table1[[#This Row],[vote_cast]], "Nay"), 1, "ERROR"))</f>
        <v>1</v>
      </c>
    </row>
    <row r="1469" spans="1:7" x14ac:dyDescent="0.25">
      <c r="A1469">
        <v>1</v>
      </c>
      <c r="B1469">
        <v>163</v>
      </c>
      <c r="C1469" t="s">
        <v>119</v>
      </c>
      <c r="D1469" t="s">
        <v>69</v>
      </c>
      <c r="E1469" t="s">
        <v>102</v>
      </c>
      <c r="F1469" t="str">
        <f>CONCATENATE(Table1[[#This Row],[session]],":",Table1[[#This Row],[vote_number]])</f>
        <v>1:163</v>
      </c>
      <c r="G1469">
        <f>IF(EXACT(Table1[[#This Row],[vote_cast]], "Yea"), 2, IF(EXACT(Table1[[#This Row],[vote_cast]], "Nay"), 1, "ERROR"))</f>
        <v>1</v>
      </c>
    </row>
    <row r="1470" spans="1:7" x14ac:dyDescent="0.25">
      <c r="A1470">
        <v>1</v>
      </c>
      <c r="B1470">
        <v>163</v>
      </c>
      <c r="C1470" t="s">
        <v>119</v>
      </c>
      <c r="D1470" t="s">
        <v>70</v>
      </c>
      <c r="E1470" t="s">
        <v>1</v>
      </c>
      <c r="F1470" t="str">
        <f>CONCATENATE(Table1[[#This Row],[session]],":",Table1[[#This Row],[vote_number]])</f>
        <v>1:163</v>
      </c>
      <c r="G1470">
        <f>IF(EXACT(Table1[[#This Row],[vote_cast]], "Yea"), 2, IF(EXACT(Table1[[#This Row],[vote_cast]], "Nay"), 1, "ERROR"))</f>
        <v>2</v>
      </c>
    </row>
    <row r="1471" spans="1:7" x14ac:dyDescent="0.25">
      <c r="A1471">
        <v>1</v>
      </c>
      <c r="B1471">
        <v>163</v>
      </c>
      <c r="C1471" t="s">
        <v>119</v>
      </c>
      <c r="D1471" t="s">
        <v>71</v>
      </c>
      <c r="E1471" t="s">
        <v>1</v>
      </c>
      <c r="F1471" t="str">
        <f>CONCATENATE(Table1[[#This Row],[session]],":",Table1[[#This Row],[vote_number]])</f>
        <v>1:163</v>
      </c>
      <c r="G1471">
        <f>IF(EXACT(Table1[[#This Row],[vote_cast]], "Yea"), 2, IF(EXACT(Table1[[#This Row],[vote_cast]], "Nay"), 1, "ERROR"))</f>
        <v>2</v>
      </c>
    </row>
    <row r="1472" spans="1:7" x14ac:dyDescent="0.25">
      <c r="A1472">
        <v>1</v>
      </c>
      <c r="B1472">
        <v>163</v>
      </c>
      <c r="C1472" t="s">
        <v>119</v>
      </c>
      <c r="D1472" t="s">
        <v>72</v>
      </c>
      <c r="E1472" t="s">
        <v>1</v>
      </c>
      <c r="F1472" t="str">
        <f>CONCATENATE(Table1[[#This Row],[session]],":",Table1[[#This Row],[vote_number]])</f>
        <v>1:163</v>
      </c>
      <c r="G1472">
        <f>IF(EXACT(Table1[[#This Row],[vote_cast]], "Yea"), 2, IF(EXACT(Table1[[#This Row],[vote_cast]], "Nay"), 1, "ERROR"))</f>
        <v>2</v>
      </c>
    </row>
    <row r="1473" spans="1:7" x14ac:dyDescent="0.25">
      <c r="A1473">
        <v>1</v>
      </c>
      <c r="B1473">
        <v>163</v>
      </c>
      <c r="C1473" t="s">
        <v>119</v>
      </c>
      <c r="D1473" t="s">
        <v>73</v>
      </c>
      <c r="E1473" t="s">
        <v>1</v>
      </c>
      <c r="F1473" t="str">
        <f>CONCATENATE(Table1[[#This Row],[session]],":",Table1[[#This Row],[vote_number]])</f>
        <v>1:163</v>
      </c>
      <c r="G1473">
        <f>IF(EXACT(Table1[[#This Row],[vote_cast]], "Yea"), 2, IF(EXACT(Table1[[#This Row],[vote_cast]], "Nay"), 1, "ERROR"))</f>
        <v>2</v>
      </c>
    </row>
    <row r="1474" spans="1:7" x14ac:dyDescent="0.25">
      <c r="A1474">
        <v>1</v>
      </c>
      <c r="B1474">
        <v>163</v>
      </c>
      <c r="C1474" t="s">
        <v>119</v>
      </c>
      <c r="D1474" t="s">
        <v>74</v>
      </c>
      <c r="E1474" t="s">
        <v>1</v>
      </c>
      <c r="F1474" t="str">
        <f>CONCATENATE(Table1[[#This Row],[session]],":",Table1[[#This Row],[vote_number]])</f>
        <v>1:163</v>
      </c>
      <c r="G1474">
        <f>IF(EXACT(Table1[[#This Row],[vote_cast]], "Yea"), 2, IF(EXACT(Table1[[#This Row],[vote_cast]], "Nay"), 1, "ERROR"))</f>
        <v>2</v>
      </c>
    </row>
    <row r="1475" spans="1:7" x14ac:dyDescent="0.25">
      <c r="A1475">
        <v>1</v>
      </c>
      <c r="B1475">
        <v>163</v>
      </c>
      <c r="C1475" t="s">
        <v>119</v>
      </c>
      <c r="D1475" t="s">
        <v>75</v>
      </c>
      <c r="E1475" t="s">
        <v>1</v>
      </c>
      <c r="F1475" t="str">
        <f>CONCATENATE(Table1[[#This Row],[session]],":",Table1[[#This Row],[vote_number]])</f>
        <v>1:163</v>
      </c>
      <c r="G1475">
        <f>IF(EXACT(Table1[[#This Row],[vote_cast]], "Yea"), 2, IF(EXACT(Table1[[#This Row],[vote_cast]], "Nay"), 1, "ERROR"))</f>
        <v>2</v>
      </c>
    </row>
    <row r="1476" spans="1:7" x14ac:dyDescent="0.25">
      <c r="A1476">
        <v>1</v>
      </c>
      <c r="B1476">
        <v>163</v>
      </c>
      <c r="C1476" t="s">
        <v>119</v>
      </c>
      <c r="D1476" t="s">
        <v>76</v>
      </c>
      <c r="E1476" t="s">
        <v>1</v>
      </c>
      <c r="F1476" t="str">
        <f>CONCATENATE(Table1[[#This Row],[session]],":",Table1[[#This Row],[vote_number]])</f>
        <v>1:163</v>
      </c>
      <c r="G1476">
        <f>IF(EXACT(Table1[[#This Row],[vote_cast]], "Yea"), 2, IF(EXACT(Table1[[#This Row],[vote_cast]], "Nay"), 1, "ERROR"))</f>
        <v>2</v>
      </c>
    </row>
    <row r="1477" spans="1:7" x14ac:dyDescent="0.25">
      <c r="A1477">
        <v>1</v>
      </c>
      <c r="B1477">
        <v>163</v>
      </c>
      <c r="C1477" t="s">
        <v>119</v>
      </c>
      <c r="D1477" t="s">
        <v>77</v>
      </c>
      <c r="E1477" t="s">
        <v>1</v>
      </c>
      <c r="F1477" t="str">
        <f>CONCATENATE(Table1[[#This Row],[session]],":",Table1[[#This Row],[vote_number]])</f>
        <v>1:163</v>
      </c>
      <c r="G1477">
        <f>IF(EXACT(Table1[[#This Row],[vote_cast]], "Yea"), 2, IF(EXACT(Table1[[#This Row],[vote_cast]], "Nay"), 1, "ERROR"))</f>
        <v>2</v>
      </c>
    </row>
    <row r="1478" spans="1:7" x14ac:dyDescent="0.25">
      <c r="A1478">
        <v>1</v>
      </c>
      <c r="B1478">
        <v>163</v>
      </c>
      <c r="C1478" t="s">
        <v>119</v>
      </c>
      <c r="D1478" t="s">
        <v>78</v>
      </c>
      <c r="E1478" t="s">
        <v>102</v>
      </c>
      <c r="F1478" t="str">
        <f>CONCATENATE(Table1[[#This Row],[session]],":",Table1[[#This Row],[vote_number]])</f>
        <v>1:163</v>
      </c>
      <c r="G1478">
        <f>IF(EXACT(Table1[[#This Row],[vote_cast]], "Yea"), 2, IF(EXACT(Table1[[#This Row],[vote_cast]], "Nay"), 1, "ERROR"))</f>
        <v>1</v>
      </c>
    </row>
    <row r="1479" spans="1:7" x14ac:dyDescent="0.25">
      <c r="A1479">
        <v>1</v>
      </c>
      <c r="B1479">
        <v>163</v>
      </c>
      <c r="C1479" t="s">
        <v>119</v>
      </c>
      <c r="D1479" t="s">
        <v>79</v>
      </c>
      <c r="E1479" t="s">
        <v>102</v>
      </c>
      <c r="F1479" t="str">
        <f>CONCATENATE(Table1[[#This Row],[session]],":",Table1[[#This Row],[vote_number]])</f>
        <v>1:163</v>
      </c>
      <c r="G1479">
        <f>IF(EXACT(Table1[[#This Row],[vote_cast]], "Yea"), 2, IF(EXACT(Table1[[#This Row],[vote_cast]], "Nay"), 1, "ERROR"))</f>
        <v>1</v>
      </c>
    </row>
    <row r="1480" spans="1:7" x14ac:dyDescent="0.25">
      <c r="A1480">
        <v>1</v>
      </c>
      <c r="B1480">
        <v>163</v>
      </c>
      <c r="C1480" t="s">
        <v>119</v>
      </c>
      <c r="D1480" t="s">
        <v>80</v>
      </c>
      <c r="E1480" t="s">
        <v>1</v>
      </c>
      <c r="F1480" t="str">
        <f>CONCATENATE(Table1[[#This Row],[session]],":",Table1[[#This Row],[vote_number]])</f>
        <v>1:163</v>
      </c>
      <c r="G1480">
        <f>IF(EXACT(Table1[[#This Row],[vote_cast]], "Yea"), 2, IF(EXACT(Table1[[#This Row],[vote_cast]], "Nay"), 1, "ERROR"))</f>
        <v>2</v>
      </c>
    </row>
    <row r="1481" spans="1:7" x14ac:dyDescent="0.25">
      <c r="A1481">
        <v>1</v>
      </c>
      <c r="B1481">
        <v>163</v>
      </c>
      <c r="C1481" t="s">
        <v>119</v>
      </c>
      <c r="D1481" t="s">
        <v>81</v>
      </c>
      <c r="E1481" t="s">
        <v>1</v>
      </c>
      <c r="F1481" t="str">
        <f>CONCATENATE(Table1[[#This Row],[session]],":",Table1[[#This Row],[vote_number]])</f>
        <v>1:163</v>
      </c>
      <c r="G1481">
        <f>IF(EXACT(Table1[[#This Row],[vote_cast]], "Yea"), 2, IF(EXACT(Table1[[#This Row],[vote_cast]], "Nay"), 1, "ERROR"))</f>
        <v>2</v>
      </c>
    </row>
    <row r="1482" spans="1:7" x14ac:dyDescent="0.25">
      <c r="A1482">
        <v>1</v>
      </c>
      <c r="B1482">
        <v>163</v>
      </c>
      <c r="C1482" t="s">
        <v>119</v>
      </c>
      <c r="D1482" t="s">
        <v>82</v>
      </c>
      <c r="E1482" t="s">
        <v>102</v>
      </c>
      <c r="F1482" t="str">
        <f>CONCATENATE(Table1[[#This Row],[session]],":",Table1[[#This Row],[vote_number]])</f>
        <v>1:163</v>
      </c>
      <c r="G1482">
        <f>IF(EXACT(Table1[[#This Row],[vote_cast]], "Yea"), 2, IF(EXACT(Table1[[#This Row],[vote_cast]], "Nay"), 1, "ERROR"))</f>
        <v>1</v>
      </c>
    </row>
    <row r="1483" spans="1:7" x14ac:dyDescent="0.25">
      <c r="A1483">
        <v>1</v>
      </c>
      <c r="B1483">
        <v>163</v>
      </c>
      <c r="C1483" t="s">
        <v>119</v>
      </c>
      <c r="D1483" t="s">
        <v>83</v>
      </c>
      <c r="E1483" t="s">
        <v>1</v>
      </c>
      <c r="F1483" t="str">
        <f>CONCATENATE(Table1[[#This Row],[session]],":",Table1[[#This Row],[vote_number]])</f>
        <v>1:163</v>
      </c>
      <c r="G1483">
        <f>IF(EXACT(Table1[[#This Row],[vote_cast]], "Yea"), 2, IF(EXACT(Table1[[#This Row],[vote_cast]], "Nay"), 1, "ERROR"))</f>
        <v>2</v>
      </c>
    </row>
    <row r="1484" spans="1:7" x14ac:dyDescent="0.25">
      <c r="A1484">
        <v>1</v>
      </c>
      <c r="B1484">
        <v>163</v>
      </c>
      <c r="C1484" t="s">
        <v>119</v>
      </c>
      <c r="D1484" t="s">
        <v>84</v>
      </c>
      <c r="E1484" t="s">
        <v>102</v>
      </c>
      <c r="F1484" t="str">
        <f>CONCATENATE(Table1[[#This Row],[session]],":",Table1[[#This Row],[vote_number]])</f>
        <v>1:163</v>
      </c>
      <c r="G1484">
        <f>IF(EXACT(Table1[[#This Row],[vote_cast]], "Yea"), 2, IF(EXACT(Table1[[#This Row],[vote_cast]], "Nay"), 1, "ERROR"))</f>
        <v>1</v>
      </c>
    </row>
    <row r="1485" spans="1:7" x14ac:dyDescent="0.25">
      <c r="A1485">
        <v>1</v>
      </c>
      <c r="B1485">
        <v>163</v>
      </c>
      <c r="C1485" t="s">
        <v>119</v>
      </c>
      <c r="D1485" t="s">
        <v>85</v>
      </c>
      <c r="E1485" t="s">
        <v>102</v>
      </c>
      <c r="F1485" t="str">
        <f>CONCATENATE(Table1[[#This Row],[session]],":",Table1[[#This Row],[vote_number]])</f>
        <v>1:163</v>
      </c>
      <c r="G1485">
        <f>IF(EXACT(Table1[[#This Row],[vote_cast]], "Yea"), 2, IF(EXACT(Table1[[#This Row],[vote_cast]], "Nay"), 1, "ERROR"))</f>
        <v>1</v>
      </c>
    </row>
    <row r="1486" spans="1:7" x14ac:dyDescent="0.25">
      <c r="A1486">
        <v>1</v>
      </c>
      <c r="B1486">
        <v>163</v>
      </c>
      <c r="C1486" t="s">
        <v>119</v>
      </c>
      <c r="D1486" t="s">
        <v>86</v>
      </c>
      <c r="E1486" t="s">
        <v>1</v>
      </c>
      <c r="F1486" t="str">
        <f>CONCATENATE(Table1[[#This Row],[session]],":",Table1[[#This Row],[vote_number]])</f>
        <v>1:163</v>
      </c>
      <c r="G1486">
        <f>IF(EXACT(Table1[[#This Row],[vote_cast]], "Yea"), 2, IF(EXACT(Table1[[#This Row],[vote_cast]], "Nay"), 1, "ERROR"))</f>
        <v>2</v>
      </c>
    </row>
    <row r="1487" spans="1:7" x14ac:dyDescent="0.25">
      <c r="A1487">
        <v>1</v>
      </c>
      <c r="B1487">
        <v>163</v>
      </c>
      <c r="C1487" t="s">
        <v>119</v>
      </c>
      <c r="D1487" t="s">
        <v>87</v>
      </c>
      <c r="E1487" t="s">
        <v>1</v>
      </c>
      <c r="F1487" t="str">
        <f>CONCATENATE(Table1[[#This Row],[session]],":",Table1[[#This Row],[vote_number]])</f>
        <v>1:163</v>
      </c>
      <c r="G1487">
        <f>IF(EXACT(Table1[[#This Row],[vote_cast]], "Yea"), 2, IF(EXACT(Table1[[#This Row],[vote_cast]], "Nay"), 1, "ERROR"))</f>
        <v>2</v>
      </c>
    </row>
    <row r="1488" spans="1:7" x14ac:dyDescent="0.25">
      <c r="A1488">
        <v>1</v>
      </c>
      <c r="B1488">
        <v>163</v>
      </c>
      <c r="C1488" t="s">
        <v>119</v>
      </c>
      <c r="D1488" t="s">
        <v>88</v>
      </c>
      <c r="E1488" t="s">
        <v>1</v>
      </c>
      <c r="F1488" t="str">
        <f>CONCATENATE(Table1[[#This Row],[session]],":",Table1[[#This Row],[vote_number]])</f>
        <v>1:163</v>
      </c>
      <c r="G1488">
        <f>IF(EXACT(Table1[[#This Row],[vote_cast]], "Yea"), 2, IF(EXACT(Table1[[#This Row],[vote_cast]], "Nay"), 1, "ERROR"))</f>
        <v>2</v>
      </c>
    </row>
    <row r="1489" spans="1:7" x14ac:dyDescent="0.25">
      <c r="A1489">
        <v>1</v>
      </c>
      <c r="B1489">
        <v>163</v>
      </c>
      <c r="C1489" t="s">
        <v>119</v>
      </c>
      <c r="D1489" t="s">
        <v>89</v>
      </c>
      <c r="E1489" t="s">
        <v>102</v>
      </c>
      <c r="F1489" t="str">
        <f>CONCATENATE(Table1[[#This Row],[session]],":",Table1[[#This Row],[vote_number]])</f>
        <v>1:163</v>
      </c>
      <c r="G1489">
        <f>IF(EXACT(Table1[[#This Row],[vote_cast]], "Yea"), 2, IF(EXACT(Table1[[#This Row],[vote_cast]], "Nay"), 1, "ERROR"))</f>
        <v>1</v>
      </c>
    </row>
    <row r="1490" spans="1:7" x14ac:dyDescent="0.25">
      <c r="A1490">
        <v>1</v>
      </c>
      <c r="B1490">
        <v>163</v>
      </c>
      <c r="C1490" t="s">
        <v>119</v>
      </c>
      <c r="D1490" t="s">
        <v>90</v>
      </c>
      <c r="E1490" t="s">
        <v>102</v>
      </c>
      <c r="F1490" t="str">
        <f>CONCATENATE(Table1[[#This Row],[session]],":",Table1[[#This Row],[vote_number]])</f>
        <v>1:163</v>
      </c>
      <c r="G1490">
        <f>IF(EXACT(Table1[[#This Row],[vote_cast]], "Yea"), 2, IF(EXACT(Table1[[#This Row],[vote_cast]], "Nay"), 1, "ERROR"))</f>
        <v>1</v>
      </c>
    </row>
    <row r="1491" spans="1:7" x14ac:dyDescent="0.25">
      <c r="A1491">
        <v>1</v>
      </c>
      <c r="B1491">
        <v>163</v>
      </c>
      <c r="C1491" t="s">
        <v>119</v>
      </c>
      <c r="D1491" t="s">
        <v>91</v>
      </c>
      <c r="E1491" t="s">
        <v>102</v>
      </c>
      <c r="F1491" t="str">
        <f>CONCATENATE(Table1[[#This Row],[session]],":",Table1[[#This Row],[vote_number]])</f>
        <v>1:163</v>
      </c>
      <c r="G1491">
        <f>IF(EXACT(Table1[[#This Row],[vote_cast]], "Yea"), 2, IF(EXACT(Table1[[#This Row],[vote_cast]], "Nay"), 1, "ERROR"))</f>
        <v>1</v>
      </c>
    </row>
    <row r="1492" spans="1:7" x14ac:dyDescent="0.25">
      <c r="A1492">
        <v>1</v>
      </c>
      <c r="B1492">
        <v>163</v>
      </c>
      <c r="C1492" t="s">
        <v>119</v>
      </c>
      <c r="D1492" t="s">
        <v>92</v>
      </c>
      <c r="E1492" t="s">
        <v>1</v>
      </c>
      <c r="F1492" t="str">
        <f>CONCATENATE(Table1[[#This Row],[session]],":",Table1[[#This Row],[vote_number]])</f>
        <v>1:163</v>
      </c>
      <c r="G1492">
        <f>IF(EXACT(Table1[[#This Row],[vote_cast]], "Yea"), 2, IF(EXACT(Table1[[#This Row],[vote_cast]], "Nay"), 1, "ERROR"))</f>
        <v>2</v>
      </c>
    </row>
    <row r="1493" spans="1:7" x14ac:dyDescent="0.25">
      <c r="A1493">
        <v>1</v>
      </c>
      <c r="B1493">
        <v>163</v>
      </c>
      <c r="C1493" t="s">
        <v>119</v>
      </c>
      <c r="D1493" t="s">
        <v>93</v>
      </c>
      <c r="E1493" t="s">
        <v>1</v>
      </c>
      <c r="F1493" t="str">
        <f>CONCATENATE(Table1[[#This Row],[session]],":",Table1[[#This Row],[vote_number]])</f>
        <v>1:163</v>
      </c>
      <c r="G1493">
        <f>IF(EXACT(Table1[[#This Row],[vote_cast]], "Yea"), 2, IF(EXACT(Table1[[#This Row],[vote_cast]], "Nay"), 1, "ERROR"))</f>
        <v>2</v>
      </c>
    </row>
    <row r="1494" spans="1:7" x14ac:dyDescent="0.25">
      <c r="A1494">
        <v>1</v>
      </c>
      <c r="B1494">
        <v>163</v>
      </c>
      <c r="C1494" t="s">
        <v>119</v>
      </c>
      <c r="D1494" t="s">
        <v>94</v>
      </c>
      <c r="E1494" t="s">
        <v>1</v>
      </c>
      <c r="F1494" t="str">
        <f>CONCATENATE(Table1[[#This Row],[session]],":",Table1[[#This Row],[vote_number]])</f>
        <v>1:163</v>
      </c>
      <c r="G1494">
        <f>IF(EXACT(Table1[[#This Row],[vote_cast]], "Yea"), 2, IF(EXACT(Table1[[#This Row],[vote_cast]], "Nay"), 1, "ERROR"))</f>
        <v>2</v>
      </c>
    </row>
    <row r="1495" spans="1:7" x14ac:dyDescent="0.25">
      <c r="A1495">
        <v>1</v>
      </c>
      <c r="B1495">
        <v>163</v>
      </c>
      <c r="C1495" t="s">
        <v>119</v>
      </c>
      <c r="D1495" t="s">
        <v>95</v>
      </c>
      <c r="E1495" t="s">
        <v>102</v>
      </c>
      <c r="F1495" t="str">
        <f>CONCATENATE(Table1[[#This Row],[session]],":",Table1[[#This Row],[vote_number]])</f>
        <v>1:163</v>
      </c>
      <c r="G1495">
        <f>IF(EXACT(Table1[[#This Row],[vote_cast]], "Yea"), 2, IF(EXACT(Table1[[#This Row],[vote_cast]], "Nay"), 1, "ERROR"))</f>
        <v>1</v>
      </c>
    </row>
    <row r="1496" spans="1:7" x14ac:dyDescent="0.25">
      <c r="A1496">
        <v>1</v>
      </c>
      <c r="B1496">
        <v>163</v>
      </c>
      <c r="C1496" t="s">
        <v>119</v>
      </c>
      <c r="D1496" t="s">
        <v>96</v>
      </c>
      <c r="E1496" t="s">
        <v>1</v>
      </c>
      <c r="F1496" t="str">
        <f>CONCATENATE(Table1[[#This Row],[session]],":",Table1[[#This Row],[vote_number]])</f>
        <v>1:163</v>
      </c>
      <c r="G1496">
        <f>IF(EXACT(Table1[[#This Row],[vote_cast]], "Yea"), 2, IF(EXACT(Table1[[#This Row],[vote_cast]], "Nay"), 1, "ERROR"))</f>
        <v>2</v>
      </c>
    </row>
    <row r="1497" spans="1:7" x14ac:dyDescent="0.25">
      <c r="A1497">
        <v>1</v>
      </c>
      <c r="B1497">
        <v>163</v>
      </c>
      <c r="C1497" t="s">
        <v>119</v>
      </c>
      <c r="D1497" t="s">
        <v>97</v>
      </c>
      <c r="E1497" t="s">
        <v>1</v>
      </c>
      <c r="F1497" t="str">
        <f>CONCATENATE(Table1[[#This Row],[session]],":",Table1[[#This Row],[vote_number]])</f>
        <v>1:163</v>
      </c>
      <c r="G1497">
        <f>IF(EXACT(Table1[[#This Row],[vote_cast]], "Yea"), 2, IF(EXACT(Table1[[#This Row],[vote_cast]], "Nay"), 1, "ERROR"))</f>
        <v>2</v>
      </c>
    </row>
    <row r="1498" spans="1:7" x14ac:dyDescent="0.25">
      <c r="A1498">
        <v>1</v>
      </c>
      <c r="B1498">
        <v>163</v>
      </c>
      <c r="C1498" t="s">
        <v>119</v>
      </c>
      <c r="D1498" t="s">
        <v>98</v>
      </c>
      <c r="E1498" t="s">
        <v>1</v>
      </c>
      <c r="F1498" t="str">
        <f>CONCATENATE(Table1[[#This Row],[session]],":",Table1[[#This Row],[vote_number]])</f>
        <v>1:163</v>
      </c>
      <c r="G1498">
        <f>IF(EXACT(Table1[[#This Row],[vote_cast]], "Yea"), 2, IF(EXACT(Table1[[#This Row],[vote_cast]], "Nay"), 1, "ERROR"))</f>
        <v>2</v>
      </c>
    </row>
    <row r="1499" spans="1:7" x14ac:dyDescent="0.25">
      <c r="A1499">
        <v>1</v>
      </c>
      <c r="B1499">
        <v>163</v>
      </c>
      <c r="C1499" t="s">
        <v>119</v>
      </c>
      <c r="D1499" t="s">
        <v>99</v>
      </c>
      <c r="E1499" t="s">
        <v>102</v>
      </c>
      <c r="F1499" t="str">
        <f>CONCATENATE(Table1[[#This Row],[session]],":",Table1[[#This Row],[vote_number]])</f>
        <v>1:163</v>
      </c>
      <c r="G1499">
        <f>IF(EXACT(Table1[[#This Row],[vote_cast]], "Yea"), 2, IF(EXACT(Table1[[#This Row],[vote_cast]], "Nay"), 1, "ERROR"))</f>
        <v>1</v>
      </c>
    </row>
    <row r="1500" spans="1:7" x14ac:dyDescent="0.25">
      <c r="A1500">
        <v>1</v>
      </c>
      <c r="B1500">
        <v>163</v>
      </c>
      <c r="C1500" t="s">
        <v>119</v>
      </c>
      <c r="D1500" t="s">
        <v>100</v>
      </c>
      <c r="E1500" t="s">
        <v>1</v>
      </c>
      <c r="F1500" t="str">
        <f>CONCATENATE(Table1[[#This Row],[session]],":",Table1[[#This Row],[vote_number]])</f>
        <v>1:163</v>
      </c>
      <c r="G1500">
        <f>IF(EXACT(Table1[[#This Row],[vote_cast]], "Yea"), 2, IF(EXACT(Table1[[#This Row],[vote_cast]], "Nay"), 1, "ERROR"))</f>
        <v>2</v>
      </c>
    </row>
    <row r="1501" spans="1:7" x14ac:dyDescent="0.25">
      <c r="A1501">
        <v>1</v>
      </c>
      <c r="B1501">
        <v>163</v>
      </c>
      <c r="C1501" t="s">
        <v>119</v>
      </c>
      <c r="D1501" t="s">
        <v>101</v>
      </c>
      <c r="E1501" t="s">
        <v>1</v>
      </c>
      <c r="F1501" t="str">
        <f>CONCATENATE(Table1[[#This Row],[session]],":",Table1[[#This Row],[vote_number]])</f>
        <v>1:163</v>
      </c>
      <c r="G1501">
        <f>IF(EXACT(Table1[[#This Row],[vote_cast]], "Yea"), 2, IF(EXACT(Table1[[#This Row],[vote_cast]], "Nay"), 1, "ERROR"))</f>
        <v>2</v>
      </c>
    </row>
    <row r="1502" spans="1:7" x14ac:dyDescent="0.25">
      <c r="A1502">
        <v>1</v>
      </c>
      <c r="B1502">
        <v>194</v>
      </c>
      <c r="C1502" t="s">
        <v>120</v>
      </c>
      <c r="D1502" t="s">
        <v>0</v>
      </c>
      <c r="E1502" t="s">
        <v>1</v>
      </c>
      <c r="F1502" t="str">
        <f>CONCATENATE(Table1[[#This Row],[session]],":",Table1[[#This Row],[vote_number]])</f>
        <v>1:194</v>
      </c>
      <c r="G1502">
        <f>IF(EXACT(Table1[[#This Row],[vote_cast]], "Yea"), 2, IF(EXACT(Table1[[#This Row],[vote_cast]], "Nay"), 1, "ERROR"))</f>
        <v>2</v>
      </c>
    </row>
    <row r="1503" spans="1:7" x14ac:dyDescent="0.25">
      <c r="A1503">
        <v>1</v>
      </c>
      <c r="B1503">
        <v>194</v>
      </c>
      <c r="C1503" t="s">
        <v>120</v>
      </c>
      <c r="D1503" t="s">
        <v>2</v>
      </c>
      <c r="E1503" t="s">
        <v>1</v>
      </c>
      <c r="F1503" t="str">
        <f>CONCATENATE(Table1[[#This Row],[session]],":",Table1[[#This Row],[vote_number]])</f>
        <v>1:194</v>
      </c>
      <c r="G1503">
        <f>IF(EXACT(Table1[[#This Row],[vote_cast]], "Yea"), 2, IF(EXACT(Table1[[#This Row],[vote_cast]], "Nay"), 1, "ERROR"))</f>
        <v>2</v>
      </c>
    </row>
    <row r="1504" spans="1:7" x14ac:dyDescent="0.25">
      <c r="A1504">
        <v>1</v>
      </c>
      <c r="B1504">
        <v>194</v>
      </c>
      <c r="C1504" t="s">
        <v>120</v>
      </c>
      <c r="D1504" t="s">
        <v>3</v>
      </c>
      <c r="E1504" t="s">
        <v>102</v>
      </c>
      <c r="F1504" t="str">
        <f>CONCATENATE(Table1[[#This Row],[session]],":",Table1[[#This Row],[vote_number]])</f>
        <v>1:194</v>
      </c>
      <c r="G1504">
        <f>IF(EXACT(Table1[[#This Row],[vote_cast]], "Yea"), 2, IF(EXACT(Table1[[#This Row],[vote_cast]], "Nay"), 1, "ERROR"))</f>
        <v>1</v>
      </c>
    </row>
    <row r="1505" spans="1:7" x14ac:dyDescent="0.25">
      <c r="A1505">
        <v>1</v>
      </c>
      <c r="B1505">
        <v>194</v>
      </c>
      <c r="C1505" t="s">
        <v>120</v>
      </c>
      <c r="D1505" t="s">
        <v>4</v>
      </c>
      <c r="E1505" t="s">
        <v>102</v>
      </c>
      <c r="F1505" t="str">
        <f>CONCATENATE(Table1[[#This Row],[session]],":",Table1[[#This Row],[vote_number]])</f>
        <v>1:194</v>
      </c>
      <c r="G1505">
        <f>IF(EXACT(Table1[[#This Row],[vote_cast]], "Yea"), 2, IF(EXACT(Table1[[#This Row],[vote_cast]], "Nay"), 1, "ERROR"))</f>
        <v>1</v>
      </c>
    </row>
    <row r="1506" spans="1:7" x14ac:dyDescent="0.25">
      <c r="A1506">
        <v>1</v>
      </c>
      <c r="B1506">
        <v>194</v>
      </c>
      <c r="C1506" t="s">
        <v>120</v>
      </c>
      <c r="D1506" t="s">
        <v>5</v>
      </c>
      <c r="E1506" t="s">
        <v>1</v>
      </c>
      <c r="F1506" t="str">
        <f>CONCATENATE(Table1[[#This Row],[session]],":",Table1[[#This Row],[vote_number]])</f>
        <v>1:194</v>
      </c>
      <c r="G1506">
        <f>IF(EXACT(Table1[[#This Row],[vote_cast]], "Yea"), 2, IF(EXACT(Table1[[#This Row],[vote_cast]], "Nay"), 1, "ERROR"))</f>
        <v>2</v>
      </c>
    </row>
    <row r="1507" spans="1:7" x14ac:dyDescent="0.25">
      <c r="A1507">
        <v>1</v>
      </c>
      <c r="B1507">
        <v>194</v>
      </c>
      <c r="C1507" t="s">
        <v>120</v>
      </c>
      <c r="D1507" t="s">
        <v>6</v>
      </c>
      <c r="E1507" t="s">
        <v>1</v>
      </c>
      <c r="F1507" t="str">
        <f>CONCATENATE(Table1[[#This Row],[session]],":",Table1[[#This Row],[vote_number]])</f>
        <v>1:194</v>
      </c>
      <c r="G1507">
        <f>IF(EXACT(Table1[[#This Row],[vote_cast]], "Yea"), 2, IF(EXACT(Table1[[#This Row],[vote_cast]], "Nay"), 1, "ERROR"))</f>
        <v>2</v>
      </c>
    </row>
    <row r="1508" spans="1:7" x14ac:dyDescent="0.25">
      <c r="A1508">
        <v>1</v>
      </c>
      <c r="B1508">
        <v>194</v>
      </c>
      <c r="C1508" t="s">
        <v>120</v>
      </c>
      <c r="D1508" t="s">
        <v>7</v>
      </c>
      <c r="E1508" t="s">
        <v>1</v>
      </c>
      <c r="F1508" t="str">
        <f>CONCATENATE(Table1[[#This Row],[session]],":",Table1[[#This Row],[vote_number]])</f>
        <v>1:194</v>
      </c>
      <c r="G1508">
        <f>IF(EXACT(Table1[[#This Row],[vote_cast]], "Yea"), 2, IF(EXACT(Table1[[#This Row],[vote_cast]], "Nay"), 1, "ERROR"))</f>
        <v>2</v>
      </c>
    </row>
    <row r="1509" spans="1:7" x14ac:dyDescent="0.25">
      <c r="A1509">
        <v>1</v>
      </c>
      <c r="B1509">
        <v>194</v>
      </c>
      <c r="C1509" t="s">
        <v>120</v>
      </c>
      <c r="D1509" t="s">
        <v>8</v>
      </c>
      <c r="E1509" t="s">
        <v>1</v>
      </c>
      <c r="F1509" t="str">
        <f>CONCATENATE(Table1[[#This Row],[session]],":",Table1[[#This Row],[vote_number]])</f>
        <v>1:194</v>
      </c>
      <c r="G1509">
        <f>IF(EXACT(Table1[[#This Row],[vote_cast]], "Yea"), 2, IF(EXACT(Table1[[#This Row],[vote_cast]], "Nay"), 1, "ERROR"))</f>
        <v>2</v>
      </c>
    </row>
    <row r="1510" spans="1:7" x14ac:dyDescent="0.25">
      <c r="A1510">
        <v>1</v>
      </c>
      <c r="B1510">
        <v>194</v>
      </c>
      <c r="C1510" t="s">
        <v>120</v>
      </c>
      <c r="D1510" t="s">
        <v>9</v>
      </c>
      <c r="E1510" t="s">
        <v>1</v>
      </c>
      <c r="F1510" t="str">
        <f>CONCATENATE(Table1[[#This Row],[session]],":",Table1[[#This Row],[vote_number]])</f>
        <v>1:194</v>
      </c>
      <c r="G1510">
        <f>IF(EXACT(Table1[[#This Row],[vote_cast]], "Yea"), 2, IF(EXACT(Table1[[#This Row],[vote_cast]], "Nay"), 1, "ERROR"))</f>
        <v>2</v>
      </c>
    </row>
    <row r="1511" spans="1:7" x14ac:dyDescent="0.25">
      <c r="A1511">
        <v>1</v>
      </c>
      <c r="B1511">
        <v>194</v>
      </c>
      <c r="C1511" t="s">
        <v>120</v>
      </c>
      <c r="D1511" t="s">
        <v>10</v>
      </c>
      <c r="E1511" t="s">
        <v>1</v>
      </c>
      <c r="F1511" t="str">
        <f>CONCATENATE(Table1[[#This Row],[session]],":",Table1[[#This Row],[vote_number]])</f>
        <v>1:194</v>
      </c>
      <c r="G1511">
        <f>IF(EXACT(Table1[[#This Row],[vote_cast]], "Yea"), 2, IF(EXACT(Table1[[#This Row],[vote_cast]], "Nay"), 1, "ERROR"))</f>
        <v>2</v>
      </c>
    </row>
    <row r="1512" spans="1:7" x14ac:dyDescent="0.25">
      <c r="A1512">
        <v>1</v>
      </c>
      <c r="B1512">
        <v>194</v>
      </c>
      <c r="C1512" t="s">
        <v>120</v>
      </c>
      <c r="D1512" t="s">
        <v>11</v>
      </c>
      <c r="E1512" t="s">
        <v>102</v>
      </c>
      <c r="F1512" t="str">
        <f>CONCATENATE(Table1[[#This Row],[session]],":",Table1[[#This Row],[vote_number]])</f>
        <v>1:194</v>
      </c>
      <c r="G1512">
        <f>IF(EXACT(Table1[[#This Row],[vote_cast]], "Yea"), 2, IF(EXACT(Table1[[#This Row],[vote_cast]], "Nay"), 1, "ERROR"))</f>
        <v>1</v>
      </c>
    </row>
    <row r="1513" spans="1:7" x14ac:dyDescent="0.25">
      <c r="A1513">
        <v>1</v>
      </c>
      <c r="B1513">
        <v>194</v>
      </c>
      <c r="C1513" t="s">
        <v>120</v>
      </c>
      <c r="D1513" t="s">
        <v>12</v>
      </c>
      <c r="E1513" t="s">
        <v>1</v>
      </c>
      <c r="F1513" t="str">
        <f>CONCATENATE(Table1[[#This Row],[session]],":",Table1[[#This Row],[vote_number]])</f>
        <v>1:194</v>
      </c>
      <c r="G1513">
        <f>IF(EXACT(Table1[[#This Row],[vote_cast]], "Yea"), 2, IF(EXACT(Table1[[#This Row],[vote_cast]], "Nay"), 1, "ERROR"))</f>
        <v>2</v>
      </c>
    </row>
    <row r="1514" spans="1:7" x14ac:dyDescent="0.25">
      <c r="A1514">
        <v>1</v>
      </c>
      <c r="B1514">
        <v>194</v>
      </c>
      <c r="C1514" t="s">
        <v>120</v>
      </c>
      <c r="D1514" t="s">
        <v>13</v>
      </c>
      <c r="E1514" t="s">
        <v>1</v>
      </c>
      <c r="F1514" t="str">
        <f>CONCATENATE(Table1[[#This Row],[session]],":",Table1[[#This Row],[vote_number]])</f>
        <v>1:194</v>
      </c>
      <c r="G1514">
        <f>IF(EXACT(Table1[[#This Row],[vote_cast]], "Yea"), 2, IF(EXACT(Table1[[#This Row],[vote_cast]], "Nay"), 1, "ERROR"))</f>
        <v>2</v>
      </c>
    </row>
    <row r="1515" spans="1:7" x14ac:dyDescent="0.25">
      <c r="A1515">
        <v>1</v>
      </c>
      <c r="B1515">
        <v>194</v>
      </c>
      <c r="C1515" t="s">
        <v>120</v>
      </c>
      <c r="D1515" t="s">
        <v>14</v>
      </c>
      <c r="E1515" t="s">
        <v>1</v>
      </c>
      <c r="F1515" t="str">
        <f>CONCATENATE(Table1[[#This Row],[session]],":",Table1[[#This Row],[vote_number]])</f>
        <v>1:194</v>
      </c>
      <c r="G1515">
        <f>IF(EXACT(Table1[[#This Row],[vote_cast]], "Yea"), 2, IF(EXACT(Table1[[#This Row],[vote_cast]], "Nay"), 1, "ERROR"))</f>
        <v>2</v>
      </c>
    </row>
    <row r="1516" spans="1:7" x14ac:dyDescent="0.25">
      <c r="A1516">
        <v>1</v>
      </c>
      <c r="B1516">
        <v>194</v>
      </c>
      <c r="C1516" t="s">
        <v>120</v>
      </c>
      <c r="D1516" t="s">
        <v>15</v>
      </c>
      <c r="E1516" t="s">
        <v>102</v>
      </c>
      <c r="F1516" t="str">
        <f>CONCATENATE(Table1[[#This Row],[session]],":",Table1[[#This Row],[vote_number]])</f>
        <v>1:194</v>
      </c>
      <c r="G1516">
        <f>IF(EXACT(Table1[[#This Row],[vote_cast]], "Yea"), 2, IF(EXACT(Table1[[#This Row],[vote_cast]], "Nay"), 1, "ERROR"))</f>
        <v>1</v>
      </c>
    </row>
    <row r="1517" spans="1:7" x14ac:dyDescent="0.25">
      <c r="A1517">
        <v>1</v>
      </c>
      <c r="B1517">
        <v>194</v>
      </c>
      <c r="C1517" t="s">
        <v>120</v>
      </c>
      <c r="D1517" t="s">
        <v>16</v>
      </c>
      <c r="E1517" t="s">
        <v>1</v>
      </c>
      <c r="F1517" t="str">
        <f>CONCATENATE(Table1[[#This Row],[session]],":",Table1[[#This Row],[vote_number]])</f>
        <v>1:194</v>
      </c>
      <c r="G1517">
        <f>IF(EXACT(Table1[[#This Row],[vote_cast]], "Yea"), 2, IF(EXACT(Table1[[#This Row],[vote_cast]], "Nay"), 1, "ERROR"))</f>
        <v>2</v>
      </c>
    </row>
    <row r="1518" spans="1:7" x14ac:dyDescent="0.25">
      <c r="A1518">
        <v>1</v>
      </c>
      <c r="B1518">
        <v>194</v>
      </c>
      <c r="C1518" t="s">
        <v>120</v>
      </c>
      <c r="D1518" t="s">
        <v>17</v>
      </c>
      <c r="E1518" t="s">
        <v>1</v>
      </c>
      <c r="F1518" t="str">
        <f>CONCATENATE(Table1[[#This Row],[session]],":",Table1[[#This Row],[vote_number]])</f>
        <v>1:194</v>
      </c>
      <c r="G1518">
        <f>IF(EXACT(Table1[[#This Row],[vote_cast]], "Yea"), 2, IF(EXACT(Table1[[#This Row],[vote_cast]], "Nay"), 1, "ERROR"))</f>
        <v>2</v>
      </c>
    </row>
    <row r="1519" spans="1:7" x14ac:dyDescent="0.25">
      <c r="A1519">
        <v>1</v>
      </c>
      <c r="B1519">
        <v>194</v>
      </c>
      <c r="C1519" t="s">
        <v>120</v>
      </c>
      <c r="D1519" t="s">
        <v>18</v>
      </c>
      <c r="E1519" t="s">
        <v>1</v>
      </c>
      <c r="F1519" t="str">
        <f>CONCATENATE(Table1[[#This Row],[session]],":",Table1[[#This Row],[vote_number]])</f>
        <v>1:194</v>
      </c>
      <c r="G1519">
        <f>IF(EXACT(Table1[[#This Row],[vote_cast]], "Yea"), 2, IF(EXACT(Table1[[#This Row],[vote_cast]], "Nay"), 1, "ERROR"))</f>
        <v>2</v>
      </c>
    </row>
    <row r="1520" spans="1:7" x14ac:dyDescent="0.25">
      <c r="A1520">
        <v>1</v>
      </c>
      <c r="B1520">
        <v>194</v>
      </c>
      <c r="C1520" t="s">
        <v>120</v>
      </c>
      <c r="D1520" t="s">
        <v>19</v>
      </c>
      <c r="E1520" t="s">
        <v>1</v>
      </c>
      <c r="F1520" t="str">
        <f>CONCATENATE(Table1[[#This Row],[session]],":",Table1[[#This Row],[vote_number]])</f>
        <v>1:194</v>
      </c>
      <c r="G1520">
        <f>IF(EXACT(Table1[[#This Row],[vote_cast]], "Yea"), 2, IF(EXACT(Table1[[#This Row],[vote_cast]], "Nay"), 1, "ERROR"))</f>
        <v>2</v>
      </c>
    </row>
    <row r="1521" spans="1:7" x14ac:dyDescent="0.25">
      <c r="A1521">
        <v>1</v>
      </c>
      <c r="B1521">
        <v>194</v>
      </c>
      <c r="C1521" t="s">
        <v>120</v>
      </c>
      <c r="D1521" t="s">
        <v>20</v>
      </c>
      <c r="E1521" t="s">
        <v>102</v>
      </c>
      <c r="F1521" t="str">
        <f>CONCATENATE(Table1[[#This Row],[session]],":",Table1[[#This Row],[vote_number]])</f>
        <v>1:194</v>
      </c>
      <c r="G1521">
        <f>IF(EXACT(Table1[[#This Row],[vote_cast]], "Yea"), 2, IF(EXACT(Table1[[#This Row],[vote_cast]], "Nay"), 1, "ERROR"))</f>
        <v>1</v>
      </c>
    </row>
    <row r="1522" spans="1:7" x14ac:dyDescent="0.25">
      <c r="A1522">
        <v>1</v>
      </c>
      <c r="B1522">
        <v>194</v>
      </c>
      <c r="C1522" t="s">
        <v>120</v>
      </c>
      <c r="D1522" t="s">
        <v>21</v>
      </c>
      <c r="E1522" t="s">
        <v>102</v>
      </c>
      <c r="F1522" t="str">
        <f>CONCATENATE(Table1[[#This Row],[session]],":",Table1[[#This Row],[vote_number]])</f>
        <v>1:194</v>
      </c>
      <c r="G1522">
        <f>IF(EXACT(Table1[[#This Row],[vote_cast]], "Yea"), 2, IF(EXACT(Table1[[#This Row],[vote_cast]], "Nay"), 1, "ERROR"))</f>
        <v>1</v>
      </c>
    </row>
    <row r="1523" spans="1:7" x14ac:dyDescent="0.25">
      <c r="A1523">
        <v>1</v>
      </c>
      <c r="B1523">
        <v>194</v>
      </c>
      <c r="C1523" t="s">
        <v>120</v>
      </c>
      <c r="D1523" t="s">
        <v>22</v>
      </c>
      <c r="E1523" t="s">
        <v>102</v>
      </c>
      <c r="F1523" t="str">
        <f>CONCATENATE(Table1[[#This Row],[session]],":",Table1[[#This Row],[vote_number]])</f>
        <v>1:194</v>
      </c>
      <c r="G1523">
        <f>IF(EXACT(Table1[[#This Row],[vote_cast]], "Yea"), 2, IF(EXACT(Table1[[#This Row],[vote_cast]], "Nay"), 1, "ERROR"))</f>
        <v>1</v>
      </c>
    </row>
    <row r="1524" spans="1:7" x14ac:dyDescent="0.25">
      <c r="A1524">
        <v>1</v>
      </c>
      <c r="B1524">
        <v>194</v>
      </c>
      <c r="C1524" t="s">
        <v>120</v>
      </c>
      <c r="D1524" t="s">
        <v>23</v>
      </c>
      <c r="E1524" t="s">
        <v>1</v>
      </c>
      <c r="F1524" t="str">
        <f>CONCATENATE(Table1[[#This Row],[session]],":",Table1[[#This Row],[vote_number]])</f>
        <v>1:194</v>
      </c>
      <c r="G1524">
        <f>IF(EXACT(Table1[[#This Row],[vote_cast]], "Yea"), 2, IF(EXACT(Table1[[#This Row],[vote_cast]], "Nay"), 1, "ERROR"))</f>
        <v>2</v>
      </c>
    </row>
    <row r="1525" spans="1:7" x14ac:dyDescent="0.25">
      <c r="A1525">
        <v>1</v>
      </c>
      <c r="B1525">
        <v>194</v>
      </c>
      <c r="C1525" t="s">
        <v>120</v>
      </c>
      <c r="D1525" t="s">
        <v>24</v>
      </c>
      <c r="E1525" t="s">
        <v>1</v>
      </c>
      <c r="F1525" t="str">
        <f>CONCATENATE(Table1[[#This Row],[session]],":",Table1[[#This Row],[vote_number]])</f>
        <v>1:194</v>
      </c>
      <c r="G1525">
        <f>IF(EXACT(Table1[[#This Row],[vote_cast]], "Yea"), 2, IF(EXACT(Table1[[#This Row],[vote_cast]], "Nay"), 1, "ERROR"))</f>
        <v>2</v>
      </c>
    </row>
    <row r="1526" spans="1:7" x14ac:dyDescent="0.25">
      <c r="A1526">
        <v>1</v>
      </c>
      <c r="B1526">
        <v>194</v>
      </c>
      <c r="C1526" t="s">
        <v>120</v>
      </c>
      <c r="D1526" t="s">
        <v>25</v>
      </c>
      <c r="E1526" t="s">
        <v>1</v>
      </c>
      <c r="F1526" t="str">
        <f>CONCATENATE(Table1[[#This Row],[session]],":",Table1[[#This Row],[vote_number]])</f>
        <v>1:194</v>
      </c>
      <c r="G1526">
        <f>IF(EXACT(Table1[[#This Row],[vote_cast]], "Yea"), 2, IF(EXACT(Table1[[#This Row],[vote_cast]], "Nay"), 1, "ERROR"))</f>
        <v>2</v>
      </c>
    </row>
    <row r="1527" spans="1:7" x14ac:dyDescent="0.25">
      <c r="A1527">
        <v>1</v>
      </c>
      <c r="B1527">
        <v>194</v>
      </c>
      <c r="C1527" t="s">
        <v>120</v>
      </c>
      <c r="D1527" t="s">
        <v>26</v>
      </c>
      <c r="E1527" t="s">
        <v>1</v>
      </c>
      <c r="F1527" t="str">
        <f>CONCATENATE(Table1[[#This Row],[session]],":",Table1[[#This Row],[vote_number]])</f>
        <v>1:194</v>
      </c>
      <c r="G1527">
        <f>IF(EXACT(Table1[[#This Row],[vote_cast]], "Yea"), 2, IF(EXACT(Table1[[#This Row],[vote_cast]], "Nay"), 1, "ERROR"))</f>
        <v>2</v>
      </c>
    </row>
    <row r="1528" spans="1:7" x14ac:dyDescent="0.25">
      <c r="A1528">
        <v>1</v>
      </c>
      <c r="B1528">
        <v>194</v>
      </c>
      <c r="C1528" t="s">
        <v>120</v>
      </c>
      <c r="D1528" t="s">
        <v>27</v>
      </c>
      <c r="E1528" t="s">
        <v>102</v>
      </c>
      <c r="F1528" t="str">
        <f>CONCATENATE(Table1[[#This Row],[session]],":",Table1[[#This Row],[vote_number]])</f>
        <v>1:194</v>
      </c>
      <c r="G1528">
        <f>IF(EXACT(Table1[[#This Row],[vote_cast]], "Yea"), 2, IF(EXACT(Table1[[#This Row],[vote_cast]], "Nay"), 1, "ERROR"))</f>
        <v>1</v>
      </c>
    </row>
    <row r="1529" spans="1:7" x14ac:dyDescent="0.25">
      <c r="A1529">
        <v>1</v>
      </c>
      <c r="B1529">
        <v>194</v>
      </c>
      <c r="C1529" t="s">
        <v>120</v>
      </c>
      <c r="D1529" t="s">
        <v>28</v>
      </c>
      <c r="E1529" t="s">
        <v>102</v>
      </c>
      <c r="F1529" t="str">
        <f>CONCATENATE(Table1[[#This Row],[session]],":",Table1[[#This Row],[vote_number]])</f>
        <v>1:194</v>
      </c>
      <c r="G1529">
        <f>IF(EXACT(Table1[[#This Row],[vote_cast]], "Yea"), 2, IF(EXACT(Table1[[#This Row],[vote_cast]], "Nay"), 1, "ERROR"))</f>
        <v>1</v>
      </c>
    </row>
    <row r="1530" spans="1:7" x14ac:dyDescent="0.25">
      <c r="A1530">
        <v>1</v>
      </c>
      <c r="B1530">
        <v>194</v>
      </c>
      <c r="C1530" t="s">
        <v>120</v>
      </c>
      <c r="D1530" t="s">
        <v>29</v>
      </c>
      <c r="E1530" t="s">
        <v>102</v>
      </c>
      <c r="F1530" t="str">
        <f>CONCATENATE(Table1[[#This Row],[session]],":",Table1[[#This Row],[vote_number]])</f>
        <v>1:194</v>
      </c>
      <c r="G1530">
        <f>IF(EXACT(Table1[[#This Row],[vote_cast]], "Yea"), 2, IF(EXACT(Table1[[#This Row],[vote_cast]], "Nay"), 1, "ERROR"))</f>
        <v>1</v>
      </c>
    </row>
    <row r="1531" spans="1:7" x14ac:dyDescent="0.25">
      <c r="A1531">
        <v>1</v>
      </c>
      <c r="B1531">
        <v>194</v>
      </c>
      <c r="C1531" t="s">
        <v>120</v>
      </c>
      <c r="D1531" t="s">
        <v>30</v>
      </c>
      <c r="E1531" t="s">
        <v>102</v>
      </c>
      <c r="F1531" t="str">
        <f>CONCATENATE(Table1[[#This Row],[session]],":",Table1[[#This Row],[vote_number]])</f>
        <v>1:194</v>
      </c>
      <c r="G1531">
        <f>IF(EXACT(Table1[[#This Row],[vote_cast]], "Yea"), 2, IF(EXACT(Table1[[#This Row],[vote_cast]], "Nay"), 1, "ERROR"))</f>
        <v>1</v>
      </c>
    </row>
    <row r="1532" spans="1:7" x14ac:dyDescent="0.25">
      <c r="A1532">
        <v>1</v>
      </c>
      <c r="B1532">
        <v>194</v>
      </c>
      <c r="C1532" t="s">
        <v>120</v>
      </c>
      <c r="D1532" t="s">
        <v>31</v>
      </c>
      <c r="E1532" t="s">
        <v>1</v>
      </c>
      <c r="F1532" t="str">
        <f>CONCATENATE(Table1[[#This Row],[session]],":",Table1[[#This Row],[vote_number]])</f>
        <v>1:194</v>
      </c>
      <c r="G1532">
        <f>IF(EXACT(Table1[[#This Row],[vote_cast]], "Yea"), 2, IF(EXACT(Table1[[#This Row],[vote_cast]], "Nay"), 1, "ERROR"))</f>
        <v>2</v>
      </c>
    </row>
    <row r="1533" spans="1:7" x14ac:dyDescent="0.25">
      <c r="A1533">
        <v>1</v>
      </c>
      <c r="B1533">
        <v>194</v>
      </c>
      <c r="C1533" t="s">
        <v>120</v>
      </c>
      <c r="D1533" t="s">
        <v>33</v>
      </c>
      <c r="E1533" t="s">
        <v>102</v>
      </c>
      <c r="F1533" t="str">
        <f>CONCATENATE(Table1[[#This Row],[session]],":",Table1[[#This Row],[vote_number]])</f>
        <v>1:194</v>
      </c>
      <c r="G1533">
        <f>IF(EXACT(Table1[[#This Row],[vote_cast]], "Yea"), 2, IF(EXACT(Table1[[#This Row],[vote_cast]], "Nay"), 1, "ERROR"))</f>
        <v>1</v>
      </c>
    </row>
    <row r="1534" spans="1:7" x14ac:dyDescent="0.25">
      <c r="A1534">
        <v>1</v>
      </c>
      <c r="B1534">
        <v>194</v>
      </c>
      <c r="C1534" t="s">
        <v>120</v>
      </c>
      <c r="D1534" t="s">
        <v>34</v>
      </c>
      <c r="E1534" t="s">
        <v>1</v>
      </c>
      <c r="F1534" t="str">
        <f>CONCATENATE(Table1[[#This Row],[session]],":",Table1[[#This Row],[vote_number]])</f>
        <v>1:194</v>
      </c>
      <c r="G1534">
        <f>IF(EXACT(Table1[[#This Row],[vote_cast]], "Yea"), 2, IF(EXACT(Table1[[#This Row],[vote_cast]], "Nay"), 1, "ERROR"))</f>
        <v>2</v>
      </c>
    </row>
    <row r="1535" spans="1:7" x14ac:dyDescent="0.25">
      <c r="A1535">
        <v>1</v>
      </c>
      <c r="B1535">
        <v>194</v>
      </c>
      <c r="C1535" t="s">
        <v>120</v>
      </c>
      <c r="D1535" t="s">
        <v>36</v>
      </c>
      <c r="E1535" t="s">
        <v>1</v>
      </c>
      <c r="F1535" t="str">
        <f>CONCATENATE(Table1[[#This Row],[session]],":",Table1[[#This Row],[vote_number]])</f>
        <v>1:194</v>
      </c>
      <c r="G1535">
        <f>IF(EXACT(Table1[[#This Row],[vote_cast]], "Yea"), 2, IF(EXACT(Table1[[#This Row],[vote_cast]], "Nay"), 1, "ERROR"))</f>
        <v>2</v>
      </c>
    </row>
    <row r="1536" spans="1:7" x14ac:dyDescent="0.25">
      <c r="A1536">
        <v>1</v>
      </c>
      <c r="B1536">
        <v>194</v>
      </c>
      <c r="C1536" t="s">
        <v>120</v>
      </c>
      <c r="D1536" t="s">
        <v>37</v>
      </c>
      <c r="E1536" t="s">
        <v>1</v>
      </c>
      <c r="F1536" t="str">
        <f>CONCATENATE(Table1[[#This Row],[session]],":",Table1[[#This Row],[vote_number]])</f>
        <v>1:194</v>
      </c>
      <c r="G1536">
        <f>IF(EXACT(Table1[[#This Row],[vote_cast]], "Yea"), 2, IF(EXACT(Table1[[#This Row],[vote_cast]], "Nay"), 1, "ERROR"))</f>
        <v>2</v>
      </c>
    </row>
    <row r="1537" spans="1:7" x14ac:dyDescent="0.25">
      <c r="A1537">
        <v>1</v>
      </c>
      <c r="B1537">
        <v>194</v>
      </c>
      <c r="C1537" t="s">
        <v>120</v>
      </c>
      <c r="D1537" t="s">
        <v>38</v>
      </c>
      <c r="E1537" t="s">
        <v>1</v>
      </c>
      <c r="F1537" t="str">
        <f>CONCATENATE(Table1[[#This Row],[session]],":",Table1[[#This Row],[vote_number]])</f>
        <v>1:194</v>
      </c>
      <c r="G1537">
        <f>IF(EXACT(Table1[[#This Row],[vote_cast]], "Yea"), 2, IF(EXACT(Table1[[#This Row],[vote_cast]], "Nay"), 1, "ERROR"))</f>
        <v>2</v>
      </c>
    </row>
    <row r="1538" spans="1:7" x14ac:dyDescent="0.25">
      <c r="A1538">
        <v>1</v>
      </c>
      <c r="B1538">
        <v>194</v>
      </c>
      <c r="C1538" t="s">
        <v>120</v>
      </c>
      <c r="D1538" t="s">
        <v>39</v>
      </c>
      <c r="E1538" t="s">
        <v>102</v>
      </c>
      <c r="F1538" t="str">
        <f>CONCATENATE(Table1[[#This Row],[session]],":",Table1[[#This Row],[vote_number]])</f>
        <v>1:194</v>
      </c>
      <c r="G1538">
        <f>IF(EXACT(Table1[[#This Row],[vote_cast]], "Yea"), 2, IF(EXACT(Table1[[#This Row],[vote_cast]], "Nay"), 1, "ERROR"))</f>
        <v>1</v>
      </c>
    </row>
    <row r="1539" spans="1:7" x14ac:dyDescent="0.25">
      <c r="A1539">
        <v>1</v>
      </c>
      <c r="B1539">
        <v>194</v>
      </c>
      <c r="C1539" t="s">
        <v>120</v>
      </c>
      <c r="D1539" t="s">
        <v>40</v>
      </c>
      <c r="E1539" t="s">
        <v>1</v>
      </c>
      <c r="F1539" t="str">
        <f>CONCATENATE(Table1[[#This Row],[session]],":",Table1[[#This Row],[vote_number]])</f>
        <v>1:194</v>
      </c>
      <c r="G1539">
        <f>IF(EXACT(Table1[[#This Row],[vote_cast]], "Yea"), 2, IF(EXACT(Table1[[#This Row],[vote_cast]], "Nay"), 1, "ERROR"))</f>
        <v>2</v>
      </c>
    </row>
    <row r="1540" spans="1:7" x14ac:dyDescent="0.25">
      <c r="A1540">
        <v>1</v>
      </c>
      <c r="B1540">
        <v>194</v>
      </c>
      <c r="C1540" t="s">
        <v>120</v>
      </c>
      <c r="D1540" t="s">
        <v>41</v>
      </c>
      <c r="E1540" t="s">
        <v>1</v>
      </c>
      <c r="F1540" t="str">
        <f>CONCATENATE(Table1[[#This Row],[session]],":",Table1[[#This Row],[vote_number]])</f>
        <v>1:194</v>
      </c>
      <c r="G1540">
        <f>IF(EXACT(Table1[[#This Row],[vote_cast]], "Yea"), 2, IF(EXACT(Table1[[#This Row],[vote_cast]], "Nay"), 1, "ERROR"))</f>
        <v>2</v>
      </c>
    </row>
    <row r="1541" spans="1:7" x14ac:dyDescent="0.25">
      <c r="A1541">
        <v>1</v>
      </c>
      <c r="B1541">
        <v>194</v>
      </c>
      <c r="C1541" t="s">
        <v>120</v>
      </c>
      <c r="D1541" t="s">
        <v>42</v>
      </c>
      <c r="E1541" t="s">
        <v>102</v>
      </c>
      <c r="F1541" t="str">
        <f>CONCATENATE(Table1[[#This Row],[session]],":",Table1[[#This Row],[vote_number]])</f>
        <v>1:194</v>
      </c>
      <c r="G1541">
        <f>IF(EXACT(Table1[[#This Row],[vote_cast]], "Yea"), 2, IF(EXACT(Table1[[#This Row],[vote_cast]], "Nay"), 1, "ERROR"))</f>
        <v>1</v>
      </c>
    </row>
    <row r="1542" spans="1:7" x14ac:dyDescent="0.25">
      <c r="A1542">
        <v>1</v>
      </c>
      <c r="B1542">
        <v>194</v>
      </c>
      <c r="C1542" t="s">
        <v>120</v>
      </c>
      <c r="D1542" t="s">
        <v>110</v>
      </c>
      <c r="E1542" t="s">
        <v>102</v>
      </c>
      <c r="F1542" t="str">
        <f>CONCATENATE(Table1[[#This Row],[session]],":",Table1[[#This Row],[vote_number]])</f>
        <v>1:194</v>
      </c>
      <c r="G1542">
        <f>IF(EXACT(Table1[[#This Row],[vote_cast]], "Yea"), 2, IF(EXACT(Table1[[#This Row],[vote_cast]], "Nay"), 1, "ERROR"))</f>
        <v>1</v>
      </c>
    </row>
    <row r="1543" spans="1:7" x14ac:dyDescent="0.25">
      <c r="A1543">
        <v>1</v>
      </c>
      <c r="B1543">
        <v>194</v>
      </c>
      <c r="C1543" t="s">
        <v>120</v>
      </c>
      <c r="D1543" t="s">
        <v>43</v>
      </c>
      <c r="E1543" t="s">
        <v>1</v>
      </c>
      <c r="F1543" t="str">
        <f>CONCATENATE(Table1[[#This Row],[session]],":",Table1[[#This Row],[vote_number]])</f>
        <v>1:194</v>
      </c>
      <c r="G1543">
        <f>IF(EXACT(Table1[[#This Row],[vote_cast]], "Yea"), 2, IF(EXACT(Table1[[#This Row],[vote_cast]], "Nay"), 1, "ERROR"))</f>
        <v>2</v>
      </c>
    </row>
    <row r="1544" spans="1:7" x14ac:dyDescent="0.25">
      <c r="A1544">
        <v>1</v>
      </c>
      <c r="B1544">
        <v>194</v>
      </c>
      <c r="C1544" t="s">
        <v>120</v>
      </c>
      <c r="D1544" t="s">
        <v>44</v>
      </c>
      <c r="E1544" t="s">
        <v>1</v>
      </c>
      <c r="F1544" t="str">
        <f>CONCATENATE(Table1[[#This Row],[session]],":",Table1[[#This Row],[vote_number]])</f>
        <v>1:194</v>
      </c>
      <c r="G1544">
        <f>IF(EXACT(Table1[[#This Row],[vote_cast]], "Yea"), 2, IF(EXACT(Table1[[#This Row],[vote_cast]], "Nay"), 1, "ERROR"))</f>
        <v>2</v>
      </c>
    </row>
    <row r="1545" spans="1:7" x14ac:dyDescent="0.25">
      <c r="A1545">
        <v>1</v>
      </c>
      <c r="B1545">
        <v>194</v>
      </c>
      <c r="C1545" t="s">
        <v>120</v>
      </c>
      <c r="D1545" t="s">
        <v>45</v>
      </c>
      <c r="E1545" t="s">
        <v>102</v>
      </c>
      <c r="F1545" t="str">
        <f>CONCATENATE(Table1[[#This Row],[session]],":",Table1[[#This Row],[vote_number]])</f>
        <v>1:194</v>
      </c>
      <c r="G1545">
        <f>IF(EXACT(Table1[[#This Row],[vote_cast]], "Yea"), 2, IF(EXACT(Table1[[#This Row],[vote_cast]], "Nay"), 1, "ERROR"))</f>
        <v>1</v>
      </c>
    </row>
    <row r="1546" spans="1:7" x14ac:dyDescent="0.25">
      <c r="A1546">
        <v>1</v>
      </c>
      <c r="B1546">
        <v>194</v>
      </c>
      <c r="C1546" t="s">
        <v>120</v>
      </c>
      <c r="D1546" t="s">
        <v>46</v>
      </c>
      <c r="E1546" t="s">
        <v>1</v>
      </c>
      <c r="F1546" t="str">
        <f>CONCATENATE(Table1[[#This Row],[session]],":",Table1[[#This Row],[vote_number]])</f>
        <v>1:194</v>
      </c>
      <c r="G1546">
        <f>IF(EXACT(Table1[[#This Row],[vote_cast]], "Yea"), 2, IF(EXACT(Table1[[#This Row],[vote_cast]], "Nay"), 1, "ERROR"))</f>
        <v>2</v>
      </c>
    </row>
    <row r="1547" spans="1:7" x14ac:dyDescent="0.25">
      <c r="A1547">
        <v>1</v>
      </c>
      <c r="B1547">
        <v>194</v>
      </c>
      <c r="C1547" t="s">
        <v>120</v>
      </c>
      <c r="D1547" t="s">
        <v>47</v>
      </c>
      <c r="E1547" t="s">
        <v>102</v>
      </c>
      <c r="F1547" t="str">
        <f>CONCATENATE(Table1[[#This Row],[session]],":",Table1[[#This Row],[vote_number]])</f>
        <v>1:194</v>
      </c>
      <c r="G1547">
        <f>IF(EXACT(Table1[[#This Row],[vote_cast]], "Yea"), 2, IF(EXACT(Table1[[#This Row],[vote_cast]], "Nay"), 1, "ERROR"))</f>
        <v>1</v>
      </c>
    </row>
    <row r="1548" spans="1:7" x14ac:dyDescent="0.25">
      <c r="A1548">
        <v>1</v>
      </c>
      <c r="B1548">
        <v>194</v>
      </c>
      <c r="C1548" t="s">
        <v>120</v>
      </c>
      <c r="D1548" t="s">
        <v>48</v>
      </c>
      <c r="E1548" t="s">
        <v>1</v>
      </c>
      <c r="F1548" t="str">
        <f>CONCATENATE(Table1[[#This Row],[session]],":",Table1[[#This Row],[vote_number]])</f>
        <v>1:194</v>
      </c>
      <c r="G1548">
        <f>IF(EXACT(Table1[[#This Row],[vote_cast]], "Yea"), 2, IF(EXACT(Table1[[#This Row],[vote_cast]], "Nay"), 1, "ERROR"))</f>
        <v>2</v>
      </c>
    </row>
    <row r="1549" spans="1:7" x14ac:dyDescent="0.25">
      <c r="A1549">
        <v>1</v>
      </c>
      <c r="B1549">
        <v>194</v>
      </c>
      <c r="C1549" t="s">
        <v>120</v>
      </c>
      <c r="D1549" t="s">
        <v>49</v>
      </c>
      <c r="E1549" t="s">
        <v>1</v>
      </c>
      <c r="F1549" t="str">
        <f>CONCATENATE(Table1[[#This Row],[session]],":",Table1[[#This Row],[vote_number]])</f>
        <v>1:194</v>
      </c>
      <c r="G1549">
        <f>IF(EXACT(Table1[[#This Row],[vote_cast]], "Yea"), 2, IF(EXACT(Table1[[#This Row],[vote_cast]], "Nay"), 1, "ERROR"))</f>
        <v>2</v>
      </c>
    </row>
    <row r="1550" spans="1:7" x14ac:dyDescent="0.25">
      <c r="A1550">
        <v>1</v>
      </c>
      <c r="B1550">
        <v>194</v>
      </c>
      <c r="C1550" t="s">
        <v>120</v>
      </c>
      <c r="D1550" t="s">
        <v>50</v>
      </c>
      <c r="E1550" t="s">
        <v>102</v>
      </c>
      <c r="F1550" t="str">
        <f>CONCATENATE(Table1[[#This Row],[session]],":",Table1[[#This Row],[vote_number]])</f>
        <v>1:194</v>
      </c>
      <c r="G1550">
        <f>IF(EXACT(Table1[[#This Row],[vote_cast]], "Yea"), 2, IF(EXACT(Table1[[#This Row],[vote_cast]], "Nay"), 1, "ERROR"))</f>
        <v>1</v>
      </c>
    </row>
    <row r="1551" spans="1:7" x14ac:dyDescent="0.25">
      <c r="A1551">
        <v>1</v>
      </c>
      <c r="B1551">
        <v>194</v>
      </c>
      <c r="C1551" t="s">
        <v>120</v>
      </c>
      <c r="D1551" t="s">
        <v>51</v>
      </c>
      <c r="E1551" t="s">
        <v>1</v>
      </c>
      <c r="F1551" t="str">
        <f>CONCATENATE(Table1[[#This Row],[session]],":",Table1[[#This Row],[vote_number]])</f>
        <v>1:194</v>
      </c>
      <c r="G1551">
        <f>IF(EXACT(Table1[[#This Row],[vote_cast]], "Yea"), 2, IF(EXACT(Table1[[#This Row],[vote_cast]], "Nay"), 1, "ERROR"))</f>
        <v>2</v>
      </c>
    </row>
    <row r="1552" spans="1:7" x14ac:dyDescent="0.25">
      <c r="A1552">
        <v>1</v>
      </c>
      <c r="B1552">
        <v>194</v>
      </c>
      <c r="C1552" t="s">
        <v>120</v>
      </c>
      <c r="D1552" t="s">
        <v>52</v>
      </c>
      <c r="E1552" t="s">
        <v>1</v>
      </c>
      <c r="F1552" t="str">
        <f>CONCATENATE(Table1[[#This Row],[session]],":",Table1[[#This Row],[vote_number]])</f>
        <v>1:194</v>
      </c>
      <c r="G1552">
        <f>IF(EXACT(Table1[[#This Row],[vote_cast]], "Yea"), 2, IF(EXACT(Table1[[#This Row],[vote_cast]], "Nay"), 1, "ERROR"))</f>
        <v>2</v>
      </c>
    </row>
    <row r="1553" spans="1:7" x14ac:dyDescent="0.25">
      <c r="A1553">
        <v>1</v>
      </c>
      <c r="B1553">
        <v>194</v>
      </c>
      <c r="C1553" t="s">
        <v>120</v>
      </c>
      <c r="D1553" t="s">
        <v>53</v>
      </c>
      <c r="E1553" t="s">
        <v>1</v>
      </c>
      <c r="F1553" t="str">
        <f>CONCATENATE(Table1[[#This Row],[session]],":",Table1[[#This Row],[vote_number]])</f>
        <v>1:194</v>
      </c>
      <c r="G1553">
        <f>IF(EXACT(Table1[[#This Row],[vote_cast]], "Yea"), 2, IF(EXACT(Table1[[#This Row],[vote_cast]], "Nay"), 1, "ERROR"))</f>
        <v>2</v>
      </c>
    </row>
    <row r="1554" spans="1:7" x14ac:dyDescent="0.25">
      <c r="A1554">
        <v>1</v>
      </c>
      <c r="B1554">
        <v>194</v>
      </c>
      <c r="C1554" t="s">
        <v>120</v>
      </c>
      <c r="D1554" t="s">
        <v>54</v>
      </c>
      <c r="E1554" t="s">
        <v>1</v>
      </c>
      <c r="F1554" t="str">
        <f>CONCATENATE(Table1[[#This Row],[session]],":",Table1[[#This Row],[vote_number]])</f>
        <v>1:194</v>
      </c>
      <c r="G1554">
        <f>IF(EXACT(Table1[[#This Row],[vote_cast]], "Yea"), 2, IF(EXACT(Table1[[#This Row],[vote_cast]], "Nay"), 1, "ERROR"))</f>
        <v>2</v>
      </c>
    </row>
    <row r="1555" spans="1:7" x14ac:dyDescent="0.25">
      <c r="A1555">
        <v>1</v>
      </c>
      <c r="B1555">
        <v>194</v>
      </c>
      <c r="C1555" t="s">
        <v>120</v>
      </c>
      <c r="D1555" t="s">
        <v>55</v>
      </c>
      <c r="E1555" t="s">
        <v>102</v>
      </c>
      <c r="F1555" t="str">
        <f>CONCATENATE(Table1[[#This Row],[session]],":",Table1[[#This Row],[vote_number]])</f>
        <v>1:194</v>
      </c>
      <c r="G1555">
        <f>IF(EXACT(Table1[[#This Row],[vote_cast]], "Yea"), 2, IF(EXACT(Table1[[#This Row],[vote_cast]], "Nay"), 1, "ERROR"))</f>
        <v>1</v>
      </c>
    </row>
    <row r="1556" spans="1:7" x14ac:dyDescent="0.25">
      <c r="A1556">
        <v>1</v>
      </c>
      <c r="B1556">
        <v>194</v>
      </c>
      <c r="C1556" t="s">
        <v>120</v>
      </c>
      <c r="D1556" t="s">
        <v>56</v>
      </c>
      <c r="E1556" t="s">
        <v>1</v>
      </c>
      <c r="F1556" t="str">
        <f>CONCATENATE(Table1[[#This Row],[session]],":",Table1[[#This Row],[vote_number]])</f>
        <v>1:194</v>
      </c>
      <c r="G1556">
        <f>IF(EXACT(Table1[[#This Row],[vote_cast]], "Yea"), 2, IF(EXACT(Table1[[#This Row],[vote_cast]], "Nay"), 1, "ERROR"))</f>
        <v>2</v>
      </c>
    </row>
    <row r="1557" spans="1:7" x14ac:dyDescent="0.25">
      <c r="A1557">
        <v>1</v>
      </c>
      <c r="B1557">
        <v>194</v>
      </c>
      <c r="C1557" t="s">
        <v>120</v>
      </c>
      <c r="D1557" t="s">
        <v>57</v>
      </c>
      <c r="E1557" t="s">
        <v>1</v>
      </c>
      <c r="F1557" t="str">
        <f>CONCATENATE(Table1[[#This Row],[session]],":",Table1[[#This Row],[vote_number]])</f>
        <v>1:194</v>
      </c>
      <c r="G1557">
        <f>IF(EXACT(Table1[[#This Row],[vote_cast]], "Yea"), 2, IF(EXACT(Table1[[#This Row],[vote_cast]], "Nay"), 1, "ERROR"))</f>
        <v>2</v>
      </c>
    </row>
    <row r="1558" spans="1:7" x14ac:dyDescent="0.25">
      <c r="A1558">
        <v>1</v>
      </c>
      <c r="B1558">
        <v>194</v>
      </c>
      <c r="C1558" t="s">
        <v>120</v>
      </c>
      <c r="D1558" t="s">
        <v>58</v>
      </c>
      <c r="E1558" t="s">
        <v>1</v>
      </c>
      <c r="F1558" t="str">
        <f>CONCATENATE(Table1[[#This Row],[session]],":",Table1[[#This Row],[vote_number]])</f>
        <v>1:194</v>
      </c>
      <c r="G1558">
        <f>IF(EXACT(Table1[[#This Row],[vote_cast]], "Yea"), 2, IF(EXACT(Table1[[#This Row],[vote_cast]], "Nay"), 1, "ERROR"))</f>
        <v>2</v>
      </c>
    </row>
    <row r="1559" spans="1:7" x14ac:dyDescent="0.25">
      <c r="A1559">
        <v>1</v>
      </c>
      <c r="B1559">
        <v>194</v>
      </c>
      <c r="C1559" t="s">
        <v>120</v>
      </c>
      <c r="D1559" t="s">
        <v>59</v>
      </c>
      <c r="E1559" t="s">
        <v>102</v>
      </c>
      <c r="F1559" t="str">
        <f>CONCATENATE(Table1[[#This Row],[session]],":",Table1[[#This Row],[vote_number]])</f>
        <v>1:194</v>
      </c>
      <c r="G1559">
        <f>IF(EXACT(Table1[[#This Row],[vote_cast]], "Yea"), 2, IF(EXACT(Table1[[#This Row],[vote_cast]], "Nay"), 1, "ERROR"))</f>
        <v>1</v>
      </c>
    </row>
    <row r="1560" spans="1:7" x14ac:dyDescent="0.25">
      <c r="A1560">
        <v>1</v>
      </c>
      <c r="B1560">
        <v>194</v>
      </c>
      <c r="C1560" t="s">
        <v>120</v>
      </c>
      <c r="D1560" t="s">
        <v>60</v>
      </c>
      <c r="E1560" t="s">
        <v>1</v>
      </c>
      <c r="F1560" t="str">
        <f>CONCATENATE(Table1[[#This Row],[session]],":",Table1[[#This Row],[vote_number]])</f>
        <v>1:194</v>
      </c>
      <c r="G1560">
        <f>IF(EXACT(Table1[[#This Row],[vote_cast]], "Yea"), 2, IF(EXACT(Table1[[#This Row],[vote_cast]], "Nay"), 1, "ERROR"))</f>
        <v>2</v>
      </c>
    </row>
    <row r="1561" spans="1:7" x14ac:dyDescent="0.25">
      <c r="A1561">
        <v>1</v>
      </c>
      <c r="B1561">
        <v>194</v>
      </c>
      <c r="C1561" t="s">
        <v>120</v>
      </c>
      <c r="D1561" t="s">
        <v>61</v>
      </c>
      <c r="E1561" t="s">
        <v>1</v>
      </c>
      <c r="F1561" t="str">
        <f>CONCATENATE(Table1[[#This Row],[session]],":",Table1[[#This Row],[vote_number]])</f>
        <v>1:194</v>
      </c>
      <c r="G1561">
        <f>IF(EXACT(Table1[[#This Row],[vote_cast]], "Yea"), 2, IF(EXACT(Table1[[#This Row],[vote_cast]], "Nay"), 1, "ERROR"))</f>
        <v>2</v>
      </c>
    </row>
    <row r="1562" spans="1:7" x14ac:dyDescent="0.25">
      <c r="A1562">
        <v>1</v>
      </c>
      <c r="B1562">
        <v>194</v>
      </c>
      <c r="C1562" t="s">
        <v>120</v>
      </c>
      <c r="D1562" t="s">
        <v>62</v>
      </c>
      <c r="E1562" t="s">
        <v>102</v>
      </c>
      <c r="F1562" t="str">
        <f>CONCATENATE(Table1[[#This Row],[session]],":",Table1[[#This Row],[vote_number]])</f>
        <v>1:194</v>
      </c>
      <c r="G1562">
        <f>IF(EXACT(Table1[[#This Row],[vote_cast]], "Yea"), 2, IF(EXACT(Table1[[#This Row],[vote_cast]], "Nay"), 1, "ERROR"))</f>
        <v>1</v>
      </c>
    </row>
    <row r="1563" spans="1:7" x14ac:dyDescent="0.25">
      <c r="A1563">
        <v>1</v>
      </c>
      <c r="B1563">
        <v>194</v>
      </c>
      <c r="C1563" t="s">
        <v>120</v>
      </c>
      <c r="D1563" t="s">
        <v>63</v>
      </c>
      <c r="E1563" t="s">
        <v>1</v>
      </c>
      <c r="F1563" t="str">
        <f>CONCATENATE(Table1[[#This Row],[session]],":",Table1[[#This Row],[vote_number]])</f>
        <v>1:194</v>
      </c>
      <c r="G1563">
        <f>IF(EXACT(Table1[[#This Row],[vote_cast]], "Yea"), 2, IF(EXACT(Table1[[#This Row],[vote_cast]], "Nay"), 1, "ERROR"))</f>
        <v>2</v>
      </c>
    </row>
    <row r="1564" spans="1:7" x14ac:dyDescent="0.25">
      <c r="A1564">
        <v>1</v>
      </c>
      <c r="B1564">
        <v>194</v>
      </c>
      <c r="C1564" t="s">
        <v>120</v>
      </c>
      <c r="D1564" t="s">
        <v>64</v>
      </c>
      <c r="E1564" t="s">
        <v>35</v>
      </c>
      <c r="F1564" t="str">
        <f>CONCATENATE(Table1[[#This Row],[session]],":",Table1[[#This Row],[vote_number]])</f>
        <v>1:194</v>
      </c>
      <c r="G1564" t="str">
        <f>IF(EXACT(Table1[[#This Row],[vote_cast]], "Yea"), 2, IF(EXACT(Table1[[#This Row],[vote_cast]], "Nay"), 1, "ERROR"))</f>
        <v>ERROR</v>
      </c>
    </row>
    <row r="1565" spans="1:7" x14ac:dyDescent="0.25">
      <c r="A1565">
        <v>1</v>
      </c>
      <c r="B1565">
        <v>194</v>
      </c>
      <c r="C1565" t="s">
        <v>120</v>
      </c>
      <c r="D1565" t="s">
        <v>65</v>
      </c>
      <c r="E1565" t="s">
        <v>1</v>
      </c>
      <c r="F1565" t="str">
        <f>CONCATENATE(Table1[[#This Row],[session]],":",Table1[[#This Row],[vote_number]])</f>
        <v>1:194</v>
      </c>
      <c r="G1565">
        <f>IF(EXACT(Table1[[#This Row],[vote_cast]], "Yea"), 2, IF(EXACT(Table1[[#This Row],[vote_cast]], "Nay"), 1, "ERROR"))</f>
        <v>2</v>
      </c>
    </row>
    <row r="1566" spans="1:7" x14ac:dyDescent="0.25">
      <c r="A1566">
        <v>1</v>
      </c>
      <c r="B1566">
        <v>194</v>
      </c>
      <c r="C1566" t="s">
        <v>120</v>
      </c>
      <c r="D1566" t="s">
        <v>66</v>
      </c>
      <c r="E1566" t="s">
        <v>102</v>
      </c>
      <c r="F1566" t="str">
        <f>CONCATENATE(Table1[[#This Row],[session]],":",Table1[[#This Row],[vote_number]])</f>
        <v>1:194</v>
      </c>
      <c r="G1566">
        <f>IF(EXACT(Table1[[#This Row],[vote_cast]], "Yea"), 2, IF(EXACT(Table1[[#This Row],[vote_cast]], "Nay"), 1, "ERROR"))</f>
        <v>1</v>
      </c>
    </row>
    <row r="1567" spans="1:7" x14ac:dyDescent="0.25">
      <c r="A1567">
        <v>1</v>
      </c>
      <c r="B1567">
        <v>194</v>
      </c>
      <c r="C1567" t="s">
        <v>120</v>
      </c>
      <c r="D1567" t="s">
        <v>67</v>
      </c>
      <c r="E1567" t="s">
        <v>1</v>
      </c>
      <c r="F1567" t="str">
        <f>CONCATENATE(Table1[[#This Row],[session]],":",Table1[[#This Row],[vote_number]])</f>
        <v>1:194</v>
      </c>
      <c r="G1567">
        <f>IF(EXACT(Table1[[#This Row],[vote_cast]], "Yea"), 2, IF(EXACT(Table1[[#This Row],[vote_cast]], "Nay"), 1, "ERROR"))</f>
        <v>2</v>
      </c>
    </row>
    <row r="1568" spans="1:7" x14ac:dyDescent="0.25">
      <c r="A1568">
        <v>1</v>
      </c>
      <c r="B1568">
        <v>194</v>
      </c>
      <c r="C1568" t="s">
        <v>120</v>
      </c>
      <c r="D1568" t="s">
        <v>68</v>
      </c>
      <c r="E1568" t="s">
        <v>1</v>
      </c>
      <c r="F1568" t="str">
        <f>CONCATENATE(Table1[[#This Row],[session]],":",Table1[[#This Row],[vote_number]])</f>
        <v>1:194</v>
      </c>
      <c r="G1568">
        <f>IF(EXACT(Table1[[#This Row],[vote_cast]], "Yea"), 2, IF(EXACT(Table1[[#This Row],[vote_cast]], "Nay"), 1, "ERROR"))</f>
        <v>2</v>
      </c>
    </row>
    <row r="1569" spans="1:7" x14ac:dyDescent="0.25">
      <c r="A1569">
        <v>1</v>
      </c>
      <c r="B1569">
        <v>194</v>
      </c>
      <c r="C1569" t="s">
        <v>120</v>
      </c>
      <c r="D1569" t="s">
        <v>69</v>
      </c>
      <c r="E1569" t="s">
        <v>1</v>
      </c>
      <c r="F1569" t="str">
        <f>CONCATENATE(Table1[[#This Row],[session]],":",Table1[[#This Row],[vote_number]])</f>
        <v>1:194</v>
      </c>
      <c r="G1569">
        <f>IF(EXACT(Table1[[#This Row],[vote_cast]], "Yea"), 2, IF(EXACT(Table1[[#This Row],[vote_cast]], "Nay"), 1, "ERROR"))</f>
        <v>2</v>
      </c>
    </row>
    <row r="1570" spans="1:7" x14ac:dyDescent="0.25">
      <c r="A1570">
        <v>1</v>
      </c>
      <c r="B1570">
        <v>194</v>
      </c>
      <c r="C1570" t="s">
        <v>120</v>
      </c>
      <c r="D1570" t="s">
        <v>70</v>
      </c>
      <c r="E1570" t="s">
        <v>1</v>
      </c>
      <c r="F1570" t="str">
        <f>CONCATENATE(Table1[[#This Row],[session]],":",Table1[[#This Row],[vote_number]])</f>
        <v>1:194</v>
      </c>
      <c r="G1570">
        <f>IF(EXACT(Table1[[#This Row],[vote_cast]], "Yea"), 2, IF(EXACT(Table1[[#This Row],[vote_cast]], "Nay"), 1, "ERROR"))</f>
        <v>2</v>
      </c>
    </row>
    <row r="1571" spans="1:7" x14ac:dyDescent="0.25">
      <c r="A1571">
        <v>1</v>
      </c>
      <c r="B1571">
        <v>194</v>
      </c>
      <c r="C1571" t="s">
        <v>120</v>
      </c>
      <c r="D1571" t="s">
        <v>71</v>
      </c>
      <c r="E1571" t="s">
        <v>1</v>
      </c>
      <c r="F1571" t="str">
        <f>CONCATENATE(Table1[[#This Row],[session]],":",Table1[[#This Row],[vote_number]])</f>
        <v>1:194</v>
      </c>
      <c r="G1571">
        <f>IF(EXACT(Table1[[#This Row],[vote_cast]], "Yea"), 2, IF(EXACT(Table1[[#This Row],[vote_cast]], "Nay"), 1, "ERROR"))</f>
        <v>2</v>
      </c>
    </row>
    <row r="1572" spans="1:7" x14ac:dyDescent="0.25">
      <c r="A1572">
        <v>1</v>
      </c>
      <c r="B1572">
        <v>194</v>
      </c>
      <c r="C1572" t="s">
        <v>120</v>
      </c>
      <c r="D1572" t="s">
        <v>72</v>
      </c>
      <c r="E1572" t="s">
        <v>1</v>
      </c>
      <c r="F1572" t="str">
        <f>CONCATENATE(Table1[[#This Row],[session]],":",Table1[[#This Row],[vote_number]])</f>
        <v>1:194</v>
      </c>
      <c r="G1572">
        <f>IF(EXACT(Table1[[#This Row],[vote_cast]], "Yea"), 2, IF(EXACT(Table1[[#This Row],[vote_cast]], "Nay"), 1, "ERROR"))</f>
        <v>2</v>
      </c>
    </row>
    <row r="1573" spans="1:7" x14ac:dyDescent="0.25">
      <c r="A1573">
        <v>1</v>
      </c>
      <c r="B1573">
        <v>194</v>
      </c>
      <c r="C1573" t="s">
        <v>120</v>
      </c>
      <c r="D1573" t="s">
        <v>73</v>
      </c>
      <c r="E1573" t="s">
        <v>1</v>
      </c>
      <c r="F1573" t="str">
        <f>CONCATENATE(Table1[[#This Row],[session]],":",Table1[[#This Row],[vote_number]])</f>
        <v>1:194</v>
      </c>
      <c r="G1573">
        <f>IF(EXACT(Table1[[#This Row],[vote_cast]], "Yea"), 2, IF(EXACT(Table1[[#This Row],[vote_cast]], "Nay"), 1, "ERROR"))</f>
        <v>2</v>
      </c>
    </row>
    <row r="1574" spans="1:7" x14ac:dyDescent="0.25">
      <c r="A1574">
        <v>1</v>
      </c>
      <c r="B1574">
        <v>194</v>
      </c>
      <c r="C1574" t="s">
        <v>120</v>
      </c>
      <c r="D1574" t="s">
        <v>74</v>
      </c>
      <c r="E1574" t="s">
        <v>1</v>
      </c>
      <c r="F1574" t="str">
        <f>CONCATENATE(Table1[[#This Row],[session]],":",Table1[[#This Row],[vote_number]])</f>
        <v>1:194</v>
      </c>
      <c r="G1574">
        <f>IF(EXACT(Table1[[#This Row],[vote_cast]], "Yea"), 2, IF(EXACT(Table1[[#This Row],[vote_cast]], "Nay"), 1, "ERROR"))</f>
        <v>2</v>
      </c>
    </row>
    <row r="1575" spans="1:7" x14ac:dyDescent="0.25">
      <c r="A1575">
        <v>1</v>
      </c>
      <c r="B1575">
        <v>194</v>
      </c>
      <c r="C1575" t="s">
        <v>120</v>
      </c>
      <c r="D1575" t="s">
        <v>75</v>
      </c>
      <c r="E1575" t="s">
        <v>102</v>
      </c>
      <c r="F1575" t="str">
        <f>CONCATENATE(Table1[[#This Row],[session]],":",Table1[[#This Row],[vote_number]])</f>
        <v>1:194</v>
      </c>
      <c r="G1575">
        <f>IF(EXACT(Table1[[#This Row],[vote_cast]], "Yea"), 2, IF(EXACT(Table1[[#This Row],[vote_cast]], "Nay"), 1, "ERROR"))</f>
        <v>1</v>
      </c>
    </row>
    <row r="1576" spans="1:7" x14ac:dyDescent="0.25">
      <c r="A1576">
        <v>1</v>
      </c>
      <c r="B1576">
        <v>194</v>
      </c>
      <c r="C1576" t="s">
        <v>120</v>
      </c>
      <c r="D1576" t="s">
        <v>76</v>
      </c>
      <c r="E1576" t="s">
        <v>102</v>
      </c>
      <c r="F1576" t="str">
        <f>CONCATENATE(Table1[[#This Row],[session]],":",Table1[[#This Row],[vote_number]])</f>
        <v>1:194</v>
      </c>
      <c r="G1576">
        <f>IF(EXACT(Table1[[#This Row],[vote_cast]], "Yea"), 2, IF(EXACT(Table1[[#This Row],[vote_cast]], "Nay"), 1, "ERROR"))</f>
        <v>1</v>
      </c>
    </row>
    <row r="1577" spans="1:7" x14ac:dyDescent="0.25">
      <c r="A1577">
        <v>1</v>
      </c>
      <c r="B1577">
        <v>194</v>
      </c>
      <c r="C1577" t="s">
        <v>120</v>
      </c>
      <c r="D1577" t="s">
        <v>77</v>
      </c>
      <c r="E1577" t="s">
        <v>1</v>
      </c>
      <c r="F1577" t="str">
        <f>CONCATENATE(Table1[[#This Row],[session]],":",Table1[[#This Row],[vote_number]])</f>
        <v>1:194</v>
      </c>
      <c r="G1577">
        <f>IF(EXACT(Table1[[#This Row],[vote_cast]], "Yea"), 2, IF(EXACT(Table1[[#This Row],[vote_cast]], "Nay"), 1, "ERROR"))</f>
        <v>2</v>
      </c>
    </row>
    <row r="1578" spans="1:7" x14ac:dyDescent="0.25">
      <c r="A1578">
        <v>1</v>
      </c>
      <c r="B1578">
        <v>194</v>
      </c>
      <c r="C1578" t="s">
        <v>120</v>
      </c>
      <c r="D1578" t="s">
        <v>78</v>
      </c>
      <c r="E1578" t="s">
        <v>1</v>
      </c>
      <c r="F1578" t="str">
        <f>CONCATENATE(Table1[[#This Row],[session]],":",Table1[[#This Row],[vote_number]])</f>
        <v>1:194</v>
      </c>
      <c r="G1578">
        <f>IF(EXACT(Table1[[#This Row],[vote_cast]], "Yea"), 2, IF(EXACT(Table1[[#This Row],[vote_cast]], "Nay"), 1, "ERROR"))</f>
        <v>2</v>
      </c>
    </row>
    <row r="1579" spans="1:7" x14ac:dyDescent="0.25">
      <c r="A1579">
        <v>1</v>
      </c>
      <c r="B1579">
        <v>194</v>
      </c>
      <c r="C1579" t="s">
        <v>120</v>
      </c>
      <c r="D1579" t="s">
        <v>79</v>
      </c>
      <c r="E1579" t="s">
        <v>1</v>
      </c>
      <c r="F1579" t="str">
        <f>CONCATENATE(Table1[[#This Row],[session]],":",Table1[[#This Row],[vote_number]])</f>
        <v>1:194</v>
      </c>
      <c r="G1579">
        <f>IF(EXACT(Table1[[#This Row],[vote_cast]], "Yea"), 2, IF(EXACT(Table1[[#This Row],[vote_cast]], "Nay"), 1, "ERROR"))</f>
        <v>2</v>
      </c>
    </row>
    <row r="1580" spans="1:7" x14ac:dyDescent="0.25">
      <c r="A1580">
        <v>1</v>
      </c>
      <c r="B1580">
        <v>194</v>
      </c>
      <c r="C1580" t="s">
        <v>120</v>
      </c>
      <c r="D1580" t="s">
        <v>80</v>
      </c>
      <c r="E1580" t="s">
        <v>102</v>
      </c>
      <c r="F1580" t="str">
        <f>CONCATENATE(Table1[[#This Row],[session]],":",Table1[[#This Row],[vote_number]])</f>
        <v>1:194</v>
      </c>
      <c r="G1580">
        <f>IF(EXACT(Table1[[#This Row],[vote_cast]], "Yea"), 2, IF(EXACT(Table1[[#This Row],[vote_cast]], "Nay"), 1, "ERROR"))</f>
        <v>1</v>
      </c>
    </row>
    <row r="1581" spans="1:7" x14ac:dyDescent="0.25">
      <c r="A1581">
        <v>1</v>
      </c>
      <c r="B1581">
        <v>194</v>
      </c>
      <c r="C1581" t="s">
        <v>120</v>
      </c>
      <c r="D1581" t="s">
        <v>81</v>
      </c>
      <c r="E1581" t="s">
        <v>1</v>
      </c>
      <c r="F1581" t="str">
        <f>CONCATENATE(Table1[[#This Row],[session]],":",Table1[[#This Row],[vote_number]])</f>
        <v>1:194</v>
      </c>
      <c r="G1581">
        <f>IF(EXACT(Table1[[#This Row],[vote_cast]], "Yea"), 2, IF(EXACT(Table1[[#This Row],[vote_cast]], "Nay"), 1, "ERROR"))</f>
        <v>2</v>
      </c>
    </row>
    <row r="1582" spans="1:7" x14ac:dyDescent="0.25">
      <c r="A1582">
        <v>1</v>
      </c>
      <c r="B1582">
        <v>194</v>
      </c>
      <c r="C1582" t="s">
        <v>120</v>
      </c>
      <c r="D1582" t="s">
        <v>82</v>
      </c>
      <c r="E1582" t="s">
        <v>1</v>
      </c>
      <c r="F1582" t="str">
        <f>CONCATENATE(Table1[[#This Row],[session]],":",Table1[[#This Row],[vote_number]])</f>
        <v>1:194</v>
      </c>
      <c r="G1582">
        <f>IF(EXACT(Table1[[#This Row],[vote_cast]], "Yea"), 2, IF(EXACT(Table1[[#This Row],[vote_cast]], "Nay"), 1, "ERROR"))</f>
        <v>2</v>
      </c>
    </row>
    <row r="1583" spans="1:7" x14ac:dyDescent="0.25">
      <c r="A1583">
        <v>1</v>
      </c>
      <c r="B1583">
        <v>194</v>
      </c>
      <c r="C1583" t="s">
        <v>120</v>
      </c>
      <c r="D1583" t="s">
        <v>83</v>
      </c>
      <c r="E1583" t="s">
        <v>102</v>
      </c>
      <c r="F1583" t="str">
        <f>CONCATENATE(Table1[[#This Row],[session]],":",Table1[[#This Row],[vote_number]])</f>
        <v>1:194</v>
      </c>
      <c r="G1583">
        <f>IF(EXACT(Table1[[#This Row],[vote_cast]], "Yea"), 2, IF(EXACT(Table1[[#This Row],[vote_cast]], "Nay"), 1, "ERROR"))</f>
        <v>1</v>
      </c>
    </row>
    <row r="1584" spans="1:7" x14ac:dyDescent="0.25">
      <c r="A1584">
        <v>1</v>
      </c>
      <c r="B1584">
        <v>194</v>
      </c>
      <c r="C1584" t="s">
        <v>120</v>
      </c>
      <c r="D1584" t="s">
        <v>84</v>
      </c>
      <c r="E1584" t="s">
        <v>1</v>
      </c>
      <c r="F1584" t="str">
        <f>CONCATENATE(Table1[[#This Row],[session]],":",Table1[[#This Row],[vote_number]])</f>
        <v>1:194</v>
      </c>
      <c r="G1584">
        <f>IF(EXACT(Table1[[#This Row],[vote_cast]], "Yea"), 2, IF(EXACT(Table1[[#This Row],[vote_cast]], "Nay"), 1, "ERROR"))</f>
        <v>2</v>
      </c>
    </row>
    <row r="1585" spans="1:7" x14ac:dyDescent="0.25">
      <c r="A1585">
        <v>1</v>
      </c>
      <c r="B1585">
        <v>194</v>
      </c>
      <c r="C1585" t="s">
        <v>120</v>
      </c>
      <c r="D1585" t="s">
        <v>85</v>
      </c>
      <c r="E1585" t="s">
        <v>1</v>
      </c>
      <c r="F1585" t="str">
        <f>CONCATENATE(Table1[[#This Row],[session]],":",Table1[[#This Row],[vote_number]])</f>
        <v>1:194</v>
      </c>
      <c r="G1585">
        <f>IF(EXACT(Table1[[#This Row],[vote_cast]], "Yea"), 2, IF(EXACT(Table1[[#This Row],[vote_cast]], "Nay"), 1, "ERROR"))</f>
        <v>2</v>
      </c>
    </row>
    <row r="1586" spans="1:7" x14ac:dyDescent="0.25">
      <c r="A1586">
        <v>1</v>
      </c>
      <c r="B1586">
        <v>194</v>
      </c>
      <c r="C1586" t="s">
        <v>120</v>
      </c>
      <c r="D1586" t="s">
        <v>86</v>
      </c>
      <c r="E1586" t="s">
        <v>102</v>
      </c>
      <c r="F1586" t="str">
        <f>CONCATENATE(Table1[[#This Row],[session]],":",Table1[[#This Row],[vote_number]])</f>
        <v>1:194</v>
      </c>
      <c r="G1586">
        <f>IF(EXACT(Table1[[#This Row],[vote_cast]], "Yea"), 2, IF(EXACT(Table1[[#This Row],[vote_cast]], "Nay"), 1, "ERROR"))</f>
        <v>1</v>
      </c>
    </row>
    <row r="1587" spans="1:7" x14ac:dyDescent="0.25">
      <c r="A1587">
        <v>1</v>
      </c>
      <c r="B1587">
        <v>194</v>
      </c>
      <c r="C1587" t="s">
        <v>120</v>
      </c>
      <c r="D1587" t="s">
        <v>87</v>
      </c>
      <c r="E1587" t="s">
        <v>1</v>
      </c>
      <c r="F1587" t="str">
        <f>CONCATENATE(Table1[[#This Row],[session]],":",Table1[[#This Row],[vote_number]])</f>
        <v>1:194</v>
      </c>
      <c r="G1587">
        <f>IF(EXACT(Table1[[#This Row],[vote_cast]], "Yea"), 2, IF(EXACT(Table1[[#This Row],[vote_cast]], "Nay"), 1, "ERROR"))</f>
        <v>2</v>
      </c>
    </row>
    <row r="1588" spans="1:7" x14ac:dyDescent="0.25">
      <c r="A1588">
        <v>1</v>
      </c>
      <c r="B1588">
        <v>194</v>
      </c>
      <c r="C1588" t="s">
        <v>120</v>
      </c>
      <c r="D1588" t="s">
        <v>88</v>
      </c>
      <c r="E1588" t="s">
        <v>1</v>
      </c>
      <c r="F1588" t="str">
        <f>CONCATENATE(Table1[[#This Row],[session]],":",Table1[[#This Row],[vote_number]])</f>
        <v>1:194</v>
      </c>
      <c r="G1588">
        <f>IF(EXACT(Table1[[#This Row],[vote_cast]], "Yea"), 2, IF(EXACT(Table1[[#This Row],[vote_cast]], "Nay"), 1, "ERROR"))</f>
        <v>2</v>
      </c>
    </row>
    <row r="1589" spans="1:7" x14ac:dyDescent="0.25">
      <c r="A1589">
        <v>1</v>
      </c>
      <c r="B1589">
        <v>194</v>
      </c>
      <c r="C1589" t="s">
        <v>120</v>
      </c>
      <c r="D1589" t="s">
        <v>89</v>
      </c>
      <c r="E1589" t="s">
        <v>1</v>
      </c>
      <c r="F1589" t="str">
        <f>CONCATENATE(Table1[[#This Row],[session]],":",Table1[[#This Row],[vote_number]])</f>
        <v>1:194</v>
      </c>
      <c r="G1589">
        <f>IF(EXACT(Table1[[#This Row],[vote_cast]], "Yea"), 2, IF(EXACT(Table1[[#This Row],[vote_cast]], "Nay"), 1, "ERROR"))</f>
        <v>2</v>
      </c>
    </row>
    <row r="1590" spans="1:7" x14ac:dyDescent="0.25">
      <c r="A1590">
        <v>1</v>
      </c>
      <c r="B1590">
        <v>194</v>
      </c>
      <c r="C1590" t="s">
        <v>120</v>
      </c>
      <c r="D1590" t="s">
        <v>90</v>
      </c>
      <c r="E1590" t="s">
        <v>1</v>
      </c>
      <c r="F1590" t="str">
        <f>CONCATENATE(Table1[[#This Row],[session]],":",Table1[[#This Row],[vote_number]])</f>
        <v>1:194</v>
      </c>
      <c r="G1590">
        <f>IF(EXACT(Table1[[#This Row],[vote_cast]], "Yea"), 2, IF(EXACT(Table1[[#This Row],[vote_cast]], "Nay"), 1, "ERROR"))</f>
        <v>2</v>
      </c>
    </row>
    <row r="1591" spans="1:7" x14ac:dyDescent="0.25">
      <c r="A1591">
        <v>1</v>
      </c>
      <c r="B1591">
        <v>194</v>
      </c>
      <c r="C1591" t="s">
        <v>120</v>
      </c>
      <c r="D1591" t="s">
        <v>91</v>
      </c>
      <c r="E1591" t="s">
        <v>1</v>
      </c>
      <c r="F1591" t="str">
        <f>CONCATENATE(Table1[[#This Row],[session]],":",Table1[[#This Row],[vote_number]])</f>
        <v>1:194</v>
      </c>
      <c r="G1591">
        <f>IF(EXACT(Table1[[#This Row],[vote_cast]], "Yea"), 2, IF(EXACT(Table1[[#This Row],[vote_cast]], "Nay"), 1, "ERROR"))</f>
        <v>2</v>
      </c>
    </row>
    <row r="1592" spans="1:7" x14ac:dyDescent="0.25">
      <c r="A1592">
        <v>1</v>
      </c>
      <c r="B1592">
        <v>194</v>
      </c>
      <c r="C1592" t="s">
        <v>120</v>
      </c>
      <c r="D1592" t="s">
        <v>92</v>
      </c>
      <c r="E1592" t="s">
        <v>102</v>
      </c>
      <c r="F1592" t="str">
        <f>CONCATENATE(Table1[[#This Row],[session]],":",Table1[[#This Row],[vote_number]])</f>
        <v>1:194</v>
      </c>
      <c r="G1592">
        <f>IF(EXACT(Table1[[#This Row],[vote_cast]], "Yea"), 2, IF(EXACT(Table1[[#This Row],[vote_cast]], "Nay"), 1, "ERROR"))</f>
        <v>1</v>
      </c>
    </row>
    <row r="1593" spans="1:7" x14ac:dyDescent="0.25">
      <c r="A1593">
        <v>1</v>
      </c>
      <c r="B1593">
        <v>194</v>
      </c>
      <c r="C1593" t="s">
        <v>120</v>
      </c>
      <c r="D1593" t="s">
        <v>93</v>
      </c>
      <c r="E1593" t="s">
        <v>102</v>
      </c>
      <c r="F1593" t="str">
        <f>CONCATENATE(Table1[[#This Row],[session]],":",Table1[[#This Row],[vote_number]])</f>
        <v>1:194</v>
      </c>
      <c r="G1593">
        <f>IF(EXACT(Table1[[#This Row],[vote_cast]], "Yea"), 2, IF(EXACT(Table1[[#This Row],[vote_cast]], "Nay"), 1, "ERROR"))</f>
        <v>1</v>
      </c>
    </row>
    <row r="1594" spans="1:7" x14ac:dyDescent="0.25">
      <c r="A1594">
        <v>1</v>
      </c>
      <c r="B1594">
        <v>194</v>
      </c>
      <c r="C1594" t="s">
        <v>120</v>
      </c>
      <c r="D1594" t="s">
        <v>94</v>
      </c>
      <c r="E1594" t="s">
        <v>1</v>
      </c>
      <c r="F1594" t="str">
        <f>CONCATENATE(Table1[[#This Row],[session]],":",Table1[[#This Row],[vote_number]])</f>
        <v>1:194</v>
      </c>
      <c r="G1594">
        <f>IF(EXACT(Table1[[#This Row],[vote_cast]], "Yea"), 2, IF(EXACT(Table1[[#This Row],[vote_cast]], "Nay"), 1, "ERROR"))</f>
        <v>2</v>
      </c>
    </row>
    <row r="1595" spans="1:7" x14ac:dyDescent="0.25">
      <c r="A1595">
        <v>1</v>
      </c>
      <c r="B1595">
        <v>194</v>
      </c>
      <c r="C1595" t="s">
        <v>120</v>
      </c>
      <c r="D1595" t="s">
        <v>95</v>
      </c>
      <c r="E1595" t="s">
        <v>1</v>
      </c>
      <c r="F1595" t="str">
        <f>CONCATENATE(Table1[[#This Row],[session]],":",Table1[[#This Row],[vote_number]])</f>
        <v>1:194</v>
      </c>
      <c r="G1595">
        <f>IF(EXACT(Table1[[#This Row],[vote_cast]], "Yea"), 2, IF(EXACT(Table1[[#This Row],[vote_cast]], "Nay"), 1, "ERROR"))</f>
        <v>2</v>
      </c>
    </row>
    <row r="1596" spans="1:7" x14ac:dyDescent="0.25">
      <c r="A1596">
        <v>1</v>
      </c>
      <c r="B1596">
        <v>194</v>
      </c>
      <c r="C1596" t="s">
        <v>120</v>
      </c>
      <c r="D1596" t="s">
        <v>96</v>
      </c>
      <c r="E1596" t="s">
        <v>102</v>
      </c>
      <c r="F1596" t="str">
        <f>CONCATENATE(Table1[[#This Row],[session]],":",Table1[[#This Row],[vote_number]])</f>
        <v>1:194</v>
      </c>
      <c r="G1596">
        <f>IF(EXACT(Table1[[#This Row],[vote_cast]], "Yea"), 2, IF(EXACT(Table1[[#This Row],[vote_cast]], "Nay"), 1, "ERROR"))</f>
        <v>1</v>
      </c>
    </row>
    <row r="1597" spans="1:7" x14ac:dyDescent="0.25">
      <c r="A1597">
        <v>1</v>
      </c>
      <c r="B1597">
        <v>194</v>
      </c>
      <c r="C1597" t="s">
        <v>120</v>
      </c>
      <c r="D1597" t="s">
        <v>97</v>
      </c>
      <c r="E1597" t="s">
        <v>1</v>
      </c>
      <c r="F1597" t="str">
        <f>CONCATENATE(Table1[[#This Row],[session]],":",Table1[[#This Row],[vote_number]])</f>
        <v>1:194</v>
      </c>
      <c r="G1597">
        <f>IF(EXACT(Table1[[#This Row],[vote_cast]], "Yea"), 2, IF(EXACT(Table1[[#This Row],[vote_cast]], "Nay"), 1, "ERROR"))</f>
        <v>2</v>
      </c>
    </row>
    <row r="1598" spans="1:7" x14ac:dyDescent="0.25">
      <c r="A1598">
        <v>1</v>
      </c>
      <c r="B1598">
        <v>194</v>
      </c>
      <c r="C1598" t="s">
        <v>120</v>
      </c>
      <c r="D1598" t="s">
        <v>98</v>
      </c>
      <c r="E1598" t="s">
        <v>1</v>
      </c>
      <c r="F1598" t="str">
        <f>CONCATENATE(Table1[[#This Row],[session]],":",Table1[[#This Row],[vote_number]])</f>
        <v>1:194</v>
      </c>
      <c r="G1598">
        <f>IF(EXACT(Table1[[#This Row],[vote_cast]], "Yea"), 2, IF(EXACT(Table1[[#This Row],[vote_cast]], "Nay"), 1, "ERROR"))</f>
        <v>2</v>
      </c>
    </row>
    <row r="1599" spans="1:7" x14ac:dyDescent="0.25">
      <c r="A1599">
        <v>1</v>
      </c>
      <c r="B1599">
        <v>194</v>
      </c>
      <c r="C1599" t="s">
        <v>120</v>
      </c>
      <c r="D1599" t="s">
        <v>99</v>
      </c>
      <c r="E1599" t="s">
        <v>1</v>
      </c>
      <c r="F1599" t="str">
        <f>CONCATENATE(Table1[[#This Row],[session]],":",Table1[[#This Row],[vote_number]])</f>
        <v>1:194</v>
      </c>
      <c r="G1599">
        <f>IF(EXACT(Table1[[#This Row],[vote_cast]], "Yea"), 2, IF(EXACT(Table1[[#This Row],[vote_cast]], "Nay"), 1, "ERROR"))</f>
        <v>2</v>
      </c>
    </row>
    <row r="1600" spans="1:7" x14ac:dyDescent="0.25">
      <c r="A1600">
        <v>1</v>
      </c>
      <c r="B1600">
        <v>194</v>
      </c>
      <c r="C1600" t="s">
        <v>120</v>
      </c>
      <c r="D1600" t="s">
        <v>100</v>
      </c>
      <c r="E1600" t="s">
        <v>1</v>
      </c>
      <c r="F1600" t="str">
        <f>CONCATENATE(Table1[[#This Row],[session]],":",Table1[[#This Row],[vote_number]])</f>
        <v>1:194</v>
      </c>
      <c r="G1600">
        <f>IF(EXACT(Table1[[#This Row],[vote_cast]], "Yea"), 2, IF(EXACT(Table1[[#This Row],[vote_cast]], "Nay"), 1, "ERROR"))</f>
        <v>2</v>
      </c>
    </row>
    <row r="1601" spans="1:7" x14ac:dyDescent="0.25">
      <c r="A1601">
        <v>1</v>
      </c>
      <c r="B1601">
        <v>194</v>
      </c>
      <c r="C1601" t="s">
        <v>120</v>
      </c>
      <c r="D1601" t="s">
        <v>101</v>
      </c>
      <c r="E1601" t="s">
        <v>1</v>
      </c>
      <c r="F1601" t="str">
        <f>CONCATENATE(Table1[[#This Row],[session]],":",Table1[[#This Row],[vote_number]])</f>
        <v>1:194</v>
      </c>
      <c r="G1601">
        <f>IF(EXACT(Table1[[#This Row],[vote_cast]], "Yea"), 2, IF(EXACT(Table1[[#This Row],[vote_cast]], "Nay"), 1, "ERROR"))</f>
        <v>2</v>
      </c>
    </row>
    <row r="1602" spans="1:7" x14ac:dyDescent="0.25">
      <c r="A1602">
        <v>1</v>
      </c>
      <c r="B1602">
        <v>204</v>
      </c>
      <c r="C1602" t="s">
        <v>121</v>
      </c>
      <c r="D1602" t="s">
        <v>0</v>
      </c>
      <c r="E1602" t="s">
        <v>1</v>
      </c>
      <c r="F1602" t="str">
        <f>CONCATENATE(Table1[[#This Row],[session]],":",Table1[[#This Row],[vote_number]])</f>
        <v>1:204</v>
      </c>
      <c r="G1602">
        <f>IF(EXACT(Table1[[#This Row],[vote_cast]], "Yea"), 2, IF(EXACT(Table1[[#This Row],[vote_cast]], "Nay"), 1, "ERROR"))</f>
        <v>2</v>
      </c>
    </row>
    <row r="1603" spans="1:7" x14ac:dyDescent="0.25">
      <c r="A1603">
        <v>1</v>
      </c>
      <c r="B1603">
        <v>204</v>
      </c>
      <c r="C1603" t="s">
        <v>121</v>
      </c>
      <c r="D1603" t="s">
        <v>2</v>
      </c>
      <c r="E1603" t="s">
        <v>1</v>
      </c>
      <c r="F1603" t="str">
        <f>CONCATENATE(Table1[[#This Row],[session]],":",Table1[[#This Row],[vote_number]])</f>
        <v>1:204</v>
      </c>
      <c r="G1603">
        <f>IF(EXACT(Table1[[#This Row],[vote_cast]], "Yea"), 2, IF(EXACT(Table1[[#This Row],[vote_cast]], "Nay"), 1, "ERROR"))</f>
        <v>2</v>
      </c>
    </row>
    <row r="1604" spans="1:7" x14ac:dyDescent="0.25">
      <c r="A1604">
        <v>1</v>
      </c>
      <c r="B1604">
        <v>204</v>
      </c>
      <c r="C1604" t="s">
        <v>121</v>
      </c>
      <c r="D1604" t="s">
        <v>3</v>
      </c>
      <c r="E1604" t="s">
        <v>1</v>
      </c>
      <c r="F1604" t="str">
        <f>CONCATENATE(Table1[[#This Row],[session]],":",Table1[[#This Row],[vote_number]])</f>
        <v>1:204</v>
      </c>
      <c r="G1604">
        <f>IF(EXACT(Table1[[#This Row],[vote_cast]], "Yea"), 2, IF(EXACT(Table1[[#This Row],[vote_cast]], "Nay"), 1, "ERROR"))</f>
        <v>2</v>
      </c>
    </row>
    <row r="1605" spans="1:7" x14ac:dyDescent="0.25">
      <c r="A1605">
        <v>1</v>
      </c>
      <c r="B1605">
        <v>204</v>
      </c>
      <c r="C1605" t="s">
        <v>121</v>
      </c>
      <c r="D1605" t="s">
        <v>4</v>
      </c>
      <c r="E1605" t="s">
        <v>1</v>
      </c>
      <c r="F1605" t="str">
        <f>CONCATENATE(Table1[[#This Row],[session]],":",Table1[[#This Row],[vote_number]])</f>
        <v>1:204</v>
      </c>
      <c r="G1605">
        <f>IF(EXACT(Table1[[#This Row],[vote_cast]], "Yea"), 2, IF(EXACT(Table1[[#This Row],[vote_cast]], "Nay"), 1, "ERROR"))</f>
        <v>2</v>
      </c>
    </row>
    <row r="1606" spans="1:7" x14ac:dyDescent="0.25">
      <c r="A1606">
        <v>1</v>
      </c>
      <c r="B1606">
        <v>204</v>
      </c>
      <c r="C1606" t="s">
        <v>121</v>
      </c>
      <c r="D1606" t="s">
        <v>5</v>
      </c>
      <c r="E1606" t="s">
        <v>1</v>
      </c>
      <c r="F1606" t="str">
        <f>CONCATENATE(Table1[[#This Row],[session]],":",Table1[[#This Row],[vote_number]])</f>
        <v>1:204</v>
      </c>
      <c r="G1606">
        <f>IF(EXACT(Table1[[#This Row],[vote_cast]], "Yea"), 2, IF(EXACT(Table1[[#This Row],[vote_cast]], "Nay"), 1, "ERROR"))</f>
        <v>2</v>
      </c>
    </row>
    <row r="1607" spans="1:7" x14ac:dyDescent="0.25">
      <c r="A1607">
        <v>1</v>
      </c>
      <c r="B1607">
        <v>204</v>
      </c>
      <c r="C1607" t="s">
        <v>121</v>
      </c>
      <c r="D1607" t="s">
        <v>6</v>
      </c>
      <c r="E1607" t="s">
        <v>1</v>
      </c>
      <c r="F1607" t="str">
        <f>CONCATENATE(Table1[[#This Row],[session]],":",Table1[[#This Row],[vote_number]])</f>
        <v>1:204</v>
      </c>
      <c r="G1607">
        <f>IF(EXACT(Table1[[#This Row],[vote_cast]], "Yea"), 2, IF(EXACT(Table1[[#This Row],[vote_cast]], "Nay"), 1, "ERROR"))</f>
        <v>2</v>
      </c>
    </row>
    <row r="1608" spans="1:7" x14ac:dyDescent="0.25">
      <c r="A1608">
        <v>1</v>
      </c>
      <c r="B1608">
        <v>204</v>
      </c>
      <c r="C1608" t="s">
        <v>121</v>
      </c>
      <c r="D1608" t="s">
        <v>7</v>
      </c>
      <c r="E1608" t="s">
        <v>1</v>
      </c>
      <c r="F1608" t="str">
        <f>CONCATENATE(Table1[[#This Row],[session]],":",Table1[[#This Row],[vote_number]])</f>
        <v>1:204</v>
      </c>
      <c r="G1608">
        <f>IF(EXACT(Table1[[#This Row],[vote_cast]], "Yea"), 2, IF(EXACT(Table1[[#This Row],[vote_cast]], "Nay"), 1, "ERROR"))</f>
        <v>2</v>
      </c>
    </row>
    <row r="1609" spans="1:7" x14ac:dyDescent="0.25">
      <c r="A1609">
        <v>1</v>
      </c>
      <c r="B1609">
        <v>204</v>
      </c>
      <c r="C1609" t="s">
        <v>121</v>
      </c>
      <c r="D1609" t="s">
        <v>8</v>
      </c>
      <c r="E1609" t="s">
        <v>1</v>
      </c>
      <c r="F1609" t="str">
        <f>CONCATENATE(Table1[[#This Row],[session]],":",Table1[[#This Row],[vote_number]])</f>
        <v>1:204</v>
      </c>
      <c r="G1609">
        <f>IF(EXACT(Table1[[#This Row],[vote_cast]], "Yea"), 2, IF(EXACT(Table1[[#This Row],[vote_cast]], "Nay"), 1, "ERROR"))</f>
        <v>2</v>
      </c>
    </row>
    <row r="1610" spans="1:7" x14ac:dyDescent="0.25">
      <c r="A1610">
        <v>1</v>
      </c>
      <c r="B1610">
        <v>204</v>
      </c>
      <c r="C1610" t="s">
        <v>121</v>
      </c>
      <c r="D1610" t="s">
        <v>9</v>
      </c>
      <c r="E1610" t="s">
        <v>1</v>
      </c>
      <c r="F1610" t="str">
        <f>CONCATENATE(Table1[[#This Row],[session]],":",Table1[[#This Row],[vote_number]])</f>
        <v>1:204</v>
      </c>
      <c r="G1610">
        <f>IF(EXACT(Table1[[#This Row],[vote_cast]], "Yea"), 2, IF(EXACT(Table1[[#This Row],[vote_cast]], "Nay"), 1, "ERROR"))</f>
        <v>2</v>
      </c>
    </row>
    <row r="1611" spans="1:7" x14ac:dyDescent="0.25">
      <c r="A1611">
        <v>1</v>
      </c>
      <c r="B1611">
        <v>204</v>
      </c>
      <c r="C1611" t="s">
        <v>121</v>
      </c>
      <c r="D1611" t="s">
        <v>10</v>
      </c>
      <c r="E1611" t="s">
        <v>1</v>
      </c>
      <c r="F1611" t="str">
        <f>CONCATENATE(Table1[[#This Row],[session]],":",Table1[[#This Row],[vote_number]])</f>
        <v>1:204</v>
      </c>
      <c r="G1611">
        <f>IF(EXACT(Table1[[#This Row],[vote_cast]], "Yea"), 2, IF(EXACT(Table1[[#This Row],[vote_cast]], "Nay"), 1, "ERROR"))</f>
        <v>2</v>
      </c>
    </row>
    <row r="1612" spans="1:7" x14ac:dyDescent="0.25">
      <c r="A1612">
        <v>1</v>
      </c>
      <c r="B1612">
        <v>204</v>
      </c>
      <c r="C1612" t="s">
        <v>121</v>
      </c>
      <c r="D1612" t="s">
        <v>11</v>
      </c>
      <c r="E1612" t="s">
        <v>1</v>
      </c>
      <c r="F1612" t="str">
        <f>CONCATENATE(Table1[[#This Row],[session]],":",Table1[[#This Row],[vote_number]])</f>
        <v>1:204</v>
      </c>
      <c r="G1612">
        <f>IF(EXACT(Table1[[#This Row],[vote_cast]], "Yea"), 2, IF(EXACT(Table1[[#This Row],[vote_cast]], "Nay"), 1, "ERROR"))</f>
        <v>2</v>
      </c>
    </row>
    <row r="1613" spans="1:7" x14ac:dyDescent="0.25">
      <c r="A1613">
        <v>1</v>
      </c>
      <c r="B1613">
        <v>204</v>
      </c>
      <c r="C1613" t="s">
        <v>121</v>
      </c>
      <c r="D1613" t="s">
        <v>12</v>
      </c>
      <c r="E1613" t="s">
        <v>1</v>
      </c>
      <c r="F1613" t="str">
        <f>CONCATENATE(Table1[[#This Row],[session]],":",Table1[[#This Row],[vote_number]])</f>
        <v>1:204</v>
      </c>
      <c r="G1613">
        <f>IF(EXACT(Table1[[#This Row],[vote_cast]], "Yea"), 2, IF(EXACT(Table1[[#This Row],[vote_cast]], "Nay"), 1, "ERROR"))</f>
        <v>2</v>
      </c>
    </row>
    <row r="1614" spans="1:7" x14ac:dyDescent="0.25">
      <c r="A1614">
        <v>1</v>
      </c>
      <c r="B1614">
        <v>204</v>
      </c>
      <c r="C1614" t="s">
        <v>121</v>
      </c>
      <c r="D1614" t="s">
        <v>13</v>
      </c>
      <c r="E1614" t="s">
        <v>1</v>
      </c>
      <c r="F1614" t="str">
        <f>CONCATENATE(Table1[[#This Row],[session]],":",Table1[[#This Row],[vote_number]])</f>
        <v>1:204</v>
      </c>
      <c r="G1614">
        <f>IF(EXACT(Table1[[#This Row],[vote_cast]], "Yea"), 2, IF(EXACT(Table1[[#This Row],[vote_cast]], "Nay"), 1, "ERROR"))</f>
        <v>2</v>
      </c>
    </row>
    <row r="1615" spans="1:7" x14ac:dyDescent="0.25">
      <c r="A1615">
        <v>1</v>
      </c>
      <c r="B1615">
        <v>204</v>
      </c>
      <c r="C1615" t="s">
        <v>121</v>
      </c>
      <c r="D1615" t="s">
        <v>14</v>
      </c>
      <c r="E1615" t="s">
        <v>1</v>
      </c>
      <c r="F1615" t="str">
        <f>CONCATENATE(Table1[[#This Row],[session]],":",Table1[[#This Row],[vote_number]])</f>
        <v>1:204</v>
      </c>
      <c r="G1615">
        <f>IF(EXACT(Table1[[#This Row],[vote_cast]], "Yea"), 2, IF(EXACT(Table1[[#This Row],[vote_cast]], "Nay"), 1, "ERROR"))</f>
        <v>2</v>
      </c>
    </row>
    <row r="1616" spans="1:7" x14ac:dyDescent="0.25">
      <c r="A1616">
        <v>1</v>
      </c>
      <c r="B1616">
        <v>204</v>
      </c>
      <c r="C1616" t="s">
        <v>121</v>
      </c>
      <c r="D1616" t="s">
        <v>15</v>
      </c>
      <c r="E1616" t="s">
        <v>1</v>
      </c>
      <c r="F1616" t="str">
        <f>CONCATENATE(Table1[[#This Row],[session]],":",Table1[[#This Row],[vote_number]])</f>
        <v>1:204</v>
      </c>
      <c r="G1616">
        <f>IF(EXACT(Table1[[#This Row],[vote_cast]], "Yea"), 2, IF(EXACT(Table1[[#This Row],[vote_cast]], "Nay"), 1, "ERROR"))</f>
        <v>2</v>
      </c>
    </row>
    <row r="1617" spans="1:7" x14ac:dyDescent="0.25">
      <c r="A1617">
        <v>1</v>
      </c>
      <c r="B1617">
        <v>204</v>
      </c>
      <c r="C1617" t="s">
        <v>121</v>
      </c>
      <c r="D1617" t="s">
        <v>16</v>
      </c>
      <c r="E1617" t="s">
        <v>1</v>
      </c>
      <c r="F1617" t="str">
        <f>CONCATENATE(Table1[[#This Row],[session]],":",Table1[[#This Row],[vote_number]])</f>
        <v>1:204</v>
      </c>
      <c r="G1617">
        <f>IF(EXACT(Table1[[#This Row],[vote_cast]], "Yea"), 2, IF(EXACT(Table1[[#This Row],[vote_cast]], "Nay"), 1, "ERROR"))</f>
        <v>2</v>
      </c>
    </row>
    <row r="1618" spans="1:7" x14ac:dyDescent="0.25">
      <c r="A1618">
        <v>1</v>
      </c>
      <c r="B1618">
        <v>204</v>
      </c>
      <c r="C1618" t="s">
        <v>121</v>
      </c>
      <c r="D1618" t="s">
        <v>17</v>
      </c>
      <c r="E1618" t="s">
        <v>1</v>
      </c>
      <c r="F1618" t="str">
        <f>CONCATENATE(Table1[[#This Row],[session]],":",Table1[[#This Row],[vote_number]])</f>
        <v>1:204</v>
      </c>
      <c r="G1618">
        <f>IF(EXACT(Table1[[#This Row],[vote_cast]], "Yea"), 2, IF(EXACT(Table1[[#This Row],[vote_cast]], "Nay"), 1, "ERROR"))</f>
        <v>2</v>
      </c>
    </row>
    <row r="1619" spans="1:7" x14ac:dyDescent="0.25">
      <c r="A1619">
        <v>1</v>
      </c>
      <c r="B1619">
        <v>204</v>
      </c>
      <c r="C1619" t="s">
        <v>121</v>
      </c>
      <c r="D1619" t="s">
        <v>18</v>
      </c>
      <c r="E1619" t="s">
        <v>1</v>
      </c>
      <c r="F1619" t="str">
        <f>CONCATENATE(Table1[[#This Row],[session]],":",Table1[[#This Row],[vote_number]])</f>
        <v>1:204</v>
      </c>
      <c r="G1619">
        <f>IF(EXACT(Table1[[#This Row],[vote_cast]], "Yea"), 2, IF(EXACT(Table1[[#This Row],[vote_cast]], "Nay"), 1, "ERROR"))</f>
        <v>2</v>
      </c>
    </row>
    <row r="1620" spans="1:7" x14ac:dyDescent="0.25">
      <c r="A1620">
        <v>1</v>
      </c>
      <c r="B1620">
        <v>204</v>
      </c>
      <c r="C1620" t="s">
        <v>121</v>
      </c>
      <c r="D1620" t="s">
        <v>19</v>
      </c>
      <c r="E1620" t="s">
        <v>1</v>
      </c>
      <c r="F1620" t="str">
        <f>CONCATENATE(Table1[[#This Row],[session]],":",Table1[[#This Row],[vote_number]])</f>
        <v>1:204</v>
      </c>
      <c r="G1620">
        <f>IF(EXACT(Table1[[#This Row],[vote_cast]], "Yea"), 2, IF(EXACT(Table1[[#This Row],[vote_cast]], "Nay"), 1, "ERROR"))</f>
        <v>2</v>
      </c>
    </row>
    <row r="1621" spans="1:7" x14ac:dyDescent="0.25">
      <c r="A1621">
        <v>1</v>
      </c>
      <c r="B1621">
        <v>204</v>
      </c>
      <c r="C1621" t="s">
        <v>121</v>
      </c>
      <c r="D1621" t="s">
        <v>20</v>
      </c>
      <c r="E1621" t="s">
        <v>1</v>
      </c>
      <c r="F1621" t="str">
        <f>CONCATENATE(Table1[[#This Row],[session]],":",Table1[[#This Row],[vote_number]])</f>
        <v>1:204</v>
      </c>
      <c r="G1621">
        <f>IF(EXACT(Table1[[#This Row],[vote_cast]], "Yea"), 2, IF(EXACT(Table1[[#This Row],[vote_cast]], "Nay"), 1, "ERROR"))</f>
        <v>2</v>
      </c>
    </row>
    <row r="1622" spans="1:7" x14ac:dyDescent="0.25">
      <c r="A1622">
        <v>1</v>
      </c>
      <c r="B1622">
        <v>204</v>
      </c>
      <c r="C1622" t="s">
        <v>121</v>
      </c>
      <c r="D1622" t="s">
        <v>21</v>
      </c>
      <c r="E1622" t="s">
        <v>1</v>
      </c>
      <c r="F1622" t="str">
        <f>CONCATENATE(Table1[[#This Row],[session]],":",Table1[[#This Row],[vote_number]])</f>
        <v>1:204</v>
      </c>
      <c r="G1622">
        <f>IF(EXACT(Table1[[#This Row],[vote_cast]], "Yea"), 2, IF(EXACT(Table1[[#This Row],[vote_cast]], "Nay"), 1, "ERROR"))</f>
        <v>2</v>
      </c>
    </row>
    <row r="1623" spans="1:7" x14ac:dyDescent="0.25">
      <c r="A1623">
        <v>1</v>
      </c>
      <c r="B1623">
        <v>204</v>
      </c>
      <c r="C1623" t="s">
        <v>121</v>
      </c>
      <c r="D1623" t="s">
        <v>22</v>
      </c>
      <c r="E1623" t="s">
        <v>1</v>
      </c>
      <c r="F1623" t="str">
        <f>CONCATENATE(Table1[[#This Row],[session]],":",Table1[[#This Row],[vote_number]])</f>
        <v>1:204</v>
      </c>
      <c r="G1623">
        <f>IF(EXACT(Table1[[#This Row],[vote_cast]], "Yea"), 2, IF(EXACT(Table1[[#This Row],[vote_cast]], "Nay"), 1, "ERROR"))</f>
        <v>2</v>
      </c>
    </row>
    <row r="1624" spans="1:7" x14ac:dyDescent="0.25">
      <c r="A1624">
        <v>1</v>
      </c>
      <c r="B1624">
        <v>204</v>
      </c>
      <c r="C1624" t="s">
        <v>121</v>
      </c>
      <c r="D1624" t="s">
        <v>23</v>
      </c>
      <c r="E1624" t="s">
        <v>1</v>
      </c>
      <c r="F1624" t="str">
        <f>CONCATENATE(Table1[[#This Row],[session]],":",Table1[[#This Row],[vote_number]])</f>
        <v>1:204</v>
      </c>
      <c r="G1624">
        <f>IF(EXACT(Table1[[#This Row],[vote_cast]], "Yea"), 2, IF(EXACT(Table1[[#This Row],[vote_cast]], "Nay"), 1, "ERROR"))</f>
        <v>2</v>
      </c>
    </row>
    <row r="1625" spans="1:7" x14ac:dyDescent="0.25">
      <c r="A1625">
        <v>1</v>
      </c>
      <c r="B1625">
        <v>204</v>
      </c>
      <c r="C1625" t="s">
        <v>121</v>
      </c>
      <c r="D1625" t="s">
        <v>24</v>
      </c>
      <c r="E1625" t="s">
        <v>1</v>
      </c>
      <c r="F1625" t="str">
        <f>CONCATENATE(Table1[[#This Row],[session]],":",Table1[[#This Row],[vote_number]])</f>
        <v>1:204</v>
      </c>
      <c r="G1625">
        <f>IF(EXACT(Table1[[#This Row],[vote_cast]], "Yea"), 2, IF(EXACT(Table1[[#This Row],[vote_cast]], "Nay"), 1, "ERROR"))</f>
        <v>2</v>
      </c>
    </row>
    <row r="1626" spans="1:7" x14ac:dyDescent="0.25">
      <c r="A1626">
        <v>1</v>
      </c>
      <c r="B1626">
        <v>204</v>
      </c>
      <c r="C1626" t="s">
        <v>121</v>
      </c>
      <c r="D1626" t="s">
        <v>25</v>
      </c>
      <c r="E1626" t="s">
        <v>1</v>
      </c>
      <c r="F1626" t="str">
        <f>CONCATENATE(Table1[[#This Row],[session]],":",Table1[[#This Row],[vote_number]])</f>
        <v>1:204</v>
      </c>
      <c r="G1626">
        <f>IF(EXACT(Table1[[#This Row],[vote_cast]], "Yea"), 2, IF(EXACT(Table1[[#This Row],[vote_cast]], "Nay"), 1, "ERROR"))</f>
        <v>2</v>
      </c>
    </row>
    <row r="1627" spans="1:7" x14ac:dyDescent="0.25">
      <c r="A1627">
        <v>1</v>
      </c>
      <c r="B1627">
        <v>204</v>
      </c>
      <c r="C1627" t="s">
        <v>121</v>
      </c>
      <c r="D1627" t="s">
        <v>26</v>
      </c>
      <c r="E1627" t="s">
        <v>1</v>
      </c>
      <c r="F1627" t="str">
        <f>CONCATENATE(Table1[[#This Row],[session]],":",Table1[[#This Row],[vote_number]])</f>
        <v>1:204</v>
      </c>
      <c r="G1627">
        <f>IF(EXACT(Table1[[#This Row],[vote_cast]], "Yea"), 2, IF(EXACT(Table1[[#This Row],[vote_cast]], "Nay"), 1, "ERROR"))</f>
        <v>2</v>
      </c>
    </row>
    <row r="1628" spans="1:7" x14ac:dyDescent="0.25">
      <c r="A1628">
        <v>1</v>
      </c>
      <c r="B1628">
        <v>204</v>
      </c>
      <c r="C1628" t="s">
        <v>121</v>
      </c>
      <c r="D1628" t="s">
        <v>27</v>
      </c>
      <c r="E1628" t="s">
        <v>1</v>
      </c>
      <c r="F1628" t="str">
        <f>CONCATENATE(Table1[[#This Row],[session]],":",Table1[[#This Row],[vote_number]])</f>
        <v>1:204</v>
      </c>
      <c r="G1628">
        <f>IF(EXACT(Table1[[#This Row],[vote_cast]], "Yea"), 2, IF(EXACT(Table1[[#This Row],[vote_cast]], "Nay"), 1, "ERROR"))</f>
        <v>2</v>
      </c>
    </row>
    <row r="1629" spans="1:7" x14ac:dyDescent="0.25">
      <c r="A1629">
        <v>1</v>
      </c>
      <c r="B1629">
        <v>204</v>
      </c>
      <c r="C1629" t="s">
        <v>121</v>
      </c>
      <c r="D1629" t="s">
        <v>28</v>
      </c>
      <c r="E1629" t="s">
        <v>1</v>
      </c>
      <c r="F1629" t="str">
        <f>CONCATENATE(Table1[[#This Row],[session]],":",Table1[[#This Row],[vote_number]])</f>
        <v>1:204</v>
      </c>
      <c r="G1629">
        <f>IF(EXACT(Table1[[#This Row],[vote_cast]], "Yea"), 2, IF(EXACT(Table1[[#This Row],[vote_cast]], "Nay"), 1, "ERROR"))</f>
        <v>2</v>
      </c>
    </row>
    <row r="1630" spans="1:7" x14ac:dyDescent="0.25">
      <c r="A1630">
        <v>1</v>
      </c>
      <c r="B1630">
        <v>204</v>
      </c>
      <c r="C1630" t="s">
        <v>121</v>
      </c>
      <c r="D1630" t="s">
        <v>29</v>
      </c>
      <c r="E1630" t="s">
        <v>1</v>
      </c>
      <c r="F1630" t="str">
        <f>CONCATENATE(Table1[[#This Row],[session]],":",Table1[[#This Row],[vote_number]])</f>
        <v>1:204</v>
      </c>
      <c r="G1630">
        <f>IF(EXACT(Table1[[#This Row],[vote_cast]], "Yea"), 2, IF(EXACT(Table1[[#This Row],[vote_cast]], "Nay"), 1, "ERROR"))</f>
        <v>2</v>
      </c>
    </row>
    <row r="1631" spans="1:7" x14ac:dyDescent="0.25">
      <c r="A1631">
        <v>1</v>
      </c>
      <c r="B1631">
        <v>204</v>
      </c>
      <c r="C1631" t="s">
        <v>121</v>
      </c>
      <c r="D1631" t="s">
        <v>30</v>
      </c>
      <c r="E1631" t="s">
        <v>1</v>
      </c>
      <c r="F1631" t="str">
        <f>CONCATENATE(Table1[[#This Row],[session]],":",Table1[[#This Row],[vote_number]])</f>
        <v>1:204</v>
      </c>
      <c r="G1631">
        <f>IF(EXACT(Table1[[#This Row],[vote_cast]], "Yea"), 2, IF(EXACT(Table1[[#This Row],[vote_cast]], "Nay"), 1, "ERROR"))</f>
        <v>2</v>
      </c>
    </row>
    <row r="1632" spans="1:7" x14ac:dyDescent="0.25">
      <c r="A1632">
        <v>1</v>
      </c>
      <c r="B1632">
        <v>204</v>
      </c>
      <c r="C1632" t="s">
        <v>121</v>
      </c>
      <c r="D1632" t="s">
        <v>31</v>
      </c>
      <c r="E1632" t="s">
        <v>1</v>
      </c>
      <c r="F1632" t="str">
        <f>CONCATENATE(Table1[[#This Row],[session]],":",Table1[[#This Row],[vote_number]])</f>
        <v>1:204</v>
      </c>
      <c r="G1632">
        <f>IF(EXACT(Table1[[#This Row],[vote_cast]], "Yea"), 2, IF(EXACT(Table1[[#This Row],[vote_cast]], "Nay"), 1, "ERROR"))</f>
        <v>2</v>
      </c>
    </row>
    <row r="1633" spans="1:7" x14ac:dyDescent="0.25">
      <c r="A1633">
        <v>1</v>
      </c>
      <c r="B1633">
        <v>204</v>
      </c>
      <c r="C1633" t="s">
        <v>121</v>
      </c>
      <c r="D1633" t="s">
        <v>33</v>
      </c>
      <c r="E1633" t="s">
        <v>1</v>
      </c>
      <c r="F1633" t="str">
        <f>CONCATENATE(Table1[[#This Row],[session]],":",Table1[[#This Row],[vote_number]])</f>
        <v>1:204</v>
      </c>
      <c r="G1633">
        <f>IF(EXACT(Table1[[#This Row],[vote_cast]], "Yea"), 2, IF(EXACT(Table1[[#This Row],[vote_cast]], "Nay"), 1, "ERROR"))</f>
        <v>2</v>
      </c>
    </row>
    <row r="1634" spans="1:7" x14ac:dyDescent="0.25">
      <c r="A1634">
        <v>1</v>
      </c>
      <c r="B1634">
        <v>204</v>
      </c>
      <c r="C1634" t="s">
        <v>121</v>
      </c>
      <c r="D1634" t="s">
        <v>34</v>
      </c>
      <c r="E1634" t="s">
        <v>1</v>
      </c>
      <c r="F1634" t="str">
        <f>CONCATENATE(Table1[[#This Row],[session]],":",Table1[[#This Row],[vote_number]])</f>
        <v>1:204</v>
      </c>
      <c r="G1634">
        <f>IF(EXACT(Table1[[#This Row],[vote_cast]], "Yea"), 2, IF(EXACT(Table1[[#This Row],[vote_cast]], "Nay"), 1, "ERROR"))</f>
        <v>2</v>
      </c>
    </row>
    <row r="1635" spans="1:7" x14ac:dyDescent="0.25">
      <c r="A1635">
        <v>1</v>
      </c>
      <c r="B1635">
        <v>204</v>
      </c>
      <c r="C1635" t="s">
        <v>121</v>
      </c>
      <c r="D1635" t="s">
        <v>36</v>
      </c>
      <c r="E1635" t="s">
        <v>1</v>
      </c>
      <c r="F1635" t="str">
        <f>CONCATENATE(Table1[[#This Row],[session]],":",Table1[[#This Row],[vote_number]])</f>
        <v>1:204</v>
      </c>
      <c r="G1635">
        <f>IF(EXACT(Table1[[#This Row],[vote_cast]], "Yea"), 2, IF(EXACT(Table1[[#This Row],[vote_cast]], "Nay"), 1, "ERROR"))</f>
        <v>2</v>
      </c>
    </row>
    <row r="1636" spans="1:7" x14ac:dyDescent="0.25">
      <c r="A1636">
        <v>1</v>
      </c>
      <c r="B1636">
        <v>204</v>
      </c>
      <c r="C1636" t="s">
        <v>121</v>
      </c>
      <c r="D1636" t="s">
        <v>37</v>
      </c>
      <c r="E1636" t="s">
        <v>1</v>
      </c>
      <c r="F1636" t="str">
        <f>CONCATENATE(Table1[[#This Row],[session]],":",Table1[[#This Row],[vote_number]])</f>
        <v>1:204</v>
      </c>
      <c r="G1636">
        <f>IF(EXACT(Table1[[#This Row],[vote_cast]], "Yea"), 2, IF(EXACT(Table1[[#This Row],[vote_cast]], "Nay"), 1, "ERROR"))</f>
        <v>2</v>
      </c>
    </row>
    <row r="1637" spans="1:7" x14ac:dyDescent="0.25">
      <c r="A1637">
        <v>1</v>
      </c>
      <c r="B1637">
        <v>204</v>
      </c>
      <c r="C1637" t="s">
        <v>121</v>
      </c>
      <c r="D1637" t="s">
        <v>38</v>
      </c>
      <c r="E1637" t="s">
        <v>1</v>
      </c>
      <c r="F1637" t="str">
        <f>CONCATENATE(Table1[[#This Row],[session]],":",Table1[[#This Row],[vote_number]])</f>
        <v>1:204</v>
      </c>
      <c r="G1637">
        <f>IF(EXACT(Table1[[#This Row],[vote_cast]], "Yea"), 2, IF(EXACT(Table1[[#This Row],[vote_cast]], "Nay"), 1, "ERROR"))</f>
        <v>2</v>
      </c>
    </row>
    <row r="1638" spans="1:7" x14ac:dyDescent="0.25">
      <c r="A1638">
        <v>1</v>
      </c>
      <c r="B1638">
        <v>204</v>
      </c>
      <c r="C1638" t="s">
        <v>121</v>
      </c>
      <c r="D1638" t="s">
        <v>39</v>
      </c>
      <c r="E1638" t="s">
        <v>1</v>
      </c>
      <c r="F1638" t="str">
        <f>CONCATENATE(Table1[[#This Row],[session]],":",Table1[[#This Row],[vote_number]])</f>
        <v>1:204</v>
      </c>
      <c r="G1638">
        <f>IF(EXACT(Table1[[#This Row],[vote_cast]], "Yea"), 2, IF(EXACT(Table1[[#This Row],[vote_cast]], "Nay"), 1, "ERROR"))</f>
        <v>2</v>
      </c>
    </row>
    <row r="1639" spans="1:7" x14ac:dyDescent="0.25">
      <c r="A1639">
        <v>1</v>
      </c>
      <c r="B1639">
        <v>204</v>
      </c>
      <c r="C1639" t="s">
        <v>121</v>
      </c>
      <c r="D1639" t="s">
        <v>40</v>
      </c>
      <c r="E1639" t="s">
        <v>35</v>
      </c>
      <c r="F1639" t="str">
        <f>CONCATENATE(Table1[[#This Row],[session]],":",Table1[[#This Row],[vote_number]])</f>
        <v>1:204</v>
      </c>
      <c r="G1639" t="str">
        <f>IF(EXACT(Table1[[#This Row],[vote_cast]], "Yea"), 2, IF(EXACT(Table1[[#This Row],[vote_cast]], "Nay"), 1, "ERROR"))</f>
        <v>ERROR</v>
      </c>
    </row>
    <row r="1640" spans="1:7" x14ac:dyDescent="0.25">
      <c r="A1640">
        <v>1</v>
      </c>
      <c r="B1640">
        <v>204</v>
      </c>
      <c r="C1640" t="s">
        <v>121</v>
      </c>
      <c r="D1640" t="s">
        <v>41</v>
      </c>
      <c r="E1640" t="s">
        <v>1</v>
      </c>
      <c r="F1640" t="str">
        <f>CONCATENATE(Table1[[#This Row],[session]],":",Table1[[#This Row],[vote_number]])</f>
        <v>1:204</v>
      </c>
      <c r="G1640">
        <f>IF(EXACT(Table1[[#This Row],[vote_cast]], "Yea"), 2, IF(EXACT(Table1[[#This Row],[vote_cast]], "Nay"), 1, "ERROR"))</f>
        <v>2</v>
      </c>
    </row>
    <row r="1641" spans="1:7" x14ac:dyDescent="0.25">
      <c r="A1641">
        <v>1</v>
      </c>
      <c r="B1641">
        <v>204</v>
      </c>
      <c r="C1641" t="s">
        <v>121</v>
      </c>
      <c r="D1641" t="s">
        <v>42</v>
      </c>
      <c r="E1641" t="s">
        <v>1</v>
      </c>
      <c r="F1641" t="str">
        <f>CONCATENATE(Table1[[#This Row],[session]],":",Table1[[#This Row],[vote_number]])</f>
        <v>1:204</v>
      </c>
      <c r="G1641">
        <f>IF(EXACT(Table1[[#This Row],[vote_cast]], "Yea"), 2, IF(EXACT(Table1[[#This Row],[vote_cast]], "Nay"), 1, "ERROR"))</f>
        <v>2</v>
      </c>
    </row>
    <row r="1642" spans="1:7" x14ac:dyDescent="0.25">
      <c r="A1642">
        <v>1</v>
      </c>
      <c r="B1642">
        <v>204</v>
      </c>
      <c r="C1642" t="s">
        <v>121</v>
      </c>
      <c r="D1642" t="s">
        <v>110</v>
      </c>
      <c r="E1642" t="s">
        <v>1</v>
      </c>
      <c r="F1642" t="str">
        <f>CONCATENATE(Table1[[#This Row],[session]],":",Table1[[#This Row],[vote_number]])</f>
        <v>1:204</v>
      </c>
      <c r="G1642">
        <f>IF(EXACT(Table1[[#This Row],[vote_cast]], "Yea"), 2, IF(EXACT(Table1[[#This Row],[vote_cast]], "Nay"), 1, "ERROR"))</f>
        <v>2</v>
      </c>
    </row>
    <row r="1643" spans="1:7" x14ac:dyDescent="0.25">
      <c r="A1643">
        <v>1</v>
      </c>
      <c r="B1643">
        <v>204</v>
      </c>
      <c r="C1643" t="s">
        <v>121</v>
      </c>
      <c r="D1643" t="s">
        <v>43</v>
      </c>
      <c r="E1643" t="s">
        <v>1</v>
      </c>
      <c r="F1643" t="str">
        <f>CONCATENATE(Table1[[#This Row],[session]],":",Table1[[#This Row],[vote_number]])</f>
        <v>1:204</v>
      </c>
      <c r="G1643">
        <f>IF(EXACT(Table1[[#This Row],[vote_cast]], "Yea"), 2, IF(EXACT(Table1[[#This Row],[vote_cast]], "Nay"), 1, "ERROR"))</f>
        <v>2</v>
      </c>
    </row>
    <row r="1644" spans="1:7" x14ac:dyDescent="0.25">
      <c r="A1644">
        <v>1</v>
      </c>
      <c r="B1644">
        <v>204</v>
      </c>
      <c r="C1644" t="s">
        <v>121</v>
      </c>
      <c r="D1644" t="s">
        <v>44</v>
      </c>
      <c r="E1644" t="s">
        <v>1</v>
      </c>
      <c r="F1644" t="str">
        <f>CONCATENATE(Table1[[#This Row],[session]],":",Table1[[#This Row],[vote_number]])</f>
        <v>1:204</v>
      </c>
      <c r="G1644">
        <f>IF(EXACT(Table1[[#This Row],[vote_cast]], "Yea"), 2, IF(EXACT(Table1[[#This Row],[vote_cast]], "Nay"), 1, "ERROR"))</f>
        <v>2</v>
      </c>
    </row>
    <row r="1645" spans="1:7" x14ac:dyDescent="0.25">
      <c r="A1645">
        <v>1</v>
      </c>
      <c r="B1645">
        <v>204</v>
      </c>
      <c r="C1645" t="s">
        <v>121</v>
      </c>
      <c r="D1645" t="s">
        <v>45</v>
      </c>
      <c r="E1645" t="s">
        <v>1</v>
      </c>
      <c r="F1645" t="str">
        <f>CONCATENATE(Table1[[#This Row],[session]],":",Table1[[#This Row],[vote_number]])</f>
        <v>1:204</v>
      </c>
      <c r="G1645">
        <f>IF(EXACT(Table1[[#This Row],[vote_cast]], "Yea"), 2, IF(EXACT(Table1[[#This Row],[vote_cast]], "Nay"), 1, "ERROR"))</f>
        <v>2</v>
      </c>
    </row>
    <row r="1646" spans="1:7" x14ac:dyDescent="0.25">
      <c r="A1646">
        <v>1</v>
      </c>
      <c r="B1646">
        <v>204</v>
      </c>
      <c r="C1646" t="s">
        <v>121</v>
      </c>
      <c r="D1646" t="s">
        <v>46</v>
      </c>
      <c r="E1646" t="s">
        <v>35</v>
      </c>
      <c r="F1646" t="str">
        <f>CONCATENATE(Table1[[#This Row],[session]],":",Table1[[#This Row],[vote_number]])</f>
        <v>1:204</v>
      </c>
      <c r="G1646" t="str">
        <f>IF(EXACT(Table1[[#This Row],[vote_cast]], "Yea"), 2, IF(EXACT(Table1[[#This Row],[vote_cast]], "Nay"), 1, "ERROR"))</f>
        <v>ERROR</v>
      </c>
    </row>
    <row r="1647" spans="1:7" x14ac:dyDescent="0.25">
      <c r="A1647">
        <v>1</v>
      </c>
      <c r="B1647">
        <v>204</v>
      </c>
      <c r="C1647" t="s">
        <v>121</v>
      </c>
      <c r="D1647" t="s">
        <v>47</v>
      </c>
      <c r="E1647" t="s">
        <v>1</v>
      </c>
      <c r="F1647" t="str">
        <f>CONCATENATE(Table1[[#This Row],[session]],":",Table1[[#This Row],[vote_number]])</f>
        <v>1:204</v>
      </c>
      <c r="G1647">
        <f>IF(EXACT(Table1[[#This Row],[vote_cast]], "Yea"), 2, IF(EXACT(Table1[[#This Row],[vote_cast]], "Nay"), 1, "ERROR"))</f>
        <v>2</v>
      </c>
    </row>
    <row r="1648" spans="1:7" x14ac:dyDescent="0.25">
      <c r="A1648">
        <v>1</v>
      </c>
      <c r="B1648">
        <v>204</v>
      </c>
      <c r="C1648" t="s">
        <v>121</v>
      </c>
      <c r="D1648" t="s">
        <v>48</v>
      </c>
      <c r="E1648" t="s">
        <v>1</v>
      </c>
      <c r="F1648" t="str">
        <f>CONCATENATE(Table1[[#This Row],[session]],":",Table1[[#This Row],[vote_number]])</f>
        <v>1:204</v>
      </c>
      <c r="G1648">
        <f>IF(EXACT(Table1[[#This Row],[vote_cast]], "Yea"), 2, IF(EXACT(Table1[[#This Row],[vote_cast]], "Nay"), 1, "ERROR"))</f>
        <v>2</v>
      </c>
    </row>
    <row r="1649" spans="1:7" x14ac:dyDescent="0.25">
      <c r="A1649">
        <v>1</v>
      </c>
      <c r="B1649">
        <v>204</v>
      </c>
      <c r="C1649" t="s">
        <v>121</v>
      </c>
      <c r="D1649" t="s">
        <v>49</v>
      </c>
      <c r="E1649" t="s">
        <v>1</v>
      </c>
      <c r="F1649" t="str">
        <f>CONCATENATE(Table1[[#This Row],[session]],":",Table1[[#This Row],[vote_number]])</f>
        <v>1:204</v>
      </c>
      <c r="G1649">
        <f>IF(EXACT(Table1[[#This Row],[vote_cast]], "Yea"), 2, IF(EXACT(Table1[[#This Row],[vote_cast]], "Nay"), 1, "ERROR"))</f>
        <v>2</v>
      </c>
    </row>
    <row r="1650" spans="1:7" x14ac:dyDescent="0.25">
      <c r="A1650">
        <v>1</v>
      </c>
      <c r="B1650">
        <v>204</v>
      </c>
      <c r="C1650" t="s">
        <v>121</v>
      </c>
      <c r="D1650" t="s">
        <v>50</v>
      </c>
      <c r="E1650" t="s">
        <v>1</v>
      </c>
      <c r="F1650" t="str">
        <f>CONCATENATE(Table1[[#This Row],[session]],":",Table1[[#This Row],[vote_number]])</f>
        <v>1:204</v>
      </c>
      <c r="G1650">
        <f>IF(EXACT(Table1[[#This Row],[vote_cast]], "Yea"), 2, IF(EXACT(Table1[[#This Row],[vote_cast]], "Nay"), 1, "ERROR"))</f>
        <v>2</v>
      </c>
    </row>
    <row r="1651" spans="1:7" x14ac:dyDescent="0.25">
      <c r="A1651">
        <v>1</v>
      </c>
      <c r="B1651">
        <v>204</v>
      </c>
      <c r="C1651" t="s">
        <v>121</v>
      </c>
      <c r="D1651" t="s">
        <v>51</v>
      </c>
      <c r="E1651" t="s">
        <v>1</v>
      </c>
      <c r="F1651" t="str">
        <f>CONCATENATE(Table1[[#This Row],[session]],":",Table1[[#This Row],[vote_number]])</f>
        <v>1:204</v>
      </c>
      <c r="G1651">
        <f>IF(EXACT(Table1[[#This Row],[vote_cast]], "Yea"), 2, IF(EXACT(Table1[[#This Row],[vote_cast]], "Nay"), 1, "ERROR"))</f>
        <v>2</v>
      </c>
    </row>
    <row r="1652" spans="1:7" x14ac:dyDescent="0.25">
      <c r="A1652">
        <v>1</v>
      </c>
      <c r="B1652">
        <v>204</v>
      </c>
      <c r="C1652" t="s">
        <v>121</v>
      </c>
      <c r="D1652" t="s">
        <v>52</v>
      </c>
      <c r="E1652" t="s">
        <v>1</v>
      </c>
      <c r="F1652" t="str">
        <f>CONCATENATE(Table1[[#This Row],[session]],":",Table1[[#This Row],[vote_number]])</f>
        <v>1:204</v>
      </c>
      <c r="G1652">
        <f>IF(EXACT(Table1[[#This Row],[vote_cast]], "Yea"), 2, IF(EXACT(Table1[[#This Row],[vote_cast]], "Nay"), 1, "ERROR"))</f>
        <v>2</v>
      </c>
    </row>
    <row r="1653" spans="1:7" x14ac:dyDescent="0.25">
      <c r="A1653">
        <v>1</v>
      </c>
      <c r="B1653">
        <v>204</v>
      </c>
      <c r="C1653" t="s">
        <v>121</v>
      </c>
      <c r="D1653" t="s">
        <v>53</v>
      </c>
      <c r="E1653" t="s">
        <v>1</v>
      </c>
      <c r="F1653" t="str">
        <f>CONCATENATE(Table1[[#This Row],[session]],":",Table1[[#This Row],[vote_number]])</f>
        <v>1:204</v>
      </c>
      <c r="G1653">
        <f>IF(EXACT(Table1[[#This Row],[vote_cast]], "Yea"), 2, IF(EXACT(Table1[[#This Row],[vote_cast]], "Nay"), 1, "ERROR"))</f>
        <v>2</v>
      </c>
    </row>
    <row r="1654" spans="1:7" x14ac:dyDescent="0.25">
      <c r="A1654">
        <v>1</v>
      </c>
      <c r="B1654">
        <v>204</v>
      </c>
      <c r="C1654" t="s">
        <v>121</v>
      </c>
      <c r="D1654" t="s">
        <v>54</v>
      </c>
      <c r="E1654" t="s">
        <v>1</v>
      </c>
      <c r="F1654" t="str">
        <f>CONCATENATE(Table1[[#This Row],[session]],":",Table1[[#This Row],[vote_number]])</f>
        <v>1:204</v>
      </c>
      <c r="G1654">
        <f>IF(EXACT(Table1[[#This Row],[vote_cast]], "Yea"), 2, IF(EXACT(Table1[[#This Row],[vote_cast]], "Nay"), 1, "ERROR"))</f>
        <v>2</v>
      </c>
    </row>
    <row r="1655" spans="1:7" x14ac:dyDescent="0.25">
      <c r="A1655">
        <v>1</v>
      </c>
      <c r="B1655">
        <v>204</v>
      </c>
      <c r="C1655" t="s">
        <v>121</v>
      </c>
      <c r="D1655" t="s">
        <v>55</v>
      </c>
      <c r="E1655" t="s">
        <v>1</v>
      </c>
      <c r="F1655" t="str">
        <f>CONCATENATE(Table1[[#This Row],[session]],":",Table1[[#This Row],[vote_number]])</f>
        <v>1:204</v>
      </c>
      <c r="G1655">
        <f>IF(EXACT(Table1[[#This Row],[vote_cast]], "Yea"), 2, IF(EXACT(Table1[[#This Row],[vote_cast]], "Nay"), 1, "ERROR"))</f>
        <v>2</v>
      </c>
    </row>
    <row r="1656" spans="1:7" x14ac:dyDescent="0.25">
      <c r="A1656">
        <v>1</v>
      </c>
      <c r="B1656">
        <v>204</v>
      </c>
      <c r="C1656" t="s">
        <v>121</v>
      </c>
      <c r="D1656" t="s">
        <v>56</v>
      </c>
      <c r="E1656" t="s">
        <v>1</v>
      </c>
      <c r="F1656" t="str">
        <f>CONCATENATE(Table1[[#This Row],[session]],":",Table1[[#This Row],[vote_number]])</f>
        <v>1:204</v>
      </c>
      <c r="G1656">
        <f>IF(EXACT(Table1[[#This Row],[vote_cast]], "Yea"), 2, IF(EXACT(Table1[[#This Row],[vote_cast]], "Nay"), 1, "ERROR"))</f>
        <v>2</v>
      </c>
    </row>
    <row r="1657" spans="1:7" x14ac:dyDescent="0.25">
      <c r="A1657">
        <v>1</v>
      </c>
      <c r="B1657">
        <v>204</v>
      </c>
      <c r="C1657" t="s">
        <v>121</v>
      </c>
      <c r="D1657" t="s">
        <v>57</v>
      </c>
      <c r="E1657" t="s">
        <v>1</v>
      </c>
      <c r="F1657" t="str">
        <f>CONCATENATE(Table1[[#This Row],[session]],":",Table1[[#This Row],[vote_number]])</f>
        <v>1:204</v>
      </c>
      <c r="G1657">
        <f>IF(EXACT(Table1[[#This Row],[vote_cast]], "Yea"), 2, IF(EXACT(Table1[[#This Row],[vote_cast]], "Nay"), 1, "ERROR"))</f>
        <v>2</v>
      </c>
    </row>
    <row r="1658" spans="1:7" x14ac:dyDescent="0.25">
      <c r="A1658">
        <v>1</v>
      </c>
      <c r="B1658">
        <v>204</v>
      </c>
      <c r="C1658" t="s">
        <v>121</v>
      </c>
      <c r="D1658" t="s">
        <v>58</v>
      </c>
      <c r="E1658" t="s">
        <v>1</v>
      </c>
      <c r="F1658" t="str">
        <f>CONCATENATE(Table1[[#This Row],[session]],":",Table1[[#This Row],[vote_number]])</f>
        <v>1:204</v>
      </c>
      <c r="G1658">
        <f>IF(EXACT(Table1[[#This Row],[vote_cast]], "Yea"), 2, IF(EXACT(Table1[[#This Row],[vote_cast]], "Nay"), 1, "ERROR"))</f>
        <v>2</v>
      </c>
    </row>
    <row r="1659" spans="1:7" x14ac:dyDescent="0.25">
      <c r="A1659">
        <v>1</v>
      </c>
      <c r="B1659">
        <v>204</v>
      </c>
      <c r="C1659" t="s">
        <v>121</v>
      </c>
      <c r="D1659" t="s">
        <v>59</v>
      </c>
      <c r="E1659" t="s">
        <v>1</v>
      </c>
      <c r="F1659" t="str">
        <f>CONCATENATE(Table1[[#This Row],[session]],":",Table1[[#This Row],[vote_number]])</f>
        <v>1:204</v>
      </c>
      <c r="G1659">
        <f>IF(EXACT(Table1[[#This Row],[vote_cast]], "Yea"), 2, IF(EXACT(Table1[[#This Row],[vote_cast]], "Nay"), 1, "ERROR"))</f>
        <v>2</v>
      </c>
    </row>
    <row r="1660" spans="1:7" x14ac:dyDescent="0.25">
      <c r="A1660">
        <v>1</v>
      </c>
      <c r="B1660">
        <v>204</v>
      </c>
      <c r="C1660" t="s">
        <v>121</v>
      </c>
      <c r="D1660" t="s">
        <v>60</v>
      </c>
      <c r="E1660" t="s">
        <v>1</v>
      </c>
      <c r="F1660" t="str">
        <f>CONCATENATE(Table1[[#This Row],[session]],":",Table1[[#This Row],[vote_number]])</f>
        <v>1:204</v>
      </c>
      <c r="G1660">
        <f>IF(EXACT(Table1[[#This Row],[vote_cast]], "Yea"), 2, IF(EXACT(Table1[[#This Row],[vote_cast]], "Nay"), 1, "ERROR"))</f>
        <v>2</v>
      </c>
    </row>
    <row r="1661" spans="1:7" x14ac:dyDescent="0.25">
      <c r="A1661">
        <v>1</v>
      </c>
      <c r="B1661">
        <v>204</v>
      </c>
      <c r="C1661" t="s">
        <v>121</v>
      </c>
      <c r="D1661" t="s">
        <v>61</v>
      </c>
      <c r="E1661" t="s">
        <v>1</v>
      </c>
      <c r="F1661" t="str">
        <f>CONCATENATE(Table1[[#This Row],[session]],":",Table1[[#This Row],[vote_number]])</f>
        <v>1:204</v>
      </c>
      <c r="G1661">
        <f>IF(EXACT(Table1[[#This Row],[vote_cast]], "Yea"), 2, IF(EXACT(Table1[[#This Row],[vote_cast]], "Nay"), 1, "ERROR"))</f>
        <v>2</v>
      </c>
    </row>
    <row r="1662" spans="1:7" x14ac:dyDescent="0.25">
      <c r="A1662">
        <v>1</v>
      </c>
      <c r="B1662">
        <v>204</v>
      </c>
      <c r="C1662" t="s">
        <v>121</v>
      </c>
      <c r="D1662" t="s">
        <v>62</v>
      </c>
      <c r="E1662" t="s">
        <v>1</v>
      </c>
      <c r="F1662" t="str">
        <f>CONCATENATE(Table1[[#This Row],[session]],":",Table1[[#This Row],[vote_number]])</f>
        <v>1:204</v>
      </c>
      <c r="G1662">
        <f>IF(EXACT(Table1[[#This Row],[vote_cast]], "Yea"), 2, IF(EXACT(Table1[[#This Row],[vote_cast]], "Nay"), 1, "ERROR"))</f>
        <v>2</v>
      </c>
    </row>
    <row r="1663" spans="1:7" x14ac:dyDescent="0.25">
      <c r="A1663">
        <v>1</v>
      </c>
      <c r="B1663">
        <v>204</v>
      </c>
      <c r="C1663" t="s">
        <v>121</v>
      </c>
      <c r="D1663" t="s">
        <v>63</v>
      </c>
      <c r="E1663" t="s">
        <v>1</v>
      </c>
      <c r="F1663" t="str">
        <f>CONCATENATE(Table1[[#This Row],[session]],":",Table1[[#This Row],[vote_number]])</f>
        <v>1:204</v>
      </c>
      <c r="G1663">
        <f>IF(EXACT(Table1[[#This Row],[vote_cast]], "Yea"), 2, IF(EXACT(Table1[[#This Row],[vote_cast]], "Nay"), 1, "ERROR"))</f>
        <v>2</v>
      </c>
    </row>
    <row r="1664" spans="1:7" x14ac:dyDescent="0.25">
      <c r="A1664">
        <v>1</v>
      </c>
      <c r="B1664">
        <v>204</v>
      </c>
      <c r="C1664" t="s">
        <v>121</v>
      </c>
      <c r="D1664" t="s">
        <v>64</v>
      </c>
      <c r="E1664" t="s">
        <v>35</v>
      </c>
      <c r="F1664" t="str">
        <f>CONCATENATE(Table1[[#This Row],[session]],":",Table1[[#This Row],[vote_number]])</f>
        <v>1:204</v>
      </c>
      <c r="G1664" t="str">
        <f>IF(EXACT(Table1[[#This Row],[vote_cast]], "Yea"), 2, IF(EXACT(Table1[[#This Row],[vote_cast]], "Nay"), 1, "ERROR"))</f>
        <v>ERROR</v>
      </c>
    </row>
    <row r="1665" spans="1:7" x14ac:dyDescent="0.25">
      <c r="A1665">
        <v>1</v>
      </c>
      <c r="B1665">
        <v>204</v>
      </c>
      <c r="C1665" t="s">
        <v>121</v>
      </c>
      <c r="D1665" t="s">
        <v>65</v>
      </c>
      <c r="E1665" t="s">
        <v>1</v>
      </c>
      <c r="F1665" t="str">
        <f>CONCATENATE(Table1[[#This Row],[session]],":",Table1[[#This Row],[vote_number]])</f>
        <v>1:204</v>
      </c>
      <c r="G1665">
        <f>IF(EXACT(Table1[[#This Row],[vote_cast]], "Yea"), 2, IF(EXACT(Table1[[#This Row],[vote_cast]], "Nay"), 1, "ERROR"))</f>
        <v>2</v>
      </c>
    </row>
    <row r="1666" spans="1:7" x14ac:dyDescent="0.25">
      <c r="A1666">
        <v>1</v>
      </c>
      <c r="B1666">
        <v>204</v>
      </c>
      <c r="C1666" t="s">
        <v>121</v>
      </c>
      <c r="D1666" t="s">
        <v>66</v>
      </c>
      <c r="E1666" t="s">
        <v>1</v>
      </c>
      <c r="F1666" t="str">
        <f>CONCATENATE(Table1[[#This Row],[session]],":",Table1[[#This Row],[vote_number]])</f>
        <v>1:204</v>
      </c>
      <c r="G1666">
        <f>IF(EXACT(Table1[[#This Row],[vote_cast]], "Yea"), 2, IF(EXACT(Table1[[#This Row],[vote_cast]], "Nay"), 1, "ERROR"))</f>
        <v>2</v>
      </c>
    </row>
    <row r="1667" spans="1:7" x14ac:dyDescent="0.25">
      <c r="A1667">
        <v>1</v>
      </c>
      <c r="B1667">
        <v>204</v>
      </c>
      <c r="C1667" t="s">
        <v>121</v>
      </c>
      <c r="D1667" t="s">
        <v>67</v>
      </c>
      <c r="E1667" t="s">
        <v>1</v>
      </c>
      <c r="F1667" t="str">
        <f>CONCATENATE(Table1[[#This Row],[session]],":",Table1[[#This Row],[vote_number]])</f>
        <v>1:204</v>
      </c>
      <c r="G1667">
        <f>IF(EXACT(Table1[[#This Row],[vote_cast]], "Yea"), 2, IF(EXACT(Table1[[#This Row],[vote_cast]], "Nay"), 1, "ERROR"))</f>
        <v>2</v>
      </c>
    </row>
    <row r="1668" spans="1:7" x14ac:dyDescent="0.25">
      <c r="A1668">
        <v>1</v>
      </c>
      <c r="B1668">
        <v>204</v>
      </c>
      <c r="C1668" t="s">
        <v>121</v>
      </c>
      <c r="D1668" t="s">
        <v>68</v>
      </c>
      <c r="E1668" t="s">
        <v>1</v>
      </c>
      <c r="F1668" t="str">
        <f>CONCATENATE(Table1[[#This Row],[session]],":",Table1[[#This Row],[vote_number]])</f>
        <v>1:204</v>
      </c>
      <c r="G1668">
        <f>IF(EXACT(Table1[[#This Row],[vote_cast]], "Yea"), 2, IF(EXACT(Table1[[#This Row],[vote_cast]], "Nay"), 1, "ERROR"))</f>
        <v>2</v>
      </c>
    </row>
    <row r="1669" spans="1:7" x14ac:dyDescent="0.25">
      <c r="A1669">
        <v>1</v>
      </c>
      <c r="B1669">
        <v>204</v>
      </c>
      <c r="C1669" t="s">
        <v>121</v>
      </c>
      <c r="D1669" t="s">
        <v>69</v>
      </c>
      <c r="E1669" t="s">
        <v>1</v>
      </c>
      <c r="F1669" t="str">
        <f>CONCATENATE(Table1[[#This Row],[session]],":",Table1[[#This Row],[vote_number]])</f>
        <v>1:204</v>
      </c>
      <c r="G1669">
        <f>IF(EXACT(Table1[[#This Row],[vote_cast]], "Yea"), 2, IF(EXACT(Table1[[#This Row],[vote_cast]], "Nay"), 1, "ERROR"))</f>
        <v>2</v>
      </c>
    </row>
    <row r="1670" spans="1:7" x14ac:dyDescent="0.25">
      <c r="A1670">
        <v>1</v>
      </c>
      <c r="B1670">
        <v>204</v>
      </c>
      <c r="C1670" t="s">
        <v>121</v>
      </c>
      <c r="D1670" t="s">
        <v>70</v>
      </c>
      <c r="E1670" t="s">
        <v>1</v>
      </c>
      <c r="F1670" t="str">
        <f>CONCATENATE(Table1[[#This Row],[session]],":",Table1[[#This Row],[vote_number]])</f>
        <v>1:204</v>
      </c>
      <c r="G1670">
        <f>IF(EXACT(Table1[[#This Row],[vote_cast]], "Yea"), 2, IF(EXACT(Table1[[#This Row],[vote_cast]], "Nay"), 1, "ERROR"))</f>
        <v>2</v>
      </c>
    </row>
    <row r="1671" spans="1:7" x14ac:dyDescent="0.25">
      <c r="A1671">
        <v>1</v>
      </c>
      <c r="B1671">
        <v>204</v>
      </c>
      <c r="C1671" t="s">
        <v>121</v>
      </c>
      <c r="D1671" t="s">
        <v>71</v>
      </c>
      <c r="E1671" t="s">
        <v>1</v>
      </c>
      <c r="F1671" t="str">
        <f>CONCATENATE(Table1[[#This Row],[session]],":",Table1[[#This Row],[vote_number]])</f>
        <v>1:204</v>
      </c>
      <c r="G1671">
        <f>IF(EXACT(Table1[[#This Row],[vote_cast]], "Yea"), 2, IF(EXACT(Table1[[#This Row],[vote_cast]], "Nay"), 1, "ERROR"))</f>
        <v>2</v>
      </c>
    </row>
    <row r="1672" spans="1:7" x14ac:dyDescent="0.25">
      <c r="A1672">
        <v>1</v>
      </c>
      <c r="B1672">
        <v>204</v>
      </c>
      <c r="C1672" t="s">
        <v>121</v>
      </c>
      <c r="D1672" t="s">
        <v>72</v>
      </c>
      <c r="E1672" t="s">
        <v>1</v>
      </c>
      <c r="F1672" t="str">
        <f>CONCATENATE(Table1[[#This Row],[session]],":",Table1[[#This Row],[vote_number]])</f>
        <v>1:204</v>
      </c>
      <c r="G1672">
        <f>IF(EXACT(Table1[[#This Row],[vote_cast]], "Yea"), 2, IF(EXACT(Table1[[#This Row],[vote_cast]], "Nay"), 1, "ERROR"))</f>
        <v>2</v>
      </c>
    </row>
    <row r="1673" spans="1:7" x14ac:dyDescent="0.25">
      <c r="A1673">
        <v>1</v>
      </c>
      <c r="B1673">
        <v>204</v>
      </c>
      <c r="C1673" t="s">
        <v>121</v>
      </c>
      <c r="D1673" t="s">
        <v>73</v>
      </c>
      <c r="E1673" t="s">
        <v>1</v>
      </c>
      <c r="F1673" t="str">
        <f>CONCATENATE(Table1[[#This Row],[session]],":",Table1[[#This Row],[vote_number]])</f>
        <v>1:204</v>
      </c>
      <c r="G1673">
        <f>IF(EXACT(Table1[[#This Row],[vote_cast]], "Yea"), 2, IF(EXACT(Table1[[#This Row],[vote_cast]], "Nay"), 1, "ERROR"))</f>
        <v>2</v>
      </c>
    </row>
    <row r="1674" spans="1:7" x14ac:dyDescent="0.25">
      <c r="A1674">
        <v>1</v>
      </c>
      <c r="B1674">
        <v>204</v>
      </c>
      <c r="C1674" t="s">
        <v>121</v>
      </c>
      <c r="D1674" t="s">
        <v>74</v>
      </c>
      <c r="E1674" t="s">
        <v>1</v>
      </c>
      <c r="F1674" t="str">
        <f>CONCATENATE(Table1[[#This Row],[session]],":",Table1[[#This Row],[vote_number]])</f>
        <v>1:204</v>
      </c>
      <c r="G1674">
        <f>IF(EXACT(Table1[[#This Row],[vote_cast]], "Yea"), 2, IF(EXACT(Table1[[#This Row],[vote_cast]], "Nay"), 1, "ERROR"))</f>
        <v>2</v>
      </c>
    </row>
    <row r="1675" spans="1:7" x14ac:dyDescent="0.25">
      <c r="A1675">
        <v>1</v>
      </c>
      <c r="B1675">
        <v>204</v>
      </c>
      <c r="C1675" t="s">
        <v>121</v>
      </c>
      <c r="D1675" t="s">
        <v>75</v>
      </c>
      <c r="E1675" t="s">
        <v>1</v>
      </c>
      <c r="F1675" t="str">
        <f>CONCATENATE(Table1[[#This Row],[session]],":",Table1[[#This Row],[vote_number]])</f>
        <v>1:204</v>
      </c>
      <c r="G1675">
        <f>IF(EXACT(Table1[[#This Row],[vote_cast]], "Yea"), 2, IF(EXACT(Table1[[#This Row],[vote_cast]], "Nay"), 1, "ERROR"))</f>
        <v>2</v>
      </c>
    </row>
    <row r="1676" spans="1:7" x14ac:dyDescent="0.25">
      <c r="A1676">
        <v>1</v>
      </c>
      <c r="B1676">
        <v>204</v>
      </c>
      <c r="C1676" t="s">
        <v>121</v>
      </c>
      <c r="D1676" t="s">
        <v>76</v>
      </c>
      <c r="E1676" t="s">
        <v>1</v>
      </c>
      <c r="F1676" t="str">
        <f>CONCATENATE(Table1[[#This Row],[session]],":",Table1[[#This Row],[vote_number]])</f>
        <v>1:204</v>
      </c>
      <c r="G1676">
        <f>IF(EXACT(Table1[[#This Row],[vote_cast]], "Yea"), 2, IF(EXACT(Table1[[#This Row],[vote_cast]], "Nay"), 1, "ERROR"))</f>
        <v>2</v>
      </c>
    </row>
    <row r="1677" spans="1:7" x14ac:dyDescent="0.25">
      <c r="A1677">
        <v>1</v>
      </c>
      <c r="B1677">
        <v>204</v>
      </c>
      <c r="C1677" t="s">
        <v>121</v>
      </c>
      <c r="D1677" t="s">
        <v>77</v>
      </c>
      <c r="E1677" t="s">
        <v>1</v>
      </c>
      <c r="F1677" t="str">
        <f>CONCATENATE(Table1[[#This Row],[session]],":",Table1[[#This Row],[vote_number]])</f>
        <v>1:204</v>
      </c>
      <c r="G1677">
        <f>IF(EXACT(Table1[[#This Row],[vote_cast]], "Yea"), 2, IF(EXACT(Table1[[#This Row],[vote_cast]], "Nay"), 1, "ERROR"))</f>
        <v>2</v>
      </c>
    </row>
    <row r="1678" spans="1:7" x14ac:dyDescent="0.25">
      <c r="A1678">
        <v>1</v>
      </c>
      <c r="B1678">
        <v>204</v>
      </c>
      <c r="C1678" t="s">
        <v>121</v>
      </c>
      <c r="D1678" t="s">
        <v>78</v>
      </c>
      <c r="E1678" t="s">
        <v>1</v>
      </c>
      <c r="F1678" t="str">
        <f>CONCATENATE(Table1[[#This Row],[session]],":",Table1[[#This Row],[vote_number]])</f>
        <v>1:204</v>
      </c>
      <c r="G1678">
        <f>IF(EXACT(Table1[[#This Row],[vote_cast]], "Yea"), 2, IF(EXACT(Table1[[#This Row],[vote_cast]], "Nay"), 1, "ERROR"))</f>
        <v>2</v>
      </c>
    </row>
    <row r="1679" spans="1:7" x14ac:dyDescent="0.25">
      <c r="A1679">
        <v>1</v>
      </c>
      <c r="B1679">
        <v>204</v>
      </c>
      <c r="C1679" t="s">
        <v>121</v>
      </c>
      <c r="D1679" t="s">
        <v>79</v>
      </c>
      <c r="E1679" t="s">
        <v>1</v>
      </c>
      <c r="F1679" t="str">
        <f>CONCATENATE(Table1[[#This Row],[session]],":",Table1[[#This Row],[vote_number]])</f>
        <v>1:204</v>
      </c>
      <c r="G1679">
        <f>IF(EXACT(Table1[[#This Row],[vote_cast]], "Yea"), 2, IF(EXACT(Table1[[#This Row],[vote_cast]], "Nay"), 1, "ERROR"))</f>
        <v>2</v>
      </c>
    </row>
    <row r="1680" spans="1:7" x14ac:dyDescent="0.25">
      <c r="A1680">
        <v>1</v>
      </c>
      <c r="B1680">
        <v>204</v>
      </c>
      <c r="C1680" t="s">
        <v>121</v>
      </c>
      <c r="D1680" t="s">
        <v>80</v>
      </c>
      <c r="E1680" t="s">
        <v>1</v>
      </c>
      <c r="F1680" t="str">
        <f>CONCATENATE(Table1[[#This Row],[session]],":",Table1[[#This Row],[vote_number]])</f>
        <v>1:204</v>
      </c>
      <c r="G1680">
        <f>IF(EXACT(Table1[[#This Row],[vote_cast]], "Yea"), 2, IF(EXACT(Table1[[#This Row],[vote_cast]], "Nay"), 1, "ERROR"))</f>
        <v>2</v>
      </c>
    </row>
    <row r="1681" spans="1:7" x14ac:dyDescent="0.25">
      <c r="A1681">
        <v>1</v>
      </c>
      <c r="B1681">
        <v>204</v>
      </c>
      <c r="C1681" t="s">
        <v>121</v>
      </c>
      <c r="D1681" t="s">
        <v>81</v>
      </c>
      <c r="E1681" t="s">
        <v>1</v>
      </c>
      <c r="F1681" t="str">
        <f>CONCATENATE(Table1[[#This Row],[session]],":",Table1[[#This Row],[vote_number]])</f>
        <v>1:204</v>
      </c>
      <c r="G1681">
        <f>IF(EXACT(Table1[[#This Row],[vote_cast]], "Yea"), 2, IF(EXACT(Table1[[#This Row],[vote_cast]], "Nay"), 1, "ERROR"))</f>
        <v>2</v>
      </c>
    </row>
    <row r="1682" spans="1:7" x14ac:dyDescent="0.25">
      <c r="A1682">
        <v>1</v>
      </c>
      <c r="B1682">
        <v>204</v>
      </c>
      <c r="C1682" t="s">
        <v>121</v>
      </c>
      <c r="D1682" t="s">
        <v>82</v>
      </c>
      <c r="E1682" t="s">
        <v>1</v>
      </c>
      <c r="F1682" t="str">
        <f>CONCATENATE(Table1[[#This Row],[session]],":",Table1[[#This Row],[vote_number]])</f>
        <v>1:204</v>
      </c>
      <c r="G1682">
        <f>IF(EXACT(Table1[[#This Row],[vote_cast]], "Yea"), 2, IF(EXACT(Table1[[#This Row],[vote_cast]], "Nay"), 1, "ERROR"))</f>
        <v>2</v>
      </c>
    </row>
    <row r="1683" spans="1:7" x14ac:dyDescent="0.25">
      <c r="A1683">
        <v>1</v>
      </c>
      <c r="B1683">
        <v>204</v>
      </c>
      <c r="C1683" t="s">
        <v>121</v>
      </c>
      <c r="D1683" t="s">
        <v>83</v>
      </c>
      <c r="E1683" t="s">
        <v>1</v>
      </c>
      <c r="F1683" t="str">
        <f>CONCATENATE(Table1[[#This Row],[session]],":",Table1[[#This Row],[vote_number]])</f>
        <v>1:204</v>
      </c>
      <c r="G1683">
        <f>IF(EXACT(Table1[[#This Row],[vote_cast]], "Yea"), 2, IF(EXACT(Table1[[#This Row],[vote_cast]], "Nay"), 1, "ERROR"))</f>
        <v>2</v>
      </c>
    </row>
    <row r="1684" spans="1:7" x14ac:dyDescent="0.25">
      <c r="A1684">
        <v>1</v>
      </c>
      <c r="B1684">
        <v>204</v>
      </c>
      <c r="C1684" t="s">
        <v>121</v>
      </c>
      <c r="D1684" t="s">
        <v>84</v>
      </c>
      <c r="E1684" t="s">
        <v>1</v>
      </c>
      <c r="F1684" t="str">
        <f>CONCATENATE(Table1[[#This Row],[session]],":",Table1[[#This Row],[vote_number]])</f>
        <v>1:204</v>
      </c>
      <c r="G1684">
        <f>IF(EXACT(Table1[[#This Row],[vote_cast]], "Yea"), 2, IF(EXACT(Table1[[#This Row],[vote_cast]], "Nay"), 1, "ERROR"))</f>
        <v>2</v>
      </c>
    </row>
    <row r="1685" spans="1:7" x14ac:dyDescent="0.25">
      <c r="A1685">
        <v>1</v>
      </c>
      <c r="B1685">
        <v>204</v>
      </c>
      <c r="C1685" t="s">
        <v>121</v>
      </c>
      <c r="D1685" t="s">
        <v>85</v>
      </c>
      <c r="E1685" t="s">
        <v>1</v>
      </c>
      <c r="F1685" t="str">
        <f>CONCATENATE(Table1[[#This Row],[session]],":",Table1[[#This Row],[vote_number]])</f>
        <v>1:204</v>
      </c>
      <c r="G1685">
        <f>IF(EXACT(Table1[[#This Row],[vote_cast]], "Yea"), 2, IF(EXACT(Table1[[#This Row],[vote_cast]], "Nay"), 1, "ERROR"))</f>
        <v>2</v>
      </c>
    </row>
    <row r="1686" spans="1:7" x14ac:dyDescent="0.25">
      <c r="A1686">
        <v>1</v>
      </c>
      <c r="B1686">
        <v>204</v>
      </c>
      <c r="C1686" t="s">
        <v>121</v>
      </c>
      <c r="D1686" t="s">
        <v>86</v>
      </c>
      <c r="E1686" t="s">
        <v>35</v>
      </c>
      <c r="F1686" t="str">
        <f>CONCATENATE(Table1[[#This Row],[session]],":",Table1[[#This Row],[vote_number]])</f>
        <v>1:204</v>
      </c>
      <c r="G1686" t="str">
        <f>IF(EXACT(Table1[[#This Row],[vote_cast]], "Yea"), 2, IF(EXACT(Table1[[#This Row],[vote_cast]], "Nay"), 1, "ERROR"))</f>
        <v>ERROR</v>
      </c>
    </row>
    <row r="1687" spans="1:7" x14ac:dyDescent="0.25">
      <c r="A1687">
        <v>1</v>
      </c>
      <c r="B1687">
        <v>204</v>
      </c>
      <c r="C1687" t="s">
        <v>121</v>
      </c>
      <c r="D1687" t="s">
        <v>87</v>
      </c>
      <c r="E1687" t="s">
        <v>1</v>
      </c>
      <c r="F1687" t="str">
        <f>CONCATENATE(Table1[[#This Row],[session]],":",Table1[[#This Row],[vote_number]])</f>
        <v>1:204</v>
      </c>
      <c r="G1687">
        <f>IF(EXACT(Table1[[#This Row],[vote_cast]], "Yea"), 2, IF(EXACT(Table1[[#This Row],[vote_cast]], "Nay"), 1, "ERROR"))</f>
        <v>2</v>
      </c>
    </row>
    <row r="1688" spans="1:7" x14ac:dyDescent="0.25">
      <c r="A1688">
        <v>1</v>
      </c>
      <c r="B1688">
        <v>204</v>
      </c>
      <c r="C1688" t="s">
        <v>121</v>
      </c>
      <c r="D1688" t="s">
        <v>88</v>
      </c>
      <c r="E1688" t="s">
        <v>1</v>
      </c>
      <c r="F1688" t="str">
        <f>CONCATENATE(Table1[[#This Row],[session]],":",Table1[[#This Row],[vote_number]])</f>
        <v>1:204</v>
      </c>
      <c r="G1688">
        <f>IF(EXACT(Table1[[#This Row],[vote_cast]], "Yea"), 2, IF(EXACT(Table1[[#This Row],[vote_cast]], "Nay"), 1, "ERROR"))</f>
        <v>2</v>
      </c>
    </row>
    <row r="1689" spans="1:7" x14ac:dyDescent="0.25">
      <c r="A1689">
        <v>1</v>
      </c>
      <c r="B1689">
        <v>204</v>
      </c>
      <c r="C1689" t="s">
        <v>121</v>
      </c>
      <c r="D1689" t="s">
        <v>89</v>
      </c>
      <c r="E1689" t="s">
        <v>109</v>
      </c>
      <c r="F1689" t="str">
        <f>CONCATENATE(Table1[[#This Row],[session]],":",Table1[[#This Row],[vote_number]])</f>
        <v>1:204</v>
      </c>
      <c r="G1689" t="str">
        <f>IF(EXACT(Table1[[#This Row],[vote_cast]], "Yea"), 2, IF(EXACT(Table1[[#This Row],[vote_cast]], "Nay"), 1, "ERROR"))</f>
        <v>ERROR</v>
      </c>
    </row>
    <row r="1690" spans="1:7" x14ac:dyDescent="0.25">
      <c r="A1690">
        <v>1</v>
      </c>
      <c r="B1690">
        <v>204</v>
      </c>
      <c r="C1690" t="s">
        <v>121</v>
      </c>
      <c r="D1690" t="s">
        <v>90</v>
      </c>
      <c r="E1690" t="s">
        <v>1</v>
      </c>
      <c r="F1690" t="str">
        <f>CONCATENATE(Table1[[#This Row],[session]],":",Table1[[#This Row],[vote_number]])</f>
        <v>1:204</v>
      </c>
      <c r="G1690">
        <f>IF(EXACT(Table1[[#This Row],[vote_cast]], "Yea"), 2, IF(EXACT(Table1[[#This Row],[vote_cast]], "Nay"), 1, "ERROR"))</f>
        <v>2</v>
      </c>
    </row>
    <row r="1691" spans="1:7" x14ac:dyDescent="0.25">
      <c r="A1691">
        <v>1</v>
      </c>
      <c r="B1691">
        <v>204</v>
      </c>
      <c r="C1691" t="s">
        <v>121</v>
      </c>
      <c r="D1691" t="s">
        <v>91</v>
      </c>
      <c r="E1691" t="s">
        <v>1</v>
      </c>
      <c r="F1691" t="str">
        <f>CONCATENATE(Table1[[#This Row],[session]],":",Table1[[#This Row],[vote_number]])</f>
        <v>1:204</v>
      </c>
      <c r="G1691">
        <f>IF(EXACT(Table1[[#This Row],[vote_cast]], "Yea"), 2, IF(EXACT(Table1[[#This Row],[vote_cast]], "Nay"), 1, "ERROR"))</f>
        <v>2</v>
      </c>
    </row>
    <row r="1692" spans="1:7" x14ac:dyDescent="0.25">
      <c r="A1692">
        <v>1</v>
      </c>
      <c r="B1692">
        <v>204</v>
      </c>
      <c r="C1692" t="s">
        <v>121</v>
      </c>
      <c r="D1692" t="s">
        <v>92</v>
      </c>
      <c r="E1692" t="s">
        <v>1</v>
      </c>
      <c r="F1692" t="str">
        <f>CONCATENATE(Table1[[#This Row],[session]],":",Table1[[#This Row],[vote_number]])</f>
        <v>1:204</v>
      </c>
      <c r="G1692">
        <f>IF(EXACT(Table1[[#This Row],[vote_cast]], "Yea"), 2, IF(EXACT(Table1[[#This Row],[vote_cast]], "Nay"), 1, "ERROR"))</f>
        <v>2</v>
      </c>
    </row>
    <row r="1693" spans="1:7" x14ac:dyDescent="0.25">
      <c r="A1693">
        <v>1</v>
      </c>
      <c r="B1693">
        <v>204</v>
      </c>
      <c r="C1693" t="s">
        <v>121</v>
      </c>
      <c r="D1693" t="s">
        <v>93</v>
      </c>
      <c r="E1693" t="s">
        <v>1</v>
      </c>
      <c r="F1693" t="str">
        <f>CONCATENATE(Table1[[#This Row],[session]],":",Table1[[#This Row],[vote_number]])</f>
        <v>1:204</v>
      </c>
      <c r="G1693">
        <f>IF(EXACT(Table1[[#This Row],[vote_cast]], "Yea"), 2, IF(EXACT(Table1[[#This Row],[vote_cast]], "Nay"), 1, "ERROR"))</f>
        <v>2</v>
      </c>
    </row>
    <row r="1694" spans="1:7" x14ac:dyDescent="0.25">
      <c r="A1694">
        <v>1</v>
      </c>
      <c r="B1694">
        <v>204</v>
      </c>
      <c r="C1694" t="s">
        <v>121</v>
      </c>
      <c r="D1694" t="s">
        <v>94</v>
      </c>
      <c r="E1694" t="s">
        <v>1</v>
      </c>
      <c r="F1694" t="str">
        <f>CONCATENATE(Table1[[#This Row],[session]],":",Table1[[#This Row],[vote_number]])</f>
        <v>1:204</v>
      </c>
      <c r="G1694">
        <f>IF(EXACT(Table1[[#This Row],[vote_cast]], "Yea"), 2, IF(EXACT(Table1[[#This Row],[vote_cast]], "Nay"), 1, "ERROR"))</f>
        <v>2</v>
      </c>
    </row>
    <row r="1695" spans="1:7" x14ac:dyDescent="0.25">
      <c r="A1695">
        <v>1</v>
      </c>
      <c r="B1695">
        <v>204</v>
      </c>
      <c r="C1695" t="s">
        <v>121</v>
      </c>
      <c r="D1695" t="s">
        <v>95</v>
      </c>
      <c r="E1695" t="s">
        <v>1</v>
      </c>
      <c r="F1695" t="str">
        <f>CONCATENATE(Table1[[#This Row],[session]],":",Table1[[#This Row],[vote_number]])</f>
        <v>1:204</v>
      </c>
      <c r="G1695">
        <f>IF(EXACT(Table1[[#This Row],[vote_cast]], "Yea"), 2, IF(EXACT(Table1[[#This Row],[vote_cast]], "Nay"), 1, "ERROR"))</f>
        <v>2</v>
      </c>
    </row>
    <row r="1696" spans="1:7" x14ac:dyDescent="0.25">
      <c r="A1696">
        <v>1</v>
      </c>
      <c r="B1696">
        <v>204</v>
      </c>
      <c r="C1696" t="s">
        <v>121</v>
      </c>
      <c r="D1696" t="s">
        <v>96</v>
      </c>
      <c r="E1696" t="s">
        <v>1</v>
      </c>
      <c r="F1696" t="str">
        <f>CONCATENATE(Table1[[#This Row],[session]],":",Table1[[#This Row],[vote_number]])</f>
        <v>1:204</v>
      </c>
      <c r="G1696">
        <f>IF(EXACT(Table1[[#This Row],[vote_cast]], "Yea"), 2, IF(EXACT(Table1[[#This Row],[vote_cast]], "Nay"), 1, "ERROR"))</f>
        <v>2</v>
      </c>
    </row>
    <row r="1697" spans="1:7" x14ac:dyDescent="0.25">
      <c r="A1697">
        <v>1</v>
      </c>
      <c r="B1697">
        <v>204</v>
      </c>
      <c r="C1697" t="s">
        <v>121</v>
      </c>
      <c r="D1697" t="s">
        <v>97</v>
      </c>
      <c r="E1697" t="s">
        <v>1</v>
      </c>
      <c r="F1697" t="str">
        <f>CONCATENATE(Table1[[#This Row],[session]],":",Table1[[#This Row],[vote_number]])</f>
        <v>1:204</v>
      </c>
      <c r="G1697">
        <f>IF(EXACT(Table1[[#This Row],[vote_cast]], "Yea"), 2, IF(EXACT(Table1[[#This Row],[vote_cast]], "Nay"), 1, "ERROR"))</f>
        <v>2</v>
      </c>
    </row>
    <row r="1698" spans="1:7" x14ac:dyDescent="0.25">
      <c r="A1698">
        <v>1</v>
      </c>
      <c r="B1698">
        <v>204</v>
      </c>
      <c r="C1698" t="s">
        <v>121</v>
      </c>
      <c r="D1698" t="s">
        <v>98</v>
      </c>
      <c r="E1698" t="s">
        <v>1</v>
      </c>
      <c r="F1698" t="str">
        <f>CONCATENATE(Table1[[#This Row],[session]],":",Table1[[#This Row],[vote_number]])</f>
        <v>1:204</v>
      </c>
      <c r="G1698">
        <f>IF(EXACT(Table1[[#This Row],[vote_cast]], "Yea"), 2, IF(EXACT(Table1[[#This Row],[vote_cast]], "Nay"), 1, "ERROR"))</f>
        <v>2</v>
      </c>
    </row>
    <row r="1699" spans="1:7" x14ac:dyDescent="0.25">
      <c r="A1699">
        <v>1</v>
      </c>
      <c r="B1699">
        <v>204</v>
      </c>
      <c r="C1699" t="s">
        <v>121</v>
      </c>
      <c r="D1699" t="s">
        <v>99</v>
      </c>
      <c r="E1699" t="s">
        <v>1</v>
      </c>
      <c r="F1699" t="str">
        <f>CONCATENATE(Table1[[#This Row],[session]],":",Table1[[#This Row],[vote_number]])</f>
        <v>1:204</v>
      </c>
      <c r="G1699">
        <f>IF(EXACT(Table1[[#This Row],[vote_cast]], "Yea"), 2, IF(EXACT(Table1[[#This Row],[vote_cast]], "Nay"), 1, "ERROR"))</f>
        <v>2</v>
      </c>
    </row>
    <row r="1700" spans="1:7" x14ac:dyDescent="0.25">
      <c r="A1700">
        <v>1</v>
      </c>
      <c r="B1700">
        <v>204</v>
      </c>
      <c r="C1700" t="s">
        <v>121</v>
      </c>
      <c r="D1700" t="s">
        <v>100</v>
      </c>
      <c r="E1700" t="s">
        <v>1</v>
      </c>
      <c r="F1700" t="str">
        <f>CONCATENATE(Table1[[#This Row],[session]],":",Table1[[#This Row],[vote_number]])</f>
        <v>1:204</v>
      </c>
      <c r="G1700">
        <f>IF(EXACT(Table1[[#This Row],[vote_cast]], "Yea"), 2, IF(EXACT(Table1[[#This Row],[vote_cast]], "Nay"), 1, "ERROR"))</f>
        <v>2</v>
      </c>
    </row>
    <row r="1701" spans="1:7" x14ac:dyDescent="0.25">
      <c r="A1701">
        <v>1</v>
      </c>
      <c r="B1701">
        <v>204</v>
      </c>
      <c r="C1701" t="s">
        <v>121</v>
      </c>
      <c r="D1701" t="s">
        <v>101</v>
      </c>
      <c r="E1701" t="s">
        <v>1</v>
      </c>
      <c r="F1701" t="str">
        <f>CONCATENATE(Table1[[#This Row],[session]],":",Table1[[#This Row],[vote_number]])</f>
        <v>1:204</v>
      </c>
      <c r="G1701">
        <f>IF(EXACT(Table1[[#This Row],[vote_cast]], "Yea"), 2, IF(EXACT(Table1[[#This Row],[vote_cast]], "Nay"), 1, "ERROR"))</f>
        <v>2</v>
      </c>
    </row>
    <row r="1702" spans="1:7" x14ac:dyDescent="0.25">
      <c r="A1702">
        <v>1</v>
      </c>
      <c r="B1702">
        <v>218</v>
      </c>
      <c r="C1702" t="s">
        <v>122</v>
      </c>
      <c r="D1702" t="s">
        <v>0</v>
      </c>
      <c r="E1702" t="s">
        <v>1</v>
      </c>
      <c r="F1702" t="str">
        <f>CONCATENATE(Table1[[#This Row],[session]],":",Table1[[#This Row],[vote_number]])</f>
        <v>1:218</v>
      </c>
      <c r="G1702">
        <f>IF(EXACT(Table1[[#This Row],[vote_cast]], "Yea"), 2, IF(EXACT(Table1[[#This Row],[vote_cast]], "Nay"), 1, "ERROR"))</f>
        <v>2</v>
      </c>
    </row>
    <row r="1703" spans="1:7" x14ac:dyDescent="0.25">
      <c r="A1703">
        <v>1</v>
      </c>
      <c r="B1703">
        <v>218</v>
      </c>
      <c r="C1703" t="s">
        <v>122</v>
      </c>
      <c r="D1703" t="s">
        <v>2</v>
      </c>
      <c r="E1703" t="s">
        <v>1</v>
      </c>
      <c r="F1703" t="str">
        <f>CONCATENATE(Table1[[#This Row],[session]],":",Table1[[#This Row],[vote_number]])</f>
        <v>1:218</v>
      </c>
      <c r="G1703">
        <f>IF(EXACT(Table1[[#This Row],[vote_cast]], "Yea"), 2, IF(EXACT(Table1[[#This Row],[vote_cast]], "Nay"), 1, "ERROR"))</f>
        <v>2</v>
      </c>
    </row>
    <row r="1704" spans="1:7" x14ac:dyDescent="0.25">
      <c r="A1704">
        <v>1</v>
      </c>
      <c r="B1704">
        <v>218</v>
      </c>
      <c r="C1704" t="s">
        <v>122</v>
      </c>
      <c r="D1704" t="s">
        <v>3</v>
      </c>
      <c r="E1704" t="s">
        <v>1</v>
      </c>
      <c r="F1704" t="str">
        <f>CONCATENATE(Table1[[#This Row],[session]],":",Table1[[#This Row],[vote_number]])</f>
        <v>1:218</v>
      </c>
      <c r="G1704">
        <f>IF(EXACT(Table1[[#This Row],[vote_cast]], "Yea"), 2, IF(EXACT(Table1[[#This Row],[vote_cast]], "Nay"), 1, "ERROR"))</f>
        <v>2</v>
      </c>
    </row>
    <row r="1705" spans="1:7" x14ac:dyDescent="0.25">
      <c r="A1705">
        <v>1</v>
      </c>
      <c r="B1705">
        <v>218</v>
      </c>
      <c r="C1705" t="s">
        <v>122</v>
      </c>
      <c r="D1705" t="s">
        <v>4</v>
      </c>
      <c r="E1705" t="s">
        <v>1</v>
      </c>
      <c r="F1705" t="str">
        <f>CONCATENATE(Table1[[#This Row],[session]],":",Table1[[#This Row],[vote_number]])</f>
        <v>1:218</v>
      </c>
      <c r="G1705">
        <f>IF(EXACT(Table1[[#This Row],[vote_cast]], "Yea"), 2, IF(EXACT(Table1[[#This Row],[vote_cast]], "Nay"), 1, "ERROR"))</f>
        <v>2</v>
      </c>
    </row>
    <row r="1706" spans="1:7" x14ac:dyDescent="0.25">
      <c r="A1706">
        <v>1</v>
      </c>
      <c r="B1706">
        <v>218</v>
      </c>
      <c r="C1706" t="s">
        <v>122</v>
      </c>
      <c r="D1706" t="s">
        <v>5</v>
      </c>
      <c r="E1706" t="s">
        <v>1</v>
      </c>
      <c r="F1706" t="str">
        <f>CONCATENATE(Table1[[#This Row],[session]],":",Table1[[#This Row],[vote_number]])</f>
        <v>1:218</v>
      </c>
      <c r="G1706">
        <f>IF(EXACT(Table1[[#This Row],[vote_cast]], "Yea"), 2, IF(EXACT(Table1[[#This Row],[vote_cast]], "Nay"), 1, "ERROR"))</f>
        <v>2</v>
      </c>
    </row>
    <row r="1707" spans="1:7" x14ac:dyDescent="0.25">
      <c r="A1707">
        <v>1</v>
      </c>
      <c r="B1707">
        <v>218</v>
      </c>
      <c r="C1707" t="s">
        <v>122</v>
      </c>
      <c r="D1707" t="s">
        <v>6</v>
      </c>
      <c r="E1707" t="s">
        <v>1</v>
      </c>
      <c r="F1707" t="str">
        <f>CONCATENATE(Table1[[#This Row],[session]],":",Table1[[#This Row],[vote_number]])</f>
        <v>1:218</v>
      </c>
      <c r="G1707">
        <f>IF(EXACT(Table1[[#This Row],[vote_cast]], "Yea"), 2, IF(EXACT(Table1[[#This Row],[vote_cast]], "Nay"), 1, "ERROR"))</f>
        <v>2</v>
      </c>
    </row>
    <row r="1708" spans="1:7" x14ac:dyDescent="0.25">
      <c r="A1708">
        <v>1</v>
      </c>
      <c r="B1708">
        <v>218</v>
      </c>
      <c r="C1708" t="s">
        <v>122</v>
      </c>
      <c r="D1708" t="s">
        <v>7</v>
      </c>
      <c r="E1708" t="s">
        <v>1</v>
      </c>
      <c r="F1708" t="str">
        <f>CONCATENATE(Table1[[#This Row],[session]],":",Table1[[#This Row],[vote_number]])</f>
        <v>1:218</v>
      </c>
      <c r="G1708">
        <f>IF(EXACT(Table1[[#This Row],[vote_cast]], "Yea"), 2, IF(EXACT(Table1[[#This Row],[vote_cast]], "Nay"), 1, "ERROR"))</f>
        <v>2</v>
      </c>
    </row>
    <row r="1709" spans="1:7" x14ac:dyDescent="0.25">
      <c r="A1709">
        <v>1</v>
      </c>
      <c r="B1709">
        <v>218</v>
      </c>
      <c r="C1709" t="s">
        <v>122</v>
      </c>
      <c r="D1709" t="s">
        <v>8</v>
      </c>
      <c r="E1709" t="s">
        <v>1</v>
      </c>
      <c r="F1709" t="str">
        <f>CONCATENATE(Table1[[#This Row],[session]],":",Table1[[#This Row],[vote_number]])</f>
        <v>1:218</v>
      </c>
      <c r="G1709">
        <f>IF(EXACT(Table1[[#This Row],[vote_cast]], "Yea"), 2, IF(EXACT(Table1[[#This Row],[vote_cast]], "Nay"), 1, "ERROR"))</f>
        <v>2</v>
      </c>
    </row>
    <row r="1710" spans="1:7" x14ac:dyDescent="0.25">
      <c r="A1710">
        <v>1</v>
      </c>
      <c r="B1710">
        <v>218</v>
      </c>
      <c r="C1710" t="s">
        <v>122</v>
      </c>
      <c r="D1710" t="s">
        <v>9</v>
      </c>
      <c r="E1710" t="s">
        <v>1</v>
      </c>
      <c r="F1710" t="str">
        <f>CONCATENATE(Table1[[#This Row],[session]],":",Table1[[#This Row],[vote_number]])</f>
        <v>1:218</v>
      </c>
      <c r="G1710">
        <f>IF(EXACT(Table1[[#This Row],[vote_cast]], "Yea"), 2, IF(EXACT(Table1[[#This Row],[vote_cast]], "Nay"), 1, "ERROR"))</f>
        <v>2</v>
      </c>
    </row>
    <row r="1711" spans="1:7" x14ac:dyDescent="0.25">
      <c r="A1711">
        <v>1</v>
      </c>
      <c r="B1711">
        <v>218</v>
      </c>
      <c r="C1711" t="s">
        <v>122</v>
      </c>
      <c r="D1711" t="s">
        <v>10</v>
      </c>
      <c r="E1711" t="s">
        <v>1</v>
      </c>
      <c r="F1711" t="str">
        <f>CONCATENATE(Table1[[#This Row],[session]],":",Table1[[#This Row],[vote_number]])</f>
        <v>1:218</v>
      </c>
      <c r="G1711">
        <f>IF(EXACT(Table1[[#This Row],[vote_cast]], "Yea"), 2, IF(EXACT(Table1[[#This Row],[vote_cast]], "Nay"), 1, "ERROR"))</f>
        <v>2</v>
      </c>
    </row>
    <row r="1712" spans="1:7" x14ac:dyDescent="0.25">
      <c r="A1712">
        <v>1</v>
      </c>
      <c r="B1712">
        <v>218</v>
      </c>
      <c r="C1712" t="s">
        <v>122</v>
      </c>
      <c r="D1712" t="s">
        <v>11</v>
      </c>
      <c r="E1712" t="s">
        <v>1</v>
      </c>
      <c r="F1712" t="str">
        <f>CONCATENATE(Table1[[#This Row],[session]],":",Table1[[#This Row],[vote_number]])</f>
        <v>1:218</v>
      </c>
      <c r="G1712">
        <f>IF(EXACT(Table1[[#This Row],[vote_cast]], "Yea"), 2, IF(EXACT(Table1[[#This Row],[vote_cast]], "Nay"), 1, "ERROR"))</f>
        <v>2</v>
      </c>
    </row>
    <row r="1713" spans="1:7" x14ac:dyDescent="0.25">
      <c r="A1713">
        <v>1</v>
      </c>
      <c r="B1713">
        <v>218</v>
      </c>
      <c r="C1713" t="s">
        <v>122</v>
      </c>
      <c r="D1713" t="s">
        <v>12</v>
      </c>
      <c r="E1713" t="s">
        <v>1</v>
      </c>
      <c r="F1713" t="str">
        <f>CONCATENATE(Table1[[#This Row],[session]],":",Table1[[#This Row],[vote_number]])</f>
        <v>1:218</v>
      </c>
      <c r="G1713">
        <f>IF(EXACT(Table1[[#This Row],[vote_cast]], "Yea"), 2, IF(EXACT(Table1[[#This Row],[vote_cast]], "Nay"), 1, "ERROR"))</f>
        <v>2</v>
      </c>
    </row>
    <row r="1714" spans="1:7" x14ac:dyDescent="0.25">
      <c r="A1714">
        <v>1</v>
      </c>
      <c r="B1714">
        <v>218</v>
      </c>
      <c r="C1714" t="s">
        <v>122</v>
      </c>
      <c r="D1714" t="s">
        <v>13</v>
      </c>
      <c r="E1714" t="s">
        <v>1</v>
      </c>
      <c r="F1714" t="str">
        <f>CONCATENATE(Table1[[#This Row],[session]],":",Table1[[#This Row],[vote_number]])</f>
        <v>1:218</v>
      </c>
      <c r="G1714">
        <f>IF(EXACT(Table1[[#This Row],[vote_cast]], "Yea"), 2, IF(EXACT(Table1[[#This Row],[vote_cast]], "Nay"), 1, "ERROR"))</f>
        <v>2</v>
      </c>
    </row>
    <row r="1715" spans="1:7" x14ac:dyDescent="0.25">
      <c r="A1715">
        <v>1</v>
      </c>
      <c r="B1715">
        <v>218</v>
      </c>
      <c r="C1715" t="s">
        <v>122</v>
      </c>
      <c r="D1715" t="s">
        <v>14</v>
      </c>
      <c r="E1715" t="s">
        <v>1</v>
      </c>
      <c r="F1715" t="str">
        <f>CONCATENATE(Table1[[#This Row],[session]],":",Table1[[#This Row],[vote_number]])</f>
        <v>1:218</v>
      </c>
      <c r="G1715">
        <f>IF(EXACT(Table1[[#This Row],[vote_cast]], "Yea"), 2, IF(EXACT(Table1[[#This Row],[vote_cast]], "Nay"), 1, "ERROR"))</f>
        <v>2</v>
      </c>
    </row>
    <row r="1716" spans="1:7" x14ac:dyDescent="0.25">
      <c r="A1716">
        <v>1</v>
      </c>
      <c r="B1716">
        <v>218</v>
      </c>
      <c r="C1716" t="s">
        <v>122</v>
      </c>
      <c r="D1716" t="s">
        <v>15</v>
      </c>
      <c r="E1716" t="s">
        <v>1</v>
      </c>
      <c r="F1716" t="str">
        <f>CONCATENATE(Table1[[#This Row],[session]],":",Table1[[#This Row],[vote_number]])</f>
        <v>1:218</v>
      </c>
      <c r="G1716">
        <f>IF(EXACT(Table1[[#This Row],[vote_cast]], "Yea"), 2, IF(EXACT(Table1[[#This Row],[vote_cast]], "Nay"), 1, "ERROR"))</f>
        <v>2</v>
      </c>
    </row>
    <row r="1717" spans="1:7" x14ac:dyDescent="0.25">
      <c r="A1717">
        <v>1</v>
      </c>
      <c r="B1717">
        <v>218</v>
      </c>
      <c r="C1717" t="s">
        <v>122</v>
      </c>
      <c r="D1717" t="s">
        <v>16</v>
      </c>
      <c r="E1717" t="s">
        <v>1</v>
      </c>
      <c r="F1717" t="str">
        <f>CONCATENATE(Table1[[#This Row],[session]],":",Table1[[#This Row],[vote_number]])</f>
        <v>1:218</v>
      </c>
      <c r="G1717">
        <f>IF(EXACT(Table1[[#This Row],[vote_cast]], "Yea"), 2, IF(EXACT(Table1[[#This Row],[vote_cast]], "Nay"), 1, "ERROR"))</f>
        <v>2</v>
      </c>
    </row>
    <row r="1718" spans="1:7" x14ac:dyDescent="0.25">
      <c r="A1718">
        <v>1</v>
      </c>
      <c r="B1718">
        <v>218</v>
      </c>
      <c r="C1718" t="s">
        <v>122</v>
      </c>
      <c r="D1718" t="s">
        <v>17</v>
      </c>
      <c r="E1718" t="s">
        <v>1</v>
      </c>
      <c r="F1718" t="str">
        <f>CONCATENATE(Table1[[#This Row],[session]],":",Table1[[#This Row],[vote_number]])</f>
        <v>1:218</v>
      </c>
      <c r="G1718">
        <f>IF(EXACT(Table1[[#This Row],[vote_cast]], "Yea"), 2, IF(EXACT(Table1[[#This Row],[vote_cast]], "Nay"), 1, "ERROR"))</f>
        <v>2</v>
      </c>
    </row>
    <row r="1719" spans="1:7" x14ac:dyDescent="0.25">
      <c r="A1719">
        <v>1</v>
      </c>
      <c r="B1719">
        <v>218</v>
      </c>
      <c r="C1719" t="s">
        <v>122</v>
      </c>
      <c r="D1719" t="s">
        <v>18</v>
      </c>
      <c r="E1719" t="s">
        <v>1</v>
      </c>
      <c r="F1719" t="str">
        <f>CONCATENATE(Table1[[#This Row],[session]],":",Table1[[#This Row],[vote_number]])</f>
        <v>1:218</v>
      </c>
      <c r="G1719">
        <f>IF(EXACT(Table1[[#This Row],[vote_cast]], "Yea"), 2, IF(EXACT(Table1[[#This Row],[vote_cast]], "Nay"), 1, "ERROR"))</f>
        <v>2</v>
      </c>
    </row>
    <row r="1720" spans="1:7" x14ac:dyDescent="0.25">
      <c r="A1720">
        <v>1</v>
      </c>
      <c r="B1720">
        <v>218</v>
      </c>
      <c r="C1720" t="s">
        <v>122</v>
      </c>
      <c r="D1720" t="s">
        <v>19</v>
      </c>
      <c r="E1720" t="s">
        <v>1</v>
      </c>
      <c r="F1720" t="str">
        <f>CONCATENATE(Table1[[#This Row],[session]],":",Table1[[#This Row],[vote_number]])</f>
        <v>1:218</v>
      </c>
      <c r="G1720">
        <f>IF(EXACT(Table1[[#This Row],[vote_cast]], "Yea"), 2, IF(EXACT(Table1[[#This Row],[vote_cast]], "Nay"), 1, "ERROR"))</f>
        <v>2</v>
      </c>
    </row>
    <row r="1721" spans="1:7" x14ac:dyDescent="0.25">
      <c r="A1721">
        <v>1</v>
      </c>
      <c r="B1721">
        <v>218</v>
      </c>
      <c r="C1721" t="s">
        <v>122</v>
      </c>
      <c r="D1721" t="s">
        <v>20</v>
      </c>
      <c r="E1721" t="s">
        <v>1</v>
      </c>
      <c r="F1721" t="str">
        <f>CONCATENATE(Table1[[#This Row],[session]],":",Table1[[#This Row],[vote_number]])</f>
        <v>1:218</v>
      </c>
      <c r="G1721">
        <f>IF(EXACT(Table1[[#This Row],[vote_cast]], "Yea"), 2, IF(EXACT(Table1[[#This Row],[vote_cast]], "Nay"), 1, "ERROR"))</f>
        <v>2</v>
      </c>
    </row>
    <row r="1722" spans="1:7" x14ac:dyDescent="0.25">
      <c r="A1722">
        <v>1</v>
      </c>
      <c r="B1722">
        <v>218</v>
      </c>
      <c r="C1722" t="s">
        <v>122</v>
      </c>
      <c r="D1722" t="s">
        <v>21</v>
      </c>
      <c r="E1722" t="s">
        <v>1</v>
      </c>
      <c r="F1722" t="str">
        <f>CONCATENATE(Table1[[#This Row],[session]],":",Table1[[#This Row],[vote_number]])</f>
        <v>1:218</v>
      </c>
      <c r="G1722">
        <f>IF(EXACT(Table1[[#This Row],[vote_cast]], "Yea"), 2, IF(EXACT(Table1[[#This Row],[vote_cast]], "Nay"), 1, "ERROR"))</f>
        <v>2</v>
      </c>
    </row>
    <row r="1723" spans="1:7" x14ac:dyDescent="0.25">
      <c r="A1723">
        <v>1</v>
      </c>
      <c r="B1723">
        <v>218</v>
      </c>
      <c r="C1723" t="s">
        <v>122</v>
      </c>
      <c r="D1723" t="s">
        <v>22</v>
      </c>
      <c r="E1723" t="s">
        <v>102</v>
      </c>
      <c r="F1723" t="str">
        <f>CONCATENATE(Table1[[#This Row],[session]],":",Table1[[#This Row],[vote_number]])</f>
        <v>1:218</v>
      </c>
      <c r="G1723">
        <f>IF(EXACT(Table1[[#This Row],[vote_cast]], "Yea"), 2, IF(EXACT(Table1[[#This Row],[vote_cast]], "Nay"), 1, "ERROR"))</f>
        <v>1</v>
      </c>
    </row>
    <row r="1724" spans="1:7" x14ac:dyDescent="0.25">
      <c r="A1724">
        <v>1</v>
      </c>
      <c r="B1724">
        <v>218</v>
      </c>
      <c r="C1724" t="s">
        <v>122</v>
      </c>
      <c r="D1724" t="s">
        <v>23</v>
      </c>
      <c r="E1724" t="s">
        <v>1</v>
      </c>
      <c r="F1724" t="str">
        <f>CONCATENATE(Table1[[#This Row],[session]],":",Table1[[#This Row],[vote_number]])</f>
        <v>1:218</v>
      </c>
      <c r="G1724">
        <f>IF(EXACT(Table1[[#This Row],[vote_cast]], "Yea"), 2, IF(EXACT(Table1[[#This Row],[vote_cast]], "Nay"), 1, "ERROR"))</f>
        <v>2</v>
      </c>
    </row>
    <row r="1725" spans="1:7" x14ac:dyDescent="0.25">
      <c r="A1725">
        <v>1</v>
      </c>
      <c r="B1725">
        <v>218</v>
      </c>
      <c r="C1725" t="s">
        <v>122</v>
      </c>
      <c r="D1725" t="s">
        <v>24</v>
      </c>
      <c r="E1725" t="s">
        <v>1</v>
      </c>
      <c r="F1725" t="str">
        <f>CONCATENATE(Table1[[#This Row],[session]],":",Table1[[#This Row],[vote_number]])</f>
        <v>1:218</v>
      </c>
      <c r="G1725">
        <f>IF(EXACT(Table1[[#This Row],[vote_cast]], "Yea"), 2, IF(EXACT(Table1[[#This Row],[vote_cast]], "Nay"), 1, "ERROR"))</f>
        <v>2</v>
      </c>
    </row>
    <row r="1726" spans="1:7" x14ac:dyDescent="0.25">
      <c r="A1726">
        <v>1</v>
      </c>
      <c r="B1726">
        <v>218</v>
      </c>
      <c r="C1726" t="s">
        <v>122</v>
      </c>
      <c r="D1726" t="s">
        <v>25</v>
      </c>
      <c r="E1726" t="s">
        <v>1</v>
      </c>
      <c r="F1726" t="str">
        <f>CONCATENATE(Table1[[#This Row],[session]],":",Table1[[#This Row],[vote_number]])</f>
        <v>1:218</v>
      </c>
      <c r="G1726">
        <f>IF(EXACT(Table1[[#This Row],[vote_cast]], "Yea"), 2, IF(EXACT(Table1[[#This Row],[vote_cast]], "Nay"), 1, "ERROR"))</f>
        <v>2</v>
      </c>
    </row>
    <row r="1727" spans="1:7" x14ac:dyDescent="0.25">
      <c r="A1727">
        <v>1</v>
      </c>
      <c r="B1727">
        <v>218</v>
      </c>
      <c r="C1727" t="s">
        <v>122</v>
      </c>
      <c r="D1727" t="s">
        <v>26</v>
      </c>
      <c r="E1727" t="s">
        <v>1</v>
      </c>
      <c r="F1727" t="str">
        <f>CONCATENATE(Table1[[#This Row],[session]],":",Table1[[#This Row],[vote_number]])</f>
        <v>1:218</v>
      </c>
      <c r="G1727">
        <f>IF(EXACT(Table1[[#This Row],[vote_cast]], "Yea"), 2, IF(EXACT(Table1[[#This Row],[vote_cast]], "Nay"), 1, "ERROR"))</f>
        <v>2</v>
      </c>
    </row>
    <row r="1728" spans="1:7" x14ac:dyDescent="0.25">
      <c r="A1728">
        <v>1</v>
      </c>
      <c r="B1728">
        <v>218</v>
      </c>
      <c r="C1728" t="s">
        <v>122</v>
      </c>
      <c r="D1728" t="s">
        <v>27</v>
      </c>
      <c r="E1728" t="s">
        <v>1</v>
      </c>
      <c r="F1728" t="str">
        <f>CONCATENATE(Table1[[#This Row],[session]],":",Table1[[#This Row],[vote_number]])</f>
        <v>1:218</v>
      </c>
      <c r="G1728">
        <f>IF(EXACT(Table1[[#This Row],[vote_cast]], "Yea"), 2, IF(EXACT(Table1[[#This Row],[vote_cast]], "Nay"), 1, "ERROR"))</f>
        <v>2</v>
      </c>
    </row>
    <row r="1729" spans="1:7" x14ac:dyDescent="0.25">
      <c r="A1729">
        <v>1</v>
      </c>
      <c r="B1729">
        <v>218</v>
      </c>
      <c r="C1729" t="s">
        <v>122</v>
      </c>
      <c r="D1729" t="s">
        <v>28</v>
      </c>
      <c r="E1729" t="s">
        <v>1</v>
      </c>
      <c r="F1729" t="str">
        <f>CONCATENATE(Table1[[#This Row],[session]],":",Table1[[#This Row],[vote_number]])</f>
        <v>1:218</v>
      </c>
      <c r="G1729">
        <f>IF(EXACT(Table1[[#This Row],[vote_cast]], "Yea"), 2, IF(EXACT(Table1[[#This Row],[vote_cast]], "Nay"), 1, "ERROR"))</f>
        <v>2</v>
      </c>
    </row>
    <row r="1730" spans="1:7" x14ac:dyDescent="0.25">
      <c r="A1730">
        <v>1</v>
      </c>
      <c r="B1730">
        <v>218</v>
      </c>
      <c r="C1730" t="s">
        <v>122</v>
      </c>
      <c r="D1730" t="s">
        <v>29</v>
      </c>
      <c r="E1730" t="s">
        <v>1</v>
      </c>
      <c r="F1730" t="str">
        <f>CONCATENATE(Table1[[#This Row],[session]],":",Table1[[#This Row],[vote_number]])</f>
        <v>1:218</v>
      </c>
      <c r="G1730">
        <f>IF(EXACT(Table1[[#This Row],[vote_cast]], "Yea"), 2, IF(EXACT(Table1[[#This Row],[vote_cast]], "Nay"), 1, "ERROR"))</f>
        <v>2</v>
      </c>
    </row>
    <row r="1731" spans="1:7" x14ac:dyDescent="0.25">
      <c r="A1731">
        <v>1</v>
      </c>
      <c r="B1731">
        <v>218</v>
      </c>
      <c r="C1731" t="s">
        <v>122</v>
      </c>
      <c r="D1731" t="s">
        <v>30</v>
      </c>
      <c r="E1731" t="s">
        <v>1</v>
      </c>
      <c r="F1731" t="str">
        <f>CONCATENATE(Table1[[#This Row],[session]],":",Table1[[#This Row],[vote_number]])</f>
        <v>1:218</v>
      </c>
      <c r="G1731">
        <f>IF(EXACT(Table1[[#This Row],[vote_cast]], "Yea"), 2, IF(EXACT(Table1[[#This Row],[vote_cast]], "Nay"), 1, "ERROR"))</f>
        <v>2</v>
      </c>
    </row>
    <row r="1732" spans="1:7" x14ac:dyDescent="0.25">
      <c r="A1732">
        <v>1</v>
      </c>
      <c r="B1732">
        <v>218</v>
      </c>
      <c r="C1732" t="s">
        <v>122</v>
      </c>
      <c r="D1732" t="s">
        <v>31</v>
      </c>
      <c r="E1732" t="s">
        <v>1</v>
      </c>
      <c r="F1732" t="str">
        <f>CONCATENATE(Table1[[#This Row],[session]],":",Table1[[#This Row],[vote_number]])</f>
        <v>1:218</v>
      </c>
      <c r="G1732">
        <f>IF(EXACT(Table1[[#This Row],[vote_cast]], "Yea"), 2, IF(EXACT(Table1[[#This Row],[vote_cast]], "Nay"), 1, "ERROR"))</f>
        <v>2</v>
      </c>
    </row>
    <row r="1733" spans="1:7" x14ac:dyDescent="0.25">
      <c r="A1733">
        <v>1</v>
      </c>
      <c r="B1733">
        <v>218</v>
      </c>
      <c r="C1733" t="s">
        <v>122</v>
      </c>
      <c r="D1733" t="s">
        <v>33</v>
      </c>
      <c r="E1733" t="s">
        <v>1</v>
      </c>
      <c r="F1733" t="str">
        <f>CONCATENATE(Table1[[#This Row],[session]],":",Table1[[#This Row],[vote_number]])</f>
        <v>1:218</v>
      </c>
      <c r="G1733">
        <f>IF(EXACT(Table1[[#This Row],[vote_cast]], "Yea"), 2, IF(EXACT(Table1[[#This Row],[vote_cast]], "Nay"), 1, "ERROR"))</f>
        <v>2</v>
      </c>
    </row>
    <row r="1734" spans="1:7" x14ac:dyDescent="0.25">
      <c r="A1734">
        <v>1</v>
      </c>
      <c r="B1734">
        <v>218</v>
      </c>
      <c r="C1734" t="s">
        <v>122</v>
      </c>
      <c r="D1734" t="s">
        <v>34</v>
      </c>
      <c r="E1734" t="s">
        <v>1</v>
      </c>
      <c r="F1734" t="str">
        <f>CONCATENATE(Table1[[#This Row],[session]],":",Table1[[#This Row],[vote_number]])</f>
        <v>1:218</v>
      </c>
      <c r="G1734">
        <f>IF(EXACT(Table1[[#This Row],[vote_cast]], "Yea"), 2, IF(EXACT(Table1[[#This Row],[vote_cast]], "Nay"), 1, "ERROR"))</f>
        <v>2</v>
      </c>
    </row>
    <row r="1735" spans="1:7" x14ac:dyDescent="0.25">
      <c r="A1735">
        <v>1</v>
      </c>
      <c r="B1735">
        <v>218</v>
      </c>
      <c r="C1735" t="s">
        <v>122</v>
      </c>
      <c r="D1735" t="s">
        <v>36</v>
      </c>
      <c r="E1735" t="s">
        <v>1</v>
      </c>
      <c r="F1735" t="str">
        <f>CONCATENATE(Table1[[#This Row],[session]],":",Table1[[#This Row],[vote_number]])</f>
        <v>1:218</v>
      </c>
      <c r="G1735">
        <f>IF(EXACT(Table1[[#This Row],[vote_cast]], "Yea"), 2, IF(EXACT(Table1[[#This Row],[vote_cast]], "Nay"), 1, "ERROR"))</f>
        <v>2</v>
      </c>
    </row>
    <row r="1736" spans="1:7" x14ac:dyDescent="0.25">
      <c r="A1736">
        <v>1</v>
      </c>
      <c r="B1736">
        <v>218</v>
      </c>
      <c r="C1736" t="s">
        <v>122</v>
      </c>
      <c r="D1736" t="s">
        <v>37</v>
      </c>
      <c r="E1736" t="s">
        <v>1</v>
      </c>
      <c r="F1736" t="str">
        <f>CONCATENATE(Table1[[#This Row],[session]],":",Table1[[#This Row],[vote_number]])</f>
        <v>1:218</v>
      </c>
      <c r="G1736">
        <f>IF(EXACT(Table1[[#This Row],[vote_cast]], "Yea"), 2, IF(EXACT(Table1[[#This Row],[vote_cast]], "Nay"), 1, "ERROR"))</f>
        <v>2</v>
      </c>
    </row>
    <row r="1737" spans="1:7" x14ac:dyDescent="0.25">
      <c r="A1737">
        <v>1</v>
      </c>
      <c r="B1737">
        <v>218</v>
      </c>
      <c r="C1737" t="s">
        <v>122</v>
      </c>
      <c r="D1737" t="s">
        <v>38</v>
      </c>
      <c r="E1737" t="s">
        <v>1</v>
      </c>
      <c r="F1737" t="str">
        <f>CONCATENATE(Table1[[#This Row],[session]],":",Table1[[#This Row],[vote_number]])</f>
        <v>1:218</v>
      </c>
      <c r="G1737">
        <f>IF(EXACT(Table1[[#This Row],[vote_cast]], "Yea"), 2, IF(EXACT(Table1[[#This Row],[vote_cast]], "Nay"), 1, "ERROR"))</f>
        <v>2</v>
      </c>
    </row>
    <row r="1738" spans="1:7" x14ac:dyDescent="0.25">
      <c r="A1738">
        <v>1</v>
      </c>
      <c r="B1738">
        <v>218</v>
      </c>
      <c r="C1738" t="s">
        <v>122</v>
      </c>
      <c r="D1738" t="s">
        <v>39</v>
      </c>
      <c r="E1738" t="s">
        <v>1</v>
      </c>
      <c r="F1738" t="str">
        <f>CONCATENATE(Table1[[#This Row],[session]],":",Table1[[#This Row],[vote_number]])</f>
        <v>1:218</v>
      </c>
      <c r="G1738">
        <f>IF(EXACT(Table1[[#This Row],[vote_cast]], "Yea"), 2, IF(EXACT(Table1[[#This Row],[vote_cast]], "Nay"), 1, "ERROR"))</f>
        <v>2</v>
      </c>
    </row>
    <row r="1739" spans="1:7" x14ac:dyDescent="0.25">
      <c r="A1739">
        <v>1</v>
      </c>
      <c r="B1739">
        <v>218</v>
      </c>
      <c r="C1739" t="s">
        <v>122</v>
      </c>
      <c r="D1739" t="s">
        <v>40</v>
      </c>
      <c r="E1739" t="s">
        <v>1</v>
      </c>
      <c r="F1739" t="str">
        <f>CONCATENATE(Table1[[#This Row],[session]],":",Table1[[#This Row],[vote_number]])</f>
        <v>1:218</v>
      </c>
      <c r="G1739">
        <f>IF(EXACT(Table1[[#This Row],[vote_cast]], "Yea"), 2, IF(EXACT(Table1[[#This Row],[vote_cast]], "Nay"), 1, "ERROR"))</f>
        <v>2</v>
      </c>
    </row>
    <row r="1740" spans="1:7" x14ac:dyDescent="0.25">
      <c r="A1740">
        <v>1</v>
      </c>
      <c r="B1740">
        <v>218</v>
      </c>
      <c r="C1740" t="s">
        <v>122</v>
      </c>
      <c r="D1740" t="s">
        <v>41</v>
      </c>
      <c r="E1740" t="s">
        <v>102</v>
      </c>
      <c r="F1740" t="str">
        <f>CONCATENATE(Table1[[#This Row],[session]],":",Table1[[#This Row],[vote_number]])</f>
        <v>1:218</v>
      </c>
      <c r="G1740">
        <f>IF(EXACT(Table1[[#This Row],[vote_cast]], "Yea"), 2, IF(EXACT(Table1[[#This Row],[vote_cast]], "Nay"), 1, "ERROR"))</f>
        <v>1</v>
      </c>
    </row>
    <row r="1741" spans="1:7" x14ac:dyDescent="0.25">
      <c r="A1741">
        <v>1</v>
      </c>
      <c r="B1741">
        <v>218</v>
      </c>
      <c r="C1741" t="s">
        <v>122</v>
      </c>
      <c r="D1741" t="s">
        <v>42</v>
      </c>
      <c r="E1741" t="s">
        <v>1</v>
      </c>
      <c r="F1741" t="str">
        <f>CONCATENATE(Table1[[#This Row],[session]],":",Table1[[#This Row],[vote_number]])</f>
        <v>1:218</v>
      </c>
      <c r="G1741">
        <f>IF(EXACT(Table1[[#This Row],[vote_cast]], "Yea"), 2, IF(EXACT(Table1[[#This Row],[vote_cast]], "Nay"), 1, "ERROR"))</f>
        <v>2</v>
      </c>
    </row>
    <row r="1742" spans="1:7" x14ac:dyDescent="0.25">
      <c r="A1742">
        <v>1</v>
      </c>
      <c r="B1742">
        <v>218</v>
      </c>
      <c r="C1742" t="s">
        <v>122</v>
      </c>
      <c r="D1742" t="s">
        <v>110</v>
      </c>
      <c r="E1742" t="s">
        <v>1</v>
      </c>
      <c r="F1742" t="str">
        <f>CONCATENATE(Table1[[#This Row],[session]],":",Table1[[#This Row],[vote_number]])</f>
        <v>1:218</v>
      </c>
      <c r="G1742">
        <f>IF(EXACT(Table1[[#This Row],[vote_cast]], "Yea"), 2, IF(EXACT(Table1[[#This Row],[vote_cast]], "Nay"), 1, "ERROR"))</f>
        <v>2</v>
      </c>
    </row>
    <row r="1743" spans="1:7" x14ac:dyDescent="0.25">
      <c r="A1743">
        <v>1</v>
      </c>
      <c r="B1743">
        <v>218</v>
      </c>
      <c r="C1743" t="s">
        <v>122</v>
      </c>
      <c r="D1743" t="s">
        <v>43</v>
      </c>
      <c r="E1743" t="s">
        <v>1</v>
      </c>
      <c r="F1743" t="str">
        <f>CONCATENATE(Table1[[#This Row],[session]],":",Table1[[#This Row],[vote_number]])</f>
        <v>1:218</v>
      </c>
      <c r="G1743">
        <f>IF(EXACT(Table1[[#This Row],[vote_cast]], "Yea"), 2, IF(EXACT(Table1[[#This Row],[vote_cast]], "Nay"), 1, "ERROR"))</f>
        <v>2</v>
      </c>
    </row>
    <row r="1744" spans="1:7" x14ac:dyDescent="0.25">
      <c r="A1744">
        <v>1</v>
      </c>
      <c r="B1744">
        <v>218</v>
      </c>
      <c r="C1744" t="s">
        <v>122</v>
      </c>
      <c r="D1744" t="s">
        <v>44</v>
      </c>
      <c r="E1744" t="s">
        <v>1</v>
      </c>
      <c r="F1744" t="str">
        <f>CONCATENATE(Table1[[#This Row],[session]],":",Table1[[#This Row],[vote_number]])</f>
        <v>1:218</v>
      </c>
      <c r="G1744">
        <f>IF(EXACT(Table1[[#This Row],[vote_cast]], "Yea"), 2, IF(EXACT(Table1[[#This Row],[vote_cast]], "Nay"), 1, "ERROR"))</f>
        <v>2</v>
      </c>
    </row>
    <row r="1745" spans="1:7" x14ac:dyDescent="0.25">
      <c r="A1745">
        <v>1</v>
      </c>
      <c r="B1745">
        <v>218</v>
      </c>
      <c r="C1745" t="s">
        <v>122</v>
      </c>
      <c r="D1745" t="s">
        <v>45</v>
      </c>
      <c r="E1745" t="s">
        <v>1</v>
      </c>
      <c r="F1745" t="str">
        <f>CONCATENATE(Table1[[#This Row],[session]],":",Table1[[#This Row],[vote_number]])</f>
        <v>1:218</v>
      </c>
      <c r="G1745">
        <f>IF(EXACT(Table1[[#This Row],[vote_cast]], "Yea"), 2, IF(EXACT(Table1[[#This Row],[vote_cast]], "Nay"), 1, "ERROR"))</f>
        <v>2</v>
      </c>
    </row>
    <row r="1746" spans="1:7" x14ac:dyDescent="0.25">
      <c r="A1746">
        <v>1</v>
      </c>
      <c r="B1746">
        <v>218</v>
      </c>
      <c r="C1746" t="s">
        <v>122</v>
      </c>
      <c r="D1746" t="s">
        <v>46</v>
      </c>
      <c r="E1746" t="s">
        <v>1</v>
      </c>
      <c r="F1746" t="str">
        <f>CONCATENATE(Table1[[#This Row],[session]],":",Table1[[#This Row],[vote_number]])</f>
        <v>1:218</v>
      </c>
      <c r="G1746">
        <f>IF(EXACT(Table1[[#This Row],[vote_cast]], "Yea"), 2, IF(EXACT(Table1[[#This Row],[vote_cast]], "Nay"), 1, "ERROR"))</f>
        <v>2</v>
      </c>
    </row>
    <row r="1747" spans="1:7" x14ac:dyDescent="0.25">
      <c r="A1747">
        <v>1</v>
      </c>
      <c r="B1747">
        <v>218</v>
      </c>
      <c r="C1747" t="s">
        <v>122</v>
      </c>
      <c r="D1747" t="s">
        <v>47</v>
      </c>
      <c r="E1747" t="s">
        <v>1</v>
      </c>
      <c r="F1747" t="str">
        <f>CONCATENATE(Table1[[#This Row],[session]],":",Table1[[#This Row],[vote_number]])</f>
        <v>1:218</v>
      </c>
      <c r="G1747">
        <f>IF(EXACT(Table1[[#This Row],[vote_cast]], "Yea"), 2, IF(EXACT(Table1[[#This Row],[vote_cast]], "Nay"), 1, "ERROR"))</f>
        <v>2</v>
      </c>
    </row>
    <row r="1748" spans="1:7" x14ac:dyDescent="0.25">
      <c r="A1748">
        <v>1</v>
      </c>
      <c r="B1748">
        <v>218</v>
      </c>
      <c r="C1748" t="s">
        <v>122</v>
      </c>
      <c r="D1748" t="s">
        <v>48</v>
      </c>
      <c r="E1748" t="s">
        <v>1</v>
      </c>
      <c r="F1748" t="str">
        <f>CONCATENATE(Table1[[#This Row],[session]],":",Table1[[#This Row],[vote_number]])</f>
        <v>1:218</v>
      </c>
      <c r="G1748">
        <f>IF(EXACT(Table1[[#This Row],[vote_cast]], "Yea"), 2, IF(EXACT(Table1[[#This Row],[vote_cast]], "Nay"), 1, "ERROR"))</f>
        <v>2</v>
      </c>
    </row>
    <row r="1749" spans="1:7" x14ac:dyDescent="0.25">
      <c r="A1749">
        <v>1</v>
      </c>
      <c r="B1749">
        <v>218</v>
      </c>
      <c r="C1749" t="s">
        <v>122</v>
      </c>
      <c r="D1749" t="s">
        <v>49</v>
      </c>
      <c r="E1749" t="s">
        <v>1</v>
      </c>
      <c r="F1749" t="str">
        <f>CONCATENATE(Table1[[#This Row],[session]],":",Table1[[#This Row],[vote_number]])</f>
        <v>1:218</v>
      </c>
      <c r="G1749">
        <f>IF(EXACT(Table1[[#This Row],[vote_cast]], "Yea"), 2, IF(EXACT(Table1[[#This Row],[vote_cast]], "Nay"), 1, "ERROR"))</f>
        <v>2</v>
      </c>
    </row>
    <row r="1750" spans="1:7" x14ac:dyDescent="0.25">
      <c r="A1750">
        <v>1</v>
      </c>
      <c r="B1750">
        <v>218</v>
      </c>
      <c r="C1750" t="s">
        <v>122</v>
      </c>
      <c r="D1750" t="s">
        <v>50</v>
      </c>
      <c r="E1750" t="s">
        <v>1</v>
      </c>
      <c r="F1750" t="str">
        <f>CONCATENATE(Table1[[#This Row],[session]],":",Table1[[#This Row],[vote_number]])</f>
        <v>1:218</v>
      </c>
      <c r="G1750">
        <f>IF(EXACT(Table1[[#This Row],[vote_cast]], "Yea"), 2, IF(EXACT(Table1[[#This Row],[vote_cast]], "Nay"), 1, "ERROR"))</f>
        <v>2</v>
      </c>
    </row>
    <row r="1751" spans="1:7" x14ac:dyDescent="0.25">
      <c r="A1751">
        <v>1</v>
      </c>
      <c r="B1751">
        <v>218</v>
      </c>
      <c r="C1751" t="s">
        <v>122</v>
      </c>
      <c r="D1751" t="s">
        <v>51</v>
      </c>
      <c r="E1751" t="s">
        <v>1</v>
      </c>
      <c r="F1751" t="str">
        <f>CONCATENATE(Table1[[#This Row],[session]],":",Table1[[#This Row],[vote_number]])</f>
        <v>1:218</v>
      </c>
      <c r="G1751">
        <f>IF(EXACT(Table1[[#This Row],[vote_cast]], "Yea"), 2, IF(EXACT(Table1[[#This Row],[vote_cast]], "Nay"), 1, "ERROR"))</f>
        <v>2</v>
      </c>
    </row>
    <row r="1752" spans="1:7" x14ac:dyDescent="0.25">
      <c r="A1752">
        <v>1</v>
      </c>
      <c r="B1752">
        <v>218</v>
      </c>
      <c r="C1752" t="s">
        <v>122</v>
      </c>
      <c r="D1752" t="s">
        <v>52</v>
      </c>
      <c r="E1752" t="s">
        <v>1</v>
      </c>
      <c r="F1752" t="str">
        <f>CONCATENATE(Table1[[#This Row],[session]],":",Table1[[#This Row],[vote_number]])</f>
        <v>1:218</v>
      </c>
      <c r="G1752">
        <f>IF(EXACT(Table1[[#This Row],[vote_cast]], "Yea"), 2, IF(EXACT(Table1[[#This Row],[vote_cast]], "Nay"), 1, "ERROR"))</f>
        <v>2</v>
      </c>
    </row>
    <row r="1753" spans="1:7" x14ac:dyDescent="0.25">
      <c r="A1753">
        <v>1</v>
      </c>
      <c r="B1753">
        <v>218</v>
      </c>
      <c r="C1753" t="s">
        <v>122</v>
      </c>
      <c r="D1753" t="s">
        <v>53</v>
      </c>
      <c r="E1753" t="s">
        <v>1</v>
      </c>
      <c r="F1753" t="str">
        <f>CONCATENATE(Table1[[#This Row],[session]],":",Table1[[#This Row],[vote_number]])</f>
        <v>1:218</v>
      </c>
      <c r="G1753">
        <f>IF(EXACT(Table1[[#This Row],[vote_cast]], "Yea"), 2, IF(EXACT(Table1[[#This Row],[vote_cast]], "Nay"), 1, "ERROR"))</f>
        <v>2</v>
      </c>
    </row>
    <row r="1754" spans="1:7" x14ac:dyDescent="0.25">
      <c r="A1754">
        <v>1</v>
      </c>
      <c r="B1754">
        <v>218</v>
      </c>
      <c r="C1754" t="s">
        <v>122</v>
      </c>
      <c r="D1754" t="s">
        <v>54</v>
      </c>
      <c r="E1754" t="s">
        <v>1</v>
      </c>
      <c r="F1754" t="str">
        <f>CONCATENATE(Table1[[#This Row],[session]],":",Table1[[#This Row],[vote_number]])</f>
        <v>1:218</v>
      </c>
      <c r="G1754">
        <f>IF(EXACT(Table1[[#This Row],[vote_cast]], "Yea"), 2, IF(EXACT(Table1[[#This Row],[vote_cast]], "Nay"), 1, "ERROR"))</f>
        <v>2</v>
      </c>
    </row>
    <row r="1755" spans="1:7" x14ac:dyDescent="0.25">
      <c r="A1755">
        <v>1</v>
      </c>
      <c r="B1755">
        <v>218</v>
      </c>
      <c r="C1755" t="s">
        <v>122</v>
      </c>
      <c r="D1755" t="s">
        <v>55</v>
      </c>
      <c r="E1755" t="s">
        <v>1</v>
      </c>
      <c r="F1755" t="str">
        <f>CONCATENATE(Table1[[#This Row],[session]],":",Table1[[#This Row],[vote_number]])</f>
        <v>1:218</v>
      </c>
      <c r="G1755">
        <f>IF(EXACT(Table1[[#This Row],[vote_cast]], "Yea"), 2, IF(EXACT(Table1[[#This Row],[vote_cast]], "Nay"), 1, "ERROR"))</f>
        <v>2</v>
      </c>
    </row>
    <row r="1756" spans="1:7" x14ac:dyDescent="0.25">
      <c r="A1756">
        <v>1</v>
      </c>
      <c r="B1756">
        <v>218</v>
      </c>
      <c r="C1756" t="s">
        <v>122</v>
      </c>
      <c r="D1756" t="s">
        <v>56</v>
      </c>
      <c r="E1756" t="s">
        <v>1</v>
      </c>
      <c r="F1756" t="str">
        <f>CONCATENATE(Table1[[#This Row],[session]],":",Table1[[#This Row],[vote_number]])</f>
        <v>1:218</v>
      </c>
      <c r="G1756">
        <f>IF(EXACT(Table1[[#This Row],[vote_cast]], "Yea"), 2, IF(EXACT(Table1[[#This Row],[vote_cast]], "Nay"), 1, "ERROR"))</f>
        <v>2</v>
      </c>
    </row>
    <row r="1757" spans="1:7" x14ac:dyDescent="0.25">
      <c r="A1757">
        <v>1</v>
      </c>
      <c r="B1757">
        <v>218</v>
      </c>
      <c r="C1757" t="s">
        <v>122</v>
      </c>
      <c r="D1757" t="s">
        <v>57</v>
      </c>
      <c r="E1757" t="s">
        <v>1</v>
      </c>
      <c r="F1757" t="str">
        <f>CONCATENATE(Table1[[#This Row],[session]],":",Table1[[#This Row],[vote_number]])</f>
        <v>1:218</v>
      </c>
      <c r="G1757">
        <f>IF(EXACT(Table1[[#This Row],[vote_cast]], "Yea"), 2, IF(EXACT(Table1[[#This Row],[vote_cast]], "Nay"), 1, "ERROR"))</f>
        <v>2</v>
      </c>
    </row>
    <row r="1758" spans="1:7" x14ac:dyDescent="0.25">
      <c r="A1758">
        <v>1</v>
      </c>
      <c r="B1758">
        <v>218</v>
      </c>
      <c r="C1758" t="s">
        <v>122</v>
      </c>
      <c r="D1758" t="s">
        <v>58</v>
      </c>
      <c r="E1758" t="s">
        <v>1</v>
      </c>
      <c r="F1758" t="str">
        <f>CONCATENATE(Table1[[#This Row],[session]],":",Table1[[#This Row],[vote_number]])</f>
        <v>1:218</v>
      </c>
      <c r="G1758">
        <f>IF(EXACT(Table1[[#This Row],[vote_cast]], "Yea"), 2, IF(EXACT(Table1[[#This Row],[vote_cast]], "Nay"), 1, "ERROR"))</f>
        <v>2</v>
      </c>
    </row>
    <row r="1759" spans="1:7" x14ac:dyDescent="0.25">
      <c r="A1759">
        <v>1</v>
      </c>
      <c r="B1759">
        <v>218</v>
      </c>
      <c r="C1759" t="s">
        <v>122</v>
      </c>
      <c r="D1759" t="s">
        <v>59</v>
      </c>
      <c r="E1759" t="s">
        <v>102</v>
      </c>
      <c r="F1759" t="str">
        <f>CONCATENATE(Table1[[#This Row],[session]],":",Table1[[#This Row],[vote_number]])</f>
        <v>1:218</v>
      </c>
      <c r="G1759">
        <f>IF(EXACT(Table1[[#This Row],[vote_cast]], "Yea"), 2, IF(EXACT(Table1[[#This Row],[vote_cast]], "Nay"), 1, "ERROR"))</f>
        <v>1</v>
      </c>
    </row>
    <row r="1760" spans="1:7" x14ac:dyDescent="0.25">
      <c r="A1760">
        <v>1</v>
      </c>
      <c r="B1760">
        <v>218</v>
      </c>
      <c r="C1760" t="s">
        <v>122</v>
      </c>
      <c r="D1760" t="s">
        <v>60</v>
      </c>
      <c r="E1760" t="s">
        <v>1</v>
      </c>
      <c r="F1760" t="str">
        <f>CONCATENATE(Table1[[#This Row],[session]],":",Table1[[#This Row],[vote_number]])</f>
        <v>1:218</v>
      </c>
      <c r="G1760">
        <f>IF(EXACT(Table1[[#This Row],[vote_cast]], "Yea"), 2, IF(EXACT(Table1[[#This Row],[vote_cast]], "Nay"), 1, "ERROR"))</f>
        <v>2</v>
      </c>
    </row>
    <row r="1761" spans="1:7" x14ac:dyDescent="0.25">
      <c r="A1761">
        <v>1</v>
      </c>
      <c r="B1761">
        <v>218</v>
      </c>
      <c r="C1761" t="s">
        <v>122</v>
      </c>
      <c r="D1761" t="s">
        <v>61</v>
      </c>
      <c r="E1761" t="s">
        <v>1</v>
      </c>
      <c r="F1761" t="str">
        <f>CONCATENATE(Table1[[#This Row],[session]],":",Table1[[#This Row],[vote_number]])</f>
        <v>1:218</v>
      </c>
      <c r="G1761">
        <f>IF(EXACT(Table1[[#This Row],[vote_cast]], "Yea"), 2, IF(EXACT(Table1[[#This Row],[vote_cast]], "Nay"), 1, "ERROR"))</f>
        <v>2</v>
      </c>
    </row>
    <row r="1762" spans="1:7" x14ac:dyDescent="0.25">
      <c r="A1762">
        <v>1</v>
      </c>
      <c r="B1762">
        <v>218</v>
      </c>
      <c r="C1762" t="s">
        <v>122</v>
      </c>
      <c r="D1762" t="s">
        <v>62</v>
      </c>
      <c r="E1762" t="s">
        <v>1</v>
      </c>
      <c r="F1762" t="str">
        <f>CONCATENATE(Table1[[#This Row],[session]],":",Table1[[#This Row],[vote_number]])</f>
        <v>1:218</v>
      </c>
      <c r="G1762">
        <f>IF(EXACT(Table1[[#This Row],[vote_cast]], "Yea"), 2, IF(EXACT(Table1[[#This Row],[vote_cast]], "Nay"), 1, "ERROR"))</f>
        <v>2</v>
      </c>
    </row>
    <row r="1763" spans="1:7" x14ac:dyDescent="0.25">
      <c r="A1763">
        <v>1</v>
      </c>
      <c r="B1763">
        <v>218</v>
      </c>
      <c r="C1763" t="s">
        <v>122</v>
      </c>
      <c r="D1763" t="s">
        <v>63</v>
      </c>
      <c r="E1763" t="s">
        <v>1</v>
      </c>
      <c r="F1763" t="str">
        <f>CONCATENATE(Table1[[#This Row],[session]],":",Table1[[#This Row],[vote_number]])</f>
        <v>1:218</v>
      </c>
      <c r="G1763">
        <f>IF(EXACT(Table1[[#This Row],[vote_cast]], "Yea"), 2, IF(EXACT(Table1[[#This Row],[vote_cast]], "Nay"), 1, "ERROR"))</f>
        <v>2</v>
      </c>
    </row>
    <row r="1764" spans="1:7" x14ac:dyDescent="0.25">
      <c r="A1764">
        <v>1</v>
      </c>
      <c r="B1764">
        <v>218</v>
      </c>
      <c r="C1764" t="s">
        <v>122</v>
      </c>
      <c r="D1764" t="s">
        <v>64</v>
      </c>
      <c r="E1764" t="s">
        <v>1</v>
      </c>
      <c r="F1764" t="str">
        <f>CONCATENATE(Table1[[#This Row],[session]],":",Table1[[#This Row],[vote_number]])</f>
        <v>1:218</v>
      </c>
      <c r="G1764">
        <f>IF(EXACT(Table1[[#This Row],[vote_cast]], "Yea"), 2, IF(EXACT(Table1[[#This Row],[vote_cast]], "Nay"), 1, "ERROR"))</f>
        <v>2</v>
      </c>
    </row>
    <row r="1765" spans="1:7" x14ac:dyDescent="0.25">
      <c r="A1765">
        <v>1</v>
      </c>
      <c r="B1765">
        <v>218</v>
      </c>
      <c r="C1765" t="s">
        <v>122</v>
      </c>
      <c r="D1765" t="s">
        <v>65</v>
      </c>
      <c r="E1765" t="s">
        <v>1</v>
      </c>
      <c r="F1765" t="str">
        <f>CONCATENATE(Table1[[#This Row],[session]],":",Table1[[#This Row],[vote_number]])</f>
        <v>1:218</v>
      </c>
      <c r="G1765">
        <f>IF(EXACT(Table1[[#This Row],[vote_cast]], "Yea"), 2, IF(EXACT(Table1[[#This Row],[vote_cast]], "Nay"), 1, "ERROR"))</f>
        <v>2</v>
      </c>
    </row>
    <row r="1766" spans="1:7" x14ac:dyDescent="0.25">
      <c r="A1766">
        <v>1</v>
      </c>
      <c r="B1766">
        <v>218</v>
      </c>
      <c r="C1766" t="s">
        <v>122</v>
      </c>
      <c r="D1766" t="s">
        <v>66</v>
      </c>
      <c r="E1766" t="s">
        <v>1</v>
      </c>
      <c r="F1766" t="str">
        <f>CONCATENATE(Table1[[#This Row],[session]],":",Table1[[#This Row],[vote_number]])</f>
        <v>1:218</v>
      </c>
      <c r="G1766">
        <f>IF(EXACT(Table1[[#This Row],[vote_cast]], "Yea"), 2, IF(EXACT(Table1[[#This Row],[vote_cast]], "Nay"), 1, "ERROR"))</f>
        <v>2</v>
      </c>
    </row>
    <row r="1767" spans="1:7" x14ac:dyDescent="0.25">
      <c r="A1767">
        <v>1</v>
      </c>
      <c r="B1767">
        <v>218</v>
      </c>
      <c r="C1767" t="s">
        <v>122</v>
      </c>
      <c r="D1767" t="s">
        <v>67</v>
      </c>
      <c r="E1767" t="s">
        <v>1</v>
      </c>
      <c r="F1767" t="str">
        <f>CONCATENATE(Table1[[#This Row],[session]],":",Table1[[#This Row],[vote_number]])</f>
        <v>1:218</v>
      </c>
      <c r="G1767">
        <f>IF(EXACT(Table1[[#This Row],[vote_cast]], "Yea"), 2, IF(EXACT(Table1[[#This Row],[vote_cast]], "Nay"), 1, "ERROR"))</f>
        <v>2</v>
      </c>
    </row>
    <row r="1768" spans="1:7" x14ac:dyDescent="0.25">
      <c r="A1768">
        <v>1</v>
      </c>
      <c r="B1768">
        <v>218</v>
      </c>
      <c r="C1768" t="s">
        <v>122</v>
      </c>
      <c r="D1768" t="s">
        <v>68</v>
      </c>
      <c r="E1768" t="s">
        <v>102</v>
      </c>
      <c r="F1768" t="str">
        <f>CONCATENATE(Table1[[#This Row],[session]],":",Table1[[#This Row],[vote_number]])</f>
        <v>1:218</v>
      </c>
      <c r="G1768">
        <f>IF(EXACT(Table1[[#This Row],[vote_cast]], "Yea"), 2, IF(EXACT(Table1[[#This Row],[vote_cast]], "Nay"), 1, "ERROR"))</f>
        <v>1</v>
      </c>
    </row>
    <row r="1769" spans="1:7" x14ac:dyDescent="0.25">
      <c r="A1769">
        <v>1</v>
      </c>
      <c r="B1769">
        <v>218</v>
      </c>
      <c r="C1769" t="s">
        <v>122</v>
      </c>
      <c r="D1769" t="s">
        <v>69</v>
      </c>
      <c r="E1769" t="s">
        <v>1</v>
      </c>
      <c r="F1769" t="str">
        <f>CONCATENATE(Table1[[#This Row],[session]],":",Table1[[#This Row],[vote_number]])</f>
        <v>1:218</v>
      </c>
      <c r="G1769">
        <f>IF(EXACT(Table1[[#This Row],[vote_cast]], "Yea"), 2, IF(EXACT(Table1[[#This Row],[vote_cast]], "Nay"), 1, "ERROR"))</f>
        <v>2</v>
      </c>
    </row>
    <row r="1770" spans="1:7" x14ac:dyDescent="0.25">
      <c r="A1770">
        <v>1</v>
      </c>
      <c r="B1770">
        <v>218</v>
      </c>
      <c r="C1770" t="s">
        <v>122</v>
      </c>
      <c r="D1770" t="s">
        <v>70</v>
      </c>
      <c r="E1770" t="s">
        <v>1</v>
      </c>
      <c r="F1770" t="str">
        <f>CONCATENATE(Table1[[#This Row],[session]],":",Table1[[#This Row],[vote_number]])</f>
        <v>1:218</v>
      </c>
      <c r="G1770">
        <f>IF(EXACT(Table1[[#This Row],[vote_cast]], "Yea"), 2, IF(EXACT(Table1[[#This Row],[vote_cast]], "Nay"), 1, "ERROR"))</f>
        <v>2</v>
      </c>
    </row>
    <row r="1771" spans="1:7" x14ac:dyDescent="0.25">
      <c r="A1771">
        <v>1</v>
      </c>
      <c r="B1771">
        <v>218</v>
      </c>
      <c r="C1771" t="s">
        <v>122</v>
      </c>
      <c r="D1771" t="s">
        <v>71</v>
      </c>
      <c r="E1771" t="s">
        <v>1</v>
      </c>
      <c r="F1771" t="str">
        <f>CONCATENATE(Table1[[#This Row],[session]],":",Table1[[#This Row],[vote_number]])</f>
        <v>1:218</v>
      </c>
      <c r="G1771">
        <f>IF(EXACT(Table1[[#This Row],[vote_cast]], "Yea"), 2, IF(EXACT(Table1[[#This Row],[vote_cast]], "Nay"), 1, "ERROR"))</f>
        <v>2</v>
      </c>
    </row>
    <row r="1772" spans="1:7" x14ac:dyDescent="0.25">
      <c r="A1772">
        <v>1</v>
      </c>
      <c r="B1772">
        <v>218</v>
      </c>
      <c r="C1772" t="s">
        <v>122</v>
      </c>
      <c r="D1772" t="s">
        <v>72</v>
      </c>
      <c r="E1772" t="s">
        <v>1</v>
      </c>
      <c r="F1772" t="str">
        <f>CONCATENATE(Table1[[#This Row],[session]],":",Table1[[#This Row],[vote_number]])</f>
        <v>1:218</v>
      </c>
      <c r="G1772">
        <f>IF(EXACT(Table1[[#This Row],[vote_cast]], "Yea"), 2, IF(EXACT(Table1[[#This Row],[vote_cast]], "Nay"), 1, "ERROR"))</f>
        <v>2</v>
      </c>
    </row>
    <row r="1773" spans="1:7" x14ac:dyDescent="0.25">
      <c r="A1773">
        <v>1</v>
      </c>
      <c r="B1773">
        <v>218</v>
      </c>
      <c r="C1773" t="s">
        <v>122</v>
      </c>
      <c r="D1773" t="s">
        <v>73</v>
      </c>
      <c r="E1773" t="s">
        <v>1</v>
      </c>
      <c r="F1773" t="str">
        <f>CONCATENATE(Table1[[#This Row],[session]],":",Table1[[#This Row],[vote_number]])</f>
        <v>1:218</v>
      </c>
      <c r="G1773">
        <f>IF(EXACT(Table1[[#This Row],[vote_cast]], "Yea"), 2, IF(EXACT(Table1[[#This Row],[vote_cast]], "Nay"), 1, "ERROR"))</f>
        <v>2</v>
      </c>
    </row>
    <row r="1774" spans="1:7" x14ac:dyDescent="0.25">
      <c r="A1774">
        <v>1</v>
      </c>
      <c r="B1774">
        <v>218</v>
      </c>
      <c r="C1774" t="s">
        <v>122</v>
      </c>
      <c r="D1774" t="s">
        <v>74</v>
      </c>
      <c r="E1774" t="s">
        <v>1</v>
      </c>
      <c r="F1774" t="str">
        <f>CONCATENATE(Table1[[#This Row],[session]],":",Table1[[#This Row],[vote_number]])</f>
        <v>1:218</v>
      </c>
      <c r="G1774">
        <f>IF(EXACT(Table1[[#This Row],[vote_cast]], "Yea"), 2, IF(EXACT(Table1[[#This Row],[vote_cast]], "Nay"), 1, "ERROR"))</f>
        <v>2</v>
      </c>
    </row>
    <row r="1775" spans="1:7" x14ac:dyDescent="0.25">
      <c r="A1775">
        <v>1</v>
      </c>
      <c r="B1775">
        <v>218</v>
      </c>
      <c r="C1775" t="s">
        <v>122</v>
      </c>
      <c r="D1775" t="s">
        <v>75</v>
      </c>
      <c r="E1775" t="s">
        <v>102</v>
      </c>
      <c r="F1775" t="str">
        <f>CONCATENATE(Table1[[#This Row],[session]],":",Table1[[#This Row],[vote_number]])</f>
        <v>1:218</v>
      </c>
      <c r="G1775">
        <f>IF(EXACT(Table1[[#This Row],[vote_cast]], "Yea"), 2, IF(EXACT(Table1[[#This Row],[vote_cast]], "Nay"), 1, "ERROR"))</f>
        <v>1</v>
      </c>
    </row>
    <row r="1776" spans="1:7" x14ac:dyDescent="0.25">
      <c r="A1776">
        <v>1</v>
      </c>
      <c r="B1776">
        <v>218</v>
      </c>
      <c r="C1776" t="s">
        <v>122</v>
      </c>
      <c r="D1776" t="s">
        <v>76</v>
      </c>
      <c r="E1776" t="s">
        <v>1</v>
      </c>
      <c r="F1776" t="str">
        <f>CONCATENATE(Table1[[#This Row],[session]],":",Table1[[#This Row],[vote_number]])</f>
        <v>1:218</v>
      </c>
      <c r="G1776">
        <f>IF(EXACT(Table1[[#This Row],[vote_cast]], "Yea"), 2, IF(EXACT(Table1[[#This Row],[vote_cast]], "Nay"), 1, "ERROR"))</f>
        <v>2</v>
      </c>
    </row>
    <row r="1777" spans="1:7" x14ac:dyDescent="0.25">
      <c r="A1777">
        <v>1</v>
      </c>
      <c r="B1777">
        <v>218</v>
      </c>
      <c r="C1777" t="s">
        <v>122</v>
      </c>
      <c r="D1777" t="s">
        <v>77</v>
      </c>
      <c r="E1777" t="s">
        <v>1</v>
      </c>
      <c r="F1777" t="str">
        <f>CONCATENATE(Table1[[#This Row],[session]],":",Table1[[#This Row],[vote_number]])</f>
        <v>1:218</v>
      </c>
      <c r="G1777">
        <f>IF(EXACT(Table1[[#This Row],[vote_cast]], "Yea"), 2, IF(EXACT(Table1[[#This Row],[vote_cast]], "Nay"), 1, "ERROR"))</f>
        <v>2</v>
      </c>
    </row>
    <row r="1778" spans="1:7" x14ac:dyDescent="0.25">
      <c r="A1778">
        <v>1</v>
      </c>
      <c r="B1778">
        <v>218</v>
      </c>
      <c r="C1778" t="s">
        <v>122</v>
      </c>
      <c r="D1778" t="s">
        <v>78</v>
      </c>
      <c r="E1778" t="s">
        <v>1</v>
      </c>
      <c r="F1778" t="str">
        <f>CONCATENATE(Table1[[#This Row],[session]],":",Table1[[#This Row],[vote_number]])</f>
        <v>1:218</v>
      </c>
      <c r="G1778">
        <f>IF(EXACT(Table1[[#This Row],[vote_cast]], "Yea"), 2, IF(EXACT(Table1[[#This Row],[vote_cast]], "Nay"), 1, "ERROR"))</f>
        <v>2</v>
      </c>
    </row>
    <row r="1779" spans="1:7" x14ac:dyDescent="0.25">
      <c r="A1779">
        <v>1</v>
      </c>
      <c r="B1779">
        <v>218</v>
      </c>
      <c r="C1779" t="s">
        <v>122</v>
      </c>
      <c r="D1779" t="s">
        <v>79</v>
      </c>
      <c r="E1779" t="s">
        <v>1</v>
      </c>
      <c r="F1779" t="str">
        <f>CONCATENATE(Table1[[#This Row],[session]],":",Table1[[#This Row],[vote_number]])</f>
        <v>1:218</v>
      </c>
      <c r="G1779">
        <f>IF(EXACT(Table1[[#This Row],[vote_cast]], "Yea"), 2, IF(EXACT(Table1[[#This Row],[vote_cast]], "Nay"), 1, "ERROR"))</f>
        <v>2</v>
      </c>
    </row>
    <row r="1780" spans="1:7" x14ac:dyDescent="0.25">
      <c r="A1780">
        <v>1</v>
      </c>
      <c r="B1780">
        <v>218</v>
      </c>
      <c r="C1780" t="s">
        <v>122</v>
      </c>
      <c r="D1780" t="s">
        <v>80</v>
      </c>
      <c r="E1780" t="s">
        <v>1</v>
      </c>
      <c r="F1780" t="str">
        <f>CONCATENATE(Table1[[#This Row],[session]],":",Table1[[#This Row],[vote_number]])</f>
        <v>1:218</v>
      </c>
      <c r="G1780">
        <f>IF(EXACT(Table1[[#This Row],[vote_cast]], "Yea"), 2, IF(EXACT(Table1[[#This Row],[vote_cast]], "Nay"), 1, "ERROR"))</f>
        <v>2</v>
      </c>
    </row>
    <row r="1781" spans="1:7" x14ac:dyDescent="0.25">
      <c r="A1781">
        <v>1</v>
      </c>
      <c r="B1781">
        <v>218</v>
      </c>
      <c r="C1781" t="s">
        <v>122</v>
      </c>
      <c r="D1781" t="s">
        <v>81</v>
      </c>
      <c r="E1781" t="s">
        <v>1</v>
      </c>
      <c r="F1781" t="str">
        <f>CONCATENATE(Table1[[#This Row],[session]],":",Table1[[#This Row],[vote_number]])</f>
        <v>1:218</v>
      </c>
      <c r="G1781">
        <f>IF(EXACT(Table1[[#This Row],[vote_cast]], "Yea"), 2, IF(EXACT(Table1[[#This Row],[vote_cast]], "Nay"), 1, "ERROR"))</f>
        <v>2</v>
      </c>
    </row>
    <row r="1782" spans="1:7" x14ac:dyDescent="0.25">
      <c r="A1782">
        <v>1</v>
      </c>
      <c r="B1782">
        <v>218</v>
      </c>
      <c r="C1782" t="s">
        <v>122</v>
      </c>
      <c r="D1782" t="s">
        <v>82</v>
      </c>
      <c r="E1782" t="s">
        <v>1</v>
      </c>
      <c r="F1782" t="str">
        <f>CONCATENATE(Table1[[#This Row],[session]],":",Table1[[#This Row],[vote_number]])</f>
        <v>1:218</v>
      </c>
      <c r="G1782">
        <f>IF(EXACT(Table1[[#This Row],[vote_cast]], "Yea"), 2, IF(EXACT(Table1[[#This Row],[vote_cast]], "Nay"), 1, "ERROR"))</f>
        <v>2</v>
      </c>
    </row>
    <row r="1783" spans="1:7" x14ac:dyDescent="0.25">
      <c r="A1783">
        <v>1</v>
      </c>
      <c r="B1783">
        <v>218</v>
      </c>
      <c r="C1783" t="s">
        <v>122</v>
      </c>
      <c r="D1783" t="s">
        <v>83</v>
      </c>
      <c r="E1783" t="s">
        <v>1</v>
      </c>
      <c r="F1783" t="str">
        <f>CONCATENATE(Table1[[#This Row],[session]],":",Table1[[#This Row],[vote_number]])</f>
        <v>1:218</v>
      </c>
      <c r="G1783">
        <f>IF(EXACT(Table1[[#This Row],[vote_cast]], "Yea"), 2, IF(EXACT(Table1[[#This Row],[vote_cast]], "Nay"), 1, "ERROR"))</f>
        <v>2</v>
      </c>
    </row>
    <row r="1784" spans="1:7" x14ac:dyDescent="0.25">
      <c r="A1784">
        <v>1</v>
      </c>
      <c r="B1784">
        <v>218</v>
      </c>
      <c r="C1784" t="s">
        <v>122</v>
      </c>
      <c r="D1784" t="s">
        <v>84</v>
      </c>
      <c r="E1784" t="s">
        <v>102</v>
      </c>
      <c r="F1784" t="str">
        <f>CONCATENATE(Table1[[#This Row],[session]],":",Table1[[#This Row],[vote_number]])</f>
        <v>1:218</v>
      </c>
      <c r="G1784">
        <f>IF(EXACT(Table1[[#This Row],[vote_cast]], "Yea"), 2, IF(EXACT(Table1[[#This Row],[vote_cast]], "Nay"), 1, "ERROR"))</f>
        <v>1</v>
      </c>
    </row>
    <row r="1785" spans="1:7" x14ac:dyDescent="0.25">
      <c r="A1785">
        <v>1</v>
      </c>
      <c r="B1785">
        <v>218</v>
      </c>
      <c r="C1785" t="s">
        <v>122</v>
      </c>
      <c r="D1785" t="s">
        <v>85</v>
      </c>
      <c r="E1785" t="s">
        <v>1</v>
      </c>
      <c r="F1785" t="str">
        <f>CONCATENATE(Table1[[#This Row],[session]],":",Table1[[#This Row],[vote_number]])</f>
        <v>1:218</v>
      </c>
      <c r="G1785">
        <f>IF(EXACT(Table1[[#This Row],[vote_cast]], "Yea"), 2, IF(EXACT(Table1[[#This Row],[vote_cast]], "Nay"), 1, "ERROR"))</f>
        <v>2</v>
      </c>
    </row>
    <row r="1786" spans="1:7" x14ac:dyDescent="0.25">
      <c r="A1786">
        <v>1</v>
      </c>
      <c r="B1786">
        <v>218</v>
      </c>
      <c r="C1786" t="s">
        <v>122</v>
      </c>
      <c r="D1786" t="s">
        <v>86</v>
      </c>
      <c r="E1786" t="s">
        <v>1</v>
      </c>
      <c r="F1786" t="str">
        <f>CONCATENATE(Table1[[#This Row],[session]],":",Table1[[#This Row],[vote_number]])</f>
        <v>1:218</v>
      </c>
      <c r="G1786">
        <f>IF(EXACT(Table1[[#This Row],[vote_cast]], "Yea"), 2, IF(EXACT(Table1[[#This Row],[vote_cast]], "Nay"), 1, "ERROR"))</f>
        <v>2</v>
      </c>
    </row>
    <row r="1787" spans="1:7" x14ac:dyDescent="0.25">
      <c r="A1787">
        <v>1</v>
      </c>
      <c r="B1787">
        <v>218</v>
      </c>
      <c r="C1787" t="s">
        <v>122</v>
      </c>
      <c r="D1787" t="s">
        <v>87</v>
      </c>
      <c r="E1787" t="s">
        <v>1</v>
      </c>
      <c r="F1787" t="str">
        <f>CONCATENATE(Table1[[#This Row],[session]],":",Table1[[#This Row],[vote_number]])</f>
        <v>1:218</v>
      </c>
      <c r="G1787">
        <f>IF(EXACT(Table1[[#This Row],[vote_cast]], "Yea"), 2, IF(EXACT(Table1[[#This Row],[vote_cast]], "Nay"), 1, "ERROR"))</f>
        <v>2</v>
      </c>
    </row>
    <row r="1788" spans="1:7" x14ac:dyDescent="0.25">
      <c r="A1788">
        <v>1</v>
      </c>
      <c r="B1788">
        <v>218</v>
      </c>
      <c r="C1788" t="s">
        <v>122</v>
      </c>
      <c r="D1788" t="s">
        <v>88</v>
      </c>
      <c r="E1788" t="s">
        <v>1</v>
      </c>
      <c r="F1788" t="str">
        <f>CONCATENATE(Table1[[#This Row],[session]],":",Table1[[#This Row],[vote_number]])</f>
        <v>1:218</v>
      </c>
      <c r="G1788">
        <f>IF(EXACT(Table1[[#This Row],[vote_cast]], "Yea"), 2, IF(EXACT(Table1[[#This Row],[vote_cast]], "Nay"), 1, "ERROR"))</f>
        <v>2</v>
      </c>
    </row>
    <row r="1789" spans="1:7" x14ac:dyDescent="0.25">
      <c r="A1789">
        <v>1</v>
      </c>
      <c r="B1789">
        <v>218</v>
      </c>
      <c r="C1789" t="s">
        <v>122</v>
      </c>
      <c r="D1789" t="s">
        <v>89</v>
      </c>
      <c r="E1789" t="s">
        <v>1</v>
      </c>
      <c r="F1789" t="str">
        <f>CONCATENATE(Table1[[#This Row],[session]],":",Table1[[#This Row],[vote_number]])</f>
        <v>1:218</v>
      </c>
      <c r="G1789">
        <f>IF(EXACT(Table1[[#This Row],[vote_cast]], "Yea"), 2, IF(EXACT(Table1[[#This Row],[vote_cast]], "Nay"), 1, "ERROR"))</f>
        <v>2</v>
      </c>
    </row>
    <row r="1790" spans="1:7" x14ac:dyDescent="0.25">
      <c r="A1790">
        <v>1</v>
      </c>
      <c r="B1790">
        <v>218</v>
      </c>
      <c r="C1790" t="s">
        <v>122</v>
      </c>
      <c r="D1790" t="s">
        <v>90</v>
      </c>
      <c r="E1790" t="s">
        <v>1</v>
      </c>
      <c r="F1790" t="str">
        <f>CONCATENATE(Table1[[#This Row],[session]],":",Table1[[#This Row],[vote_number]])</f>
        <v>1:218</v>
      </c>
      <c r="G1790">
        <f>IF(EXACT(Table1[[#This Row],[vote_cast]], "Yea"), 2, IF(EXACT(Table1[[#This Row],[vote_cast]], "Nay"), 1, "ERROR"))</f>
        <v>2</v>
      </c>
    </row>
    <row r="1791" spans="1:7" x14ac:dyDescent="0.25">
      <c r="A1791">
        <v>1</v>
      </c>
      <c r="B1791">
        <v>218</v>
      </c>
      <c r="C1791" t="s">
        <v>122</v>
      </c>
      <c r="D1791" t="s">
        <v>91</v>
      </c>
      <c r="E1791" t="s">
        <v>1</v>
      </c>
      <c r="F1791" t="str">
        <f>CONCATENATE(Table1[[#This Row],[session]],":",Table1[[#This Row],[vote_number]])</f>
        <v>1:218</v>
      </c>
      <c r="G1791">
        <f>IF(EXACT(Table1[[#This Row],[vote_cast]], "Yea"), 2, IF(EXACT(Table1[[#This Row],[vote_cast]], "Nay"), 1, "ERROR"))</f>
        <v>2</v>
      </c>
    </row>
    <row r="1792" spans="1:7" x14ac:dyDescent="0.25">
      <c r="A1792">
        <v>1</v>
      </c>
      <c r="B1792">
        <v>218</v>
      </c>
      <c r="C1792" t="s">
        <v>122</v>
      </c>
      <c r="D1792" t="s">
        <v>92</v>
      </c>
      <c r="E1792" t="s">
        <v>1</v>
      </c>
      <c r="F1792" t="str">
        <f>CONCATENATE(Table1[[#This Row],[session]],":",Table1[[#This Row],[vote_number]])</f>
        <v>1:218</v>
      </c>
      <c r="G1792">
        <f>IF(EXACT(Table1[[#This Row],[vote_cast]], "Yea"), 2, IF(EXACT(Table1[[#This Row],[vote_cast]], "Nay"), 1, "ERROR"))</f>
        <v>2</v>
      </c>
    </row>
    <row r="1793" spans="1:7" x14ac:dyDescent="0.25">
      <c r="A1793">
        <v>1</v>
      </c>
      <c r="B1793">
        <v>218</v>
      </c>
      <c r="C1793" t="s">
        <v>122</v>
      </c>
      <c r="D1793" t="s">
        <v>93</v>
      </c>
      <c r="E1793" t="s">
        <v>1</v>
      </c>
      <c r="F1793" t="str">
        <f>CONCATENATE(Table1[[#This Row],[session]],":",Table1[[#This Row],[vote_number]])</f>
        <v>1:218</v>
      </c>
      <c r="G1793">
        <f>IF(EXACT(Table1[[#This Row],[vote_cast]], "Yea"), 2, IF(EXACT(Table1[[#This Row],[vote_cast]], "Nay"), 1, "ERROR"))</f>
        <v>2</v>
      </c>
    </row>
    <row r="1794" spans="1:7" x14ac:dyDescent="0.25">
      <c r="A1794">
        <v>1</v>
      </c>
      <c r="B1794">
        <v>218</v>
      </c>
      <c r="C1794" t="s">
        <v>122</v>
      </c>
      <c r="D1794" t="s">
        <v>94</v>
      </c>
      <c r="E1794" t="s">
        <v>1</v>
      </c>
      <c r="F1794" t="str">
        <f>CONCATENATE(Table1[[#This Row],[session]],":",Table1[[#This Row],[vote_number]])</f>
        <v>1:218</v>
      </c>
      <c r="G1794">
        <f>IF(EXACT(Table1[[#This Row],[vote_cast]], "Yea"), 2, IF(EXACT(Table1[[#This Row],[vote_cast]], "Nay"), 1, "ERROR"))</f>
        <v>2</v>
      </c>
    </row>
    <row r="1795" spans="1:7" x14ac:dyDescent="0.25">
      <c r="A1795">
        <v>1</v>
      </c>
      <c r="B1795">
        <v>218</v>
      </c>
      <c r="C1795" t="s">
        <v>122</v>
      </c>
      <c r="D1795" t="s">
        <v>95</v>
      </c>
      <c r="E1795" t="s">
        <v>1</v>
      </c>
      <c r="F1795" t="str">
        <f>CONCATENATE(Table1[[#This Row],[session]],":",Table1[[#This Row],[vote_number]])</f>
        <v>1:218</v>
      </c>
      <c r="G1795">
        <f>IF(EXACT(Table1[[#This Row],[vote_cast]], "Yea"), 2, IF(EXACT(Table1[[#This Row],[vote_cast]], "Nay"), 1, "ERROR"))</f>
        <v>2</v>
      </c>
    </row>
    <row r="1796" spans="1:7" x14ac:dyDescent="0.25">
      <c r="A1796">
        <v>1</v>
      </c>
      <c r="B1796">
        <v>218</v>
      </c>
      <c r="C1796" t="s">
        <v>122</v>
      </c>
      <c r="D1796" t="s">
        <v>96</v>
      </c>
      <c r="E1796" t="s">
        <v>1</v>
      </c>
      <c r="F1796" t="str">
        <f>CONCATENATE(Table1[[#This Row],[session]],":",Table1[[#This Row],[vote_number]])</f>
        <v>1:218</v>
      </c>
      <c r="G1796">
        <f>IF(EXACT(Table1[[#This Row],[vote_cast]], "Yea"), 2, IF(EXACT(Table1[[#This Row],[vote_cast]], "Nay"), 1, "ERROR"))</f>
        <v>2</v>
      </c>
    </row>
    <row r="1797" spans="1:7" x14ac:dyDescent="0.25">
      <c r="A1797">
        <v>1</v>
      </c>
      <c r="B1797">
        <v>218</v>
      </c>
      <c r="C1797" t="s">
        <v>122</v>
      </c>
      <c r="D1797" t="s">
        <v>97</v>
      </c>
      <c r="E1797" t="s">
        <v>1</v>
      </c>
      <c r="F1797" t="str">
        <f>CONCATENATE(Table1[[#This Row],[session]],":",Table1[[#This Row],[vote_number]])</f>
        <v>1:218</v>
      </c>
      <c r="G1797">
        <f>IF(EXACT(Table1[[#This Row],[vote_cast]], "Yea"), 2, IF(EXACT(Table1[[#This Row],[vote_cast]], "Nay"), 1, "ERROR"))</f>
        <v>2</v>
      </c>
    </row>
    <row r="1798" spans="1:7" x14ac:dyDescent="0.25">
      <c r="A1798">
        <v>1</v>
      </c>
      <c r="B1798">
        <v>218</v>
      </c>
      <c r="C1798" t="s">
        <v>122</v>
      </c>
      <c r="D1798" t="s">
        <v>98</v>
      </c>
      <c r="E1798" t="s">
        <v>1</v>
      </c>
      <c r="F1798" t="str">
        <f>CONCATENATE(Table1[[#This Row],[session]],":",Table1[[#This Row],[vote_number]])</f>
        <v>1:218</v>
      </c>
      <c r="G1798">
        <f>IF(EXACT(Table1[[#This Row],[vote_cast]], "Yea"), 2, IF(EXACT(Table1[[#This Row],[vote_cast]], "Nay"), 1, "ERROR"))</f>
        <v>2</v>
      </c>
    </row>
    <row r="1799" spans="1:7" x14ac:dyDescent="0.25">
      <c r="A1799">
        <v>1</v>
      </c>
      <c r="B1799">
        <v>218</v>
      </c>
      <c r="C1799" t="s">
        <v>122</v>
      </c>
      <c r="D1799" t="s">
        <v>99</v>
      </c>
      <c r="E1799" t="s">
        <v>1</v>
      </c>
      <c r="F1799" t="str">
        <f>CONCATENATE(Table1[[#This Row],[session]],":",Table1[[#This Row],[vote_number]])</f>
        <v>1:218</v>
      </c>
      <c r="G1799">
        <f>IF(EXACT(Table1[[#This Row],[vote_cast]], "Yea"), 2, IF(EXACT(Table1[[#This Row],[vote_cast]], "Nay"), 1, "ERROR"))</f>
        <v>2</v>
      </c>
    </row>
    <row r="1800" spans="1:7" x14ac:dyDescent="0.25">
      <c r="A1800">
        <v>1</v>
      </c>
      <c r="B1800">
        <v>218</v>
      </c>
      <c r="C1800" t="s">
        <v>122</v>
      </c>
      <c r="D1800" t="s">
        <v>100</v>
      </c>
      <c r="E1800" t="s">
        <v>1</v>
      </c>
      <c r="F1800" t="str">
        <f>CONCATENATE(Table1[[#This Row],[session]],":",Table1[[#This Row],[vote_number]])</f>
        <v>1:218</v>
      </c>
      <c r="G1800">
        <f>IF(EXACT(Table1[[#This Row],[vote_cast]], "Yea"), 2, IF(EXACT(Table1[[#This Row],[vote_cast]], "Nay"), 1, "ERROR"))</f>
        <v>2</v>
      </c>
    </row>
    <row r="1801" spans="1:7" x14ac:dyDescent="0.25">
      <c r="A1801">
        <v>1</v>
      </c>
      <c r="B1801">
        <v>218</v>
      </c>
      <c r="C1801" t="s">
        <v>122</v>
      </c>
      <c r="D1801" t="s">
        <v>101</v>
      </c>
      <c r="E1801" t="s">
        <v>102</v>
      </c>
      <c r="F1801" t="str">
        <f>CONCATENATE(Table1[[#This Row],[session]],":",Table1[[#This Row],[vote_number]])</f>
        <v>1:218</v>
      </c>
      <c r="G1801">
        <f>IF(EXACT(Table1[[#This Row],[vote_cast]], "Yea"), 2, IF(EXACT(Table1[[#This Row],[vote_cast]], "Nay"), 1, "ERROR"))</f>
        <v>1</v>
      </c>
    </row>
    <row r="1802" spans="1:7" x14ac:dyDescent="0.25">
      <c r="A1802">
        <v>1</v>
      </c>
      <c r="B1802">
        <v>233</v>
      </c>
      <c r="C1802" t="s">
        <v>123</v>
      </c>
      <c r="D1802" t="s">
        <v>0</v>
      </c>
      <c r="E1802" t="s">
        <v>1</v>
      </c>
      <c r="F1802" t="str">
        <f>CONCATENATE(Table1[[#This Row],[session]],":",Table1[[#This Row],[vote_number]])</f>
        <v>1:233</v>
      </c>
      <c r="G1802">
        <f>IF(EXACT(Table1[[#This Row],[vote_cast]], "Yea"), 2, IF(EXACT(Table1[[#This Row],[vote_cast]], "Nay"), 1, "ERROR"))</f>
        <v>2</v>
      </c>
    </row>
    <row r="1803" spans="1:7" x14ac:dyDescent="0.25">
      <c r="A1803">
        <v>1</v>
      </c>
      <c r="B1803">
        <v>233</v>
      </c>
      <c r="C1803" t="s">
        <v>123</v>
      </c>
      <c r="D1803" t="s">
        <v>2</v>
      </c>
      <c r="E1803" t="s">
        <v>1</v>
      </c>
      <c r="F1803" t="str">
        <f>CONCATENATE(Table1[[#This Row],[session]],":",Table1[[#This Row],[vote_number]])</f>
        <v>1:233</v>
      </c>
      <c r="G1803">
        <f>IF(EXACT(Table1[[#This Row],[vote_cast]], "Yea"), 2, IF(EXACT(Table1[[#This Row],[vote_cast]], "Nay"), 1, "ERROR"))</f>
        <v>2</v>
      </c>
    </row>
    <row r="1804" spans="1:7" x14ac:dyDescent="0.25">
      <c r="A1804">
        <v>1</v>
      </c>
      <c r="B1804">
        <v>233</v>
      </c>
      <c r="C1804" t="s">
        <v>123</v>
      </c>
      <c r="D1804" t="s">
        <v>3</v>
      </c>
      <c r="E1804" t="s">
        <v>102</v>
      </c>
      <c r="F1804" t="str">
        <f>CONCATENATE(Table1[[#This Row],[session]],":",Table1[[#This Row],[vote_number]])</f>
        <v>1:233</v>
      </c>
      <c r="G1804">
        <f>IF(EXACT(Table1[[#This Row],[vote_cast]], "Yea"), 2, IF(EXACT(Table1[[#This Row],[vote_cast]], "Nay"), 1, "ERROR"))</f>
        <v>1</v>
      </c>
    </row>
    <row r="1805" spans="1:7" x14ac:dyDescent="0.25">
      <c r="A1805">
        <v>1</v>
      </c>
      <c r="B1805">
        <v>233</v>
      </c>
      <c r="C1805" t="s">
        <v>123</v>
      </c>
      <c r="D1805" t="s">
        <v>4</v>
      </c>
      <c r="E1805" t="s">
        <v>102</v>
      </c>
      <c r="F1805" t="str">
        <f>CONCATENATE(Table1[[#This Row],[session]],":",Table1[[#This Row],[vote_number]])</f>
        <v>1:233</v>
      </c>
      <c r="G1805">
        <f>IF(EXACT(Table1[[#This Row],[vote_cast]], "Yea"), 2, IF(EXACT(Table1[[#This Row],[vote_cast]], "Nay"), 1, "ERROR"))</f>
        <v>1</v>
      </c>
    </row>
    <row r="1806" spans="1:7" x14ac:dyDescent="0.25">
      <c r="A1806">
        <v>1</v>
      </c>
      <c r="B1806">
        <v>233</v>
      </c>
      <c r="C1806" t="s">
        <v>123</v>
      </c>
      <c r="D1806" t="s">
        <v>5</v>
      </c>
      <c r="E1806" t="s">
        <v>1</v>
      </c>
      <c r="F1806" t="str">
        <f>CONCATENATE(Table1[[#This Row],[session]],":",Table1[[#This Row],[vote_number]])</f>
        <v>1:233</v>
      </c>
      <c r="G1806">
        <f>IF(EXACT(Table1[[#This Row],[vote_cast]], "Yea"), 2, IF(EXACT(Table1[[#This Row],[vote_cast]], "Nay"), 1, "ERROR"))</f>
        <v>2</v>
      </c>
    </row>
    <row r="1807" spans="1:7" x14ac:dyDescent="0.25">
      <c r="A1807">
        <v>1</v>
      </c>
      <c r="B1807">
        <v>233</v>
      </c>
      <c r="C1807" t="s">
        <v>123</v>
      </c>
      <c r="D1807" t="s">
        <v>6</v>
      </c>
      <c r="E1807" t="s">
        <v>1</v>
      </c>
      <c r="F1807" t="str">
        <f>CONCATENATE(Table1[[#This Row],[session]],":",Table1[[#This Row],[vote_number]])</f>
        <v>1:233</v>
      </c>
      <c r="G1807">
        <f>IF(EXACT(Table1[[#This Row],[vote_cast]], "Yea"), 2, IF(EXACT(Table1[[#This Row],[vote_cast]], "Nay"), 1, "ERROR"))</f>
        <v>2</v>
      </c>
    </row>
    <row r="1808" spans="1:7" x14ac:dyDescent="0.25">
      <c r="A1808">
        <v>1</v>
      </c>
      <c r="B1808">
        <v>233</v>
      </c>
      <c r="C1808" t="s">
        <v>123</v>
      </c>
      <c r="D1808" t="s">
        <v>7</v>
      </c>
      <c r="E1808" t="s">
        <v>1</v>
      </c>
      <c r="F1808" t="str">
        <f>CONCATENATE(Table1[[#This Row],[session]],":",Table1[[#This Row],[vote_number]])</f>
        <v>1:233</v>
      </c>
      <c r="G1808">
        <f>IF(EXACT(Table1[[#This Row],[vote_cast]], "Yea"), 2, IF(EXACT(Table1[[#This Row],[vote_cast]], "Nay"), 1, "ERROR"))</f>
        <v>2</v>
      </c>
    </row>
    <row r="1809" spans="1:7" x14ac:dyDescent="0.25">
      <c r="A1809">
        <v>1</v>
      </c>
      <c r="B1809">
        <v>233</v>
      </c>
      <c r="C1809" t="s">
        <v>123</v>
      </c>
      <c r="D1809" t="s">
        <v>8</v>
      </c>
      <c r="E1809" t="s">
        <v>1</v>
      </c>
      <c r="F1809" t="str">
        <f>CONCATENATE(Table1[[#This Row],[session]],":",Table1[[#This Row],[vote_number]])</f>
        <v>1:233</v>
      </c>
      <c r="G1809">
        <f>IF(EXACT(Table1[[#This Row],[vote_cast]], "Yea"), 2, IF(EXACT(Table1[[#This Row],[vote_cast]], "Nay"), 1, "ERROR"))</f>
        <v>2</v>
      </c>
    </row>
    <row r="1810" spans="1:7" x14ac:dyDescent="0.25">
      <c r="A1810">
        <v>1</v>
      </c>
      <c r="B1810">
        <v>233</v>
      </c>
      <c r="C1810" t="s">
        <v>123</v>
      </c>
      <c r="D1810" t="s">
        <v>9</v>
      </c>
      <c r="E1810" t="s">
        <v>1</v>
      </c>
      <c r="F1810" t="str">
        <f>CONCATENATE(Table1[[#This Row],[session]],":",Table1[[#This Row],[vote_number]])</f>
        <v>1:233</v>
      </c>
      <c r="G1810">
        <f>IF(EXACT(Table1[[#This Row],[vote_cast]], "Yea"), 2, IF(EXACT(Table1[[#This Row],[vote_cast]], "Nay"), 1, "ERROR"))</f>
        <v>2</v>
      </c>
    </row>
    <row r="1811" spans="1:7" x14ac:dyDescent="0.25">
      <c r="A1811">
        <v>1</v>
      </c>
      <c r="B1811">
        <v>233</v>
      </c>
      <c r="C1811" t="s">
        <v>123</v>
      </c>
      <c r="D1811" t="s">
        <v>10</v>
      </c>
      <c r="E1811" t="s">
        <v>1</v>
      </c>
      <c r="F1811" t="str">
        <f>CONCATENATE(Table1[[#This Row],[session]],":",Table1[[#This Row],[vote_number]])</f>
        <v>1:233</v>
      </c>
      <c r="G1811">
        <f>IF(EXACT(Table1[[#This Row],[vote_cast]], "Yea"), 2, IF(EXACT(Table1[[#This Row],[vote_cast]], "Nay"), 1, "ERROR"))</f>
        <v>2</v>
      </c>
    </row>
    <row r="1812" spans="1:7" x14ac:dyDescent="0.25">
      <c r="A1812">
        <v>1</v>
      </c>
      <c r="B1812">
        <v>233</v>
      </c>
      <c r="C1812" t="s">
        <v>123</v>
      </c>
      <c r="D1812" t="s">
        <v>11</v>
      </c>
      <c r="E1812" t="s">
        <v>1</v>
      </c>
      <c r="F1812" t="str">
        <f>CONCATENATE(Table1[[#This Row],[session]],":",Table1[[#This Row],[vote_number]])</f>
        <v>1:233</v>
      </c>
      <c r="G1812">
        <f>IF(EXACT(Table1[[#This Row],[vote_cast]], "Yea"), 2, IF(EXACT(Table1[[#This Row],[vote_cast]], "Nay"), 1, "ERROR"))</f>
        <v>2</v>
      </c>
    </row>
    <row r="1813" spans="1:7" x14ac:dyDescent="0.25">
      <c r="A1813">
        <v>1</v>
      </c>
      <c r="B1813">
        <v>233</v>
      </c>
      <c r="C1813" t="s">
        <v>123</v>
      </c>
      <c r="D1813" t="s">
        <v>12</v>
      </c>
      <c r="E1813" t="s">
        <v>1</v>
      </c>
      <c r="F1813" t="str">
        <f>CONCATENATE(Table1[[#This Row],[session]],":",Table1[[#This Row],[vote_number]])</f>
        <v>1:233</v>
      </c>
      <c r="G1813">
        <f>IF(EXACT(Table1[[#This Row],[vote_cast]], "Yea"), 2, IF(EXACT(Table1[[#This Row],[vote_cast]], "Nay"), 1, "ERROR"))</f>
        <v>2</v>
      </c>
    </row>
    <row r="1814" spans="1:7" x14ac:dyDescent="0.25">
      <c r="A1814">
        <v>1</v>
      </c>
      <c r="B1814">
        <v>233</v>
      </c>
      <c r="C1814" t="s">
        <v>123</v>
      </c>
      <c r="D1814" t="s">
        <v>13</v>
      </c>
      <c r="E1814" t="s">
        <v>1</v>
      </c>
      <c r="F1814" t="str">
        <f>CONCATENATE(Table1[[#This Row],[session]],":",Table1[[#This Row],[vote_number]])</f>
        <v>1:233</v>
      </c>
      <c r="G1814">
        <f>IF(EXACT(Table1[[#This Row],[vote_cast]], "Yea"), 2, IF(EXACT(Table1[[#This Row],[vote_cast]], "Nay"), 1, "ERROR"))</f>
        <v>2</v>
      </c>
    </row>
    <row r="1815" spans="1:7" x14ac:dyDescent="0.25">
      <c r="A1815">
        <v>1</v>
      </c>
      <c r="B1815">
        <v>233</v>
      </c>
      <c r="C1815" t="s">
        <v>123</v>
      </c>
      <c r="D1815" t="s">
        <v>14</v>
      </c>
      <c r="E1815" t="s">
        <v>1</v>
      </c>
      <c r="F1815" t="str">
        <f>CONCATENATE(Table1[[#This Row],[session]],":",Table1[[#This Row],[vote_number]])</f>
        <v>1:233</v>
      </c>
      <c r="G1815">
        <f>IF(EXACT(Table1[[#This Row],[vote_cast]], "Yea"), 2, IF(EXACT(Table1[[#This Row],[vote_cast]], "Nay"), 1, "ERROR"))</f>
        <v>2</v>
      </c>
    </row>
    <row r="1816" spans="1:7" x14ac:dyDescent="0.25">
      <c r="A1816">
        <v>1</v>
      </c>
      <c r="B1816">
        <v>233</v>
      </c>
      <c r="C1816" t="s">
        <v>123</v>
      </c>
      <c r="D1816" t="s">
        <v>15</v>
      </c>
      <c r="E1816" t="s">
        <v>102</v>
      </c>
      <c r="F1816" t="str">
        <f>CONCATENATE(Table1[[#This Row],[session]],":",Table1[[#This Row],[vote_number]])</f>
        <v>1:233</v>
      </c>
      <c r="G1816">
        <f>IF(EXACT(Table1[[#This Row],[vote_cast]], "Yea"), 2, IF(EXACT(Table1[[#This Row],[vote_cast]], "Nay"), 1, "ERROR"))</f>
        <v>1</v>
      </c>
    </row>
    <row r="1817" spans="1:7" x14ac:dyDescent="0.25">
      <c r="A1817">
        <v>1</v>
      </c>
      <c r="B1817">
        <v>233</v>
      </c>
      <c r="C1817" t="s">
        <v>123</v>
      </c>
      <c r="D1817" t="s">
        <v>16</v>
      </c>
      <c r="E1817" t="s">
        <v>1</v>
      </c>
      <c r="F1817" t="str">
        <f>CONCATENATE(Table1[[#This Row],[session]],":",Table1[[#This Row],[vote_number]])</f>
        <v>1:233</v>
      </c>
      <c r="G1817">
        <f>IF(EXACT(Table1[[#This Row],[vote_cast]], "Yea"), 2, IF(EXACT(Table1[[#This Row],[vote_cast]], "Nay"), 1, "ERROR"))</f>
        <v>2</v>
      </c>
    </row>
    <row r="1818" spans="1:7" x14ac:dyDescent="0.25">
      <c r="A1818">
        <v>1</v>
      </c>
      <c r="B1818">
        <v>233</v>
      </c>
      <c r="C1818" t="s">
        <v>123</v>
      </c>
      <c r="D1818" t="s">
        <v>17</v>
      </c>
      <c r="E1818" t="s">
        <v>1</v>
      </c>
      <c r="F1818" t="str">
        <f>CONCATENATE(Table1[[#This Row],[session]],":",Table1[[#This Row],[vote_number]])</f>
        <v>1:233</v>
      </c>
      <c r="G1818">
        <f>IF(EXACT(Table1[[#This Row],[vote_cast]], "Yea"), 2, IF(EXACT(Table1[[#This Row],[vote_cast]], "Nay"), 1, "ERROR"))</f>
        <v>2</v>
      </c>
    </row>
    <row r="1819" spans="1:7" x14ac:dyDescent="0.25">
      <c r="A1819">
        <v>1</v>
      </c>
      <c r="B1819">
        <v>233</v>
      </c>
      <c r="C1819" t="s">
        <v>123</v>
      </c>
      <c r="D1819" t="s">
        <v>18</v>
      </c>
      <c r="E1819" t="s">
        <v>1</v>
      </c>
      <c r="F1819" t="str">
        <f>CONCATENATE(Table1[[#This Row],[session]],":",Table1[[#This Row],[vote_number]])</f>
        <v>1:233</v>
      </c>
      <c r="G1819">
        <f>IF(EXACT(Table1[[#This Row],[vote_cast]], "Yea"), 2, IF(EXACT(Table1[[#This Row],[vote_cast]], "Nay"), 1, "ERROR"))</f>
        <v>2</v>
      </c>
    </row>
    <row r="1820" spans="1:7" x14ac:dyDescent="0.25">
      <c r="A1820">
        <v>1</v>
      </c>
      <c r="B1820">
        <v>233</v>
      </c>
      <c r="C1820" t="s">
        <v>123</v>
      </c>
      <c r="D1820" t="s">
        <v>19</v>
      </c>
      <c r="E1820" t="s">
        <v>1</v>
      </c>
      <c r="F1820" t="str">
        <f>CONCATENATE(Table1[[#This Row],[session]],":",Table1[[#This Row],[vote_number]])</f>
        <v>1:233</v>
      </c>
      <c r="G1820">
        <f>IF(EXACT(Table1[[#This Row],[vote_cast]], "Yea"), 2, IF(EXACT(Table1[[#This Row],[vote_cast]], "Nay"), 1, "ERROR"))</f>
        <v>2</v>
      </c>
    </row>
    <row r="1821" spans="1:7" x14ac:dyDescent="0.25">
      <c r="A1821">
        <v>1</v>
      </c>
      <c r="B1821">
        <v>233</v>
      </c>
      <c r="C1821" t="s">
        <v>123</v>
      </c>
      <c r="D1821" t="s">
        <v>20</v>
      </c>
      <c r="E1821" t="s">
        <v>102</v>
      </c>
      <c r="F1821" t="str">
        <f>CONCATENATE(Table1[[#This Row],[session]],":",Table1[[#This Row],[vote_number]])</f>
        <v>1:233</v>
      </c>
      <c r="G1821">
        <f>IF(EXACT(Table1[[#This Row],[vote_cast]], "Yea"), 2, IF(EXACT(Table1[[#This Row],[vote_cast]], "Nay"), 1, "ERROR"))</f>
        <v>1</v>
      </c>
    </row>
    <row r="1822" spans="1:7" x14ac:dyDescent="0.25">
      <c r="A1822">
        <v>1</v>
      </c>
      <c r="B1822">
        <v>233</v>
      </c>
      <c r="C1822" t="s">
        <v>123</v>
      </c>
      <c r="D1822" t="s">
        <v>21</v>
      </c>
      <c r="E1822" t="s">
        <v>102</v>
      </c>
      <c r="F1822" t="str">
        <f>CONCATENATE(Table1[[#This Row],[session]],":",Table1[[#This Row],[vote_number]])</f>
        <v>1:233</v>
      </c>
      <c r="G1822">
        <f>IF(EXACT(Table1[[#This Row],[vote_cast]], "Yea"), 2, IF(EXACT(Table1[[#This Row],[vote_cast]], "Nay"), 1, "ERROR"))</f>
        <v>1</v>
      </c>
    </row>
    <row r="1823" spans="1:7" x14ac:dyDescent="0.25">
      <c r="A1823">
        <v>1</v>
      </c>
      <c r="B1823">
        <v>233</v>
      </c>
      <c r="C1823" t="s">
        <v>123</v>
      </c>
      <c r="D1823" t="s">
        <v>22</v>
      </c>
      <c r="E1823" t="s">
        <v>102</v>
      </c>
      <c r="F1823" t="str">
        <f>CONCATENATE(Table1[[#This Row],[session]],":",Table1[[#This Row],[vote_number]])</f>
        <v>1:233</v>
      </c>
      <c r="G1823">
        <f>IF(EXACT(Table1[[#This Row],[vote_cast]], "Yea"), 2, IF(EXACT(Table1[[#This Row],[vote_cast]], "Nay"), 1, "ERROR"))</f>
        <v>1</v>
      </c>
    </row>
    <row r="1824" spans="1:7" x14ac:dyDescent="0.25">
      <c r="A1824">
        <v>1</v>
      </c>
      <c r="B1824">
        <v>233</v>
      </c>
      <c r="C1824" t="s">
        <v>123</v>
      </c>
      <c r="D1824" t="s">
        <v>23</v>
      </c>
      <c r="E1824" t="s">
        <v>1</v>
      </c>
      <c r="F1824" t="str">
        <f>CONCATENATE(Table1[[#This Row],[session]],":",Table1[[#This Row],[vote_number]])</f>
        <v>1:233</v>
      </c>
      <c r="G1824">
        <f>IF(EXACT(Table1[[#This Row],[vote_cast]], "Yea"), 2, IF(EXACT(Table1[[#This Row],[vote_cast]], "Nay"), 1, "ERROR"))</f>
        <v>2</v>
      </c>
    </row>
    <row r="1825" spans="1:7" x14ac:dyDescent="0.25">
      <c r="A1825">
        <v>1</v>
      </c>
      <c r="B1825">
        <v>233</v>
      </c>
      <c r="C1825" t="s">
        <v>123</v>
      </c>
      <c r="D1825" t="s">
        <v>24</v>
      </c>
      <c r="E1825" t="s">
        <v>1</v>
      </c>
      <c r="F1825" t="str">
        <f>CONCATENATE(Table1[[#This Row],[session]],":",Table1[[#This Row],[vote_number]])</f>
        <v>1:233</v>
      </c>
      <c r="G1825">
        <f>IF(EXACT(Table1[[#This Row],[vote_cast]], "Yea"), 2, IF(EXACT(Table1[[#This Row],[vote_cast]], "Nay"), 1, "ERROR"))</f>
        <v>2</v>
      </c>
    </row>
    <row r="1826" spans="1:7" x14ac:dyDescent="0.25">
      <c r="A1826">
        <v>1</v>
      </c>
      <c r="B1826">
        <v>233</v>
      </c>
      <c r="C1826" t="s">
        <v>123</v>
      </c>
      <c r="D1826" t="s">
        <v>25</v>
      </c>
      <c r="E1826" t="s">
        <v>1</v>
      </c>
      <c r="F1826" t="str">
        <f>CONCATENATE(Table1[[#This Row],[session]],":",Table1[[#This Row],[vote_number]])</f>
        <v>1:233</v>
      </c>
      <c r="G1826">
        <f>IF(EXACT(Table1[[#This Row],[vote_cast]], "Yea"), 2, IF(EXACT(Table1[[#This Row],[vote_cast]], "Nay"), 1, "ERROR"))</f>
        <v>2</v>
      </c>
    </row>
    <row r="1827" spans="1:7" x14ac:dyDescent="0.25">
      <c r="A1827">
        <v>1</v>
      </c>
      <c r="B1827">
        <v>233</v>
      </c>
      <c r="C1827" t="s">
        <v>123</v>
      </c>
      <c r="D1827" t="s">
        <v>26</v>
      </c>
      <c r="E1827" t="s">
        <v>1</v>
      </c>
      <c r="F1827" t="str">
        <f>CONCATENATE(Table1[[#This Row],[session]],":",Table1[[#This Row],[vote_number]])</f>
        <v>1:233</v>
      </c>
      <c r="G1827">
        <f>IF(EXACT(Table1[[#This Row],[vote_cast]], "Yea"), 2, IF(EXACT(Table1[[#This Row],[vote_cast]], "Nay"), 1, "ERROR"))</f>
        <v>2</v>
      </c>
    </row>
    <row r="1828" spans="1:7" x14ac:dyDescent="0.25">
      <c r="A1828">
        <v>1</v>
      </c>
      <c r="B1828">
        <v>233</v>
      </c>
      <c r="C1828" t="s">
        <v>123</v>
      </c>
      <c r="D1828" t="s">
        <v>27</v>
      </c>
      <c r="E1828" t="s">
        <v>102</v>
      </c>
      <c r="F1828" t="str">
        <f>CONCATENATE(Table1[[#This Row],[session]],":",Table1[[#This Row],[vote_number]])</f>
        <v>1:233</v>
      </c>
      <c r="G1828">
        <f>IF(EXACT(Table1[[#This Row],[vote_cast]], "Yea"), 2, IF(EXACT(Table1[[#This Row],[vote_cast]], "Nay"), 1, "ERROR"))</f>
        <v>1</v>
      </c>
    </row>
    <row r="1829" spans="1:7" x14ac:dyDescent="0.25">
      <c r="A1829">
        <v>1</v>
      </c>
      <c r="B1829">
        <v>233</v>
      </c>
      <c r="C1829" t="s">
        <v>123</v>
      </c>
      <c r="D1829" t="s">
        <v>28</v>
      </c>
      <c r="E1829" t="s">
        <v>102</v>
      </c>
      <c r="F1829" t="str">
        <f>CONCATENATE(Table1[[#This Row],[session]],":",Table1[[#This Row],[vote_number]])</f>
        <v>1:233</v>
      </c>
      <c r="G1829">
        <f>IF(EXACT(Table1[[#This Row],[vote_cast]], "Yea"), 2, IF(EXACT(Table1[[#This Row],[vote_cast]], "Nay"), 1, "ERROR"))</f>
        <v>1</v>
      </c>
    </row>
    <row r="1830" spans="1:7" x14ac:dyDescent="0.25">
      <c r="A1830">
        <v>1</v>
      </c>
      <c r="B1830">
        <v>233</v>
      </c>
      <c r="C1830" t="s">
        <v>123</v>
      </c>
      <c r="D1830" t="s">
        <v>29</v>
      </c>
      <c r="E1830" t="s">
        <v>102</v>
      </c>
      <c r="F1830" t="str">
        <f>CONCATENATE(Table1[[#This Row],[session]],":",Table1[[#This Row],[vote_number]])</f>
        <v>1:233</v>
      </c>
      <c r="G1830">
        <f>IF(EXACT(Table1[[#This Row],[vote_cast]], "Yea"), 2, IF(EXACT(Table1[[#This Row],[vote_cast]], "Nay"), 1, "ERROR"))</f>
        <v>1</v>
      </c>
    </row>
    <row r="1831" spans="1:7" x14ac:dyDescent="0.25">
      <c r="A1831">
        <v>1</v>
      </c>
      <c r="B1831">
        <v>233</v>
      </c>
      <c r="C1831" t="s">
        <v>123</v>
      </c>
      <c r="D1831" t="s">
        <v>30</v>
      </c>
      <c r="E1831" t="s">
        <v>102</v>
      </c>
      <c r="F1831" t="str">
        <f>CONCATENATE(Table1[[#This Row],[session]],":",Table1[[#This Row],[vote_number]])</f>
        <v>1:233</v>
      </c>
      <c r="G1831">
        <f>IF(EXACT(Table1[[#This Row],[vote_cast]], "Yea"), 2, IF(EXACT(Table1[[#This Row],[vote_cast]], "Nay"), 1, "ERROR"))</f>
        <v>1</v>
      </c>
    </row>
    <row r="1832" spans="1:7" x14ac:dyDescent="0.25">
      <c r="A1832">
        <v>1</v>
      </c>
      <c r="B1832">
        <v>233</v>
      </c>
      <c r="C1832" t="s">
        <v>123</v>
      </c>
      <c r="D1832" t="s">
        <v>31</v>
      </c>
      <c r="E1832" t="s">
        <v>1</v>
      </c>
      <c r="F1832" t="str">
        <f>CONCATENATE(Table1[[#This Row],[session]],":",Table1[[#This Row],[vote_number]])</f>
        <v>1:233</v>
      </c>
      <c r="G1832">
        <f>IF(EXACT(Table1[[#This Row],[vote_cast]], "Yea"), 2, IF(EXACT(Table1[[#This Row],[vote_cast]], "Nay"), 1, "ERROR"))</f>
        <v>2</v>
      </c>
    </row>
    <row r="1833" spans="1:7" x14ac:dyDescent="0.25">
      <c r="A1833">
        <v>1</v>
      </c>
      <c r="B1833">
        <v>233</v>
      </c>
      <c r="C1833" t="s">
        <v>123</v>
      </c>
      <c r="D1833" t="s">
        <v>33</v>
      </c>
      <c r="E1833" t="s">
        <v>102</v>
      </c>
      <c r="F1833" t="str">
        <f>CONCATENATE(Table1[[#This Row],[session]],":",Table1[[#This Row],[vote_number]])</f>
        <v>1:233</v>
      </c>
      <c r="G1833">
        <f>IF(EXACT(Table1[[#This Row],[vote_cast]], "Yea"), 2, IF(EXACT(Table1[[#This Row],[vote_cast]], "Nay"), 1, "ERROR"))</f>
        <v>1</v>
      </c>
    </row>
    <row r="1834" spans="1:7" x14ac:dyDescent="0.25">
      <c r="A1834">
        <v>1</v>
      </c>
      <c r="B1834">
        <v>233</v>
      </c>
      <c r="C1834" t="s">
        <v>123</v>
      </c>
      <c r="D1834" t="s">
        <v>34</v>
      </c>
      <c r="E1834" t="s">
        <v>1</v>
      </c>
      <c r="F1834" t="str">
        <f>CONCATENATE(Table1[[#This Row],[session]],":",Table1[[#This Row],[vote_number]])</f>
        <v>1:233</v>
      </c>
      <c r="G1834">
        <f>IF(EXACT(Table1[[#This Row],[vote_cast]], "Yea"), 2, IF(EXACT(Table1[[#This Row],[vote_cast]], "Nay"), 1, "ERROR"))</f>
        <v>2</v>
      </c>
    </row>
    <row r="1835" spans="1:7" x14ac:dyDescent="0.25">
      <c r="A1835">
        <v>1</v>
      </c>
      <c r="B1835">
        <v>233</v>
      </c>
      <c r="C1835" t="s">
        <v>123</v>
      </c>
      <c r="D1835" t="s">
        <v>36</v>
      </c>
      <c r="E1835" t="s">
        <v>1</v>
      </c>
      <c r="F1835" t="str">
        <f>CONCATENATE(Table1[[#This Row],[session]],":",Table1[[#This Row],[vote_number]])</f>
        <v>1:233</v>
      </c>
      <c r="G1835">
        <f>IF(EXACT(Table1[[#This Row],[vote_cast]], "Yea"), 2, IF(EXACT(Table1[[#This Row],[vote_cast]], "Nay"), 1, "ERROR"))</f>
        <v>2</v>
      </c>
    </row>
    <row r="1836" spans="1:7" x14ac:dyDescent="0.25">
      <c r="A1836">
        <v>1</v>
      </c>
      <c r="B1836">
        <v>233</v>
      </c>
      <c r="C1836" t="s">
        <v>123</v>
      </c>
      <c r="D1836" t="s">
        <v>37</v>
      </c>
      <c r="E1836" t="s">
        <v>1</v>
      </c>
      <c r="F1836" t="str">
        <f>CONCATENATE(Table1[[#This Row],[session]],":",Table1[[#This Row],[vote_number]])</f>
        <v>1:233</v>
      </c>
      <c r="G1836">
        <f>IF(EXACT(Table1[[#This Row],[vote_cast]], "Yea"), 2, IF(EXACT(Table1[[#This Row],[vote_cast]], "Nay"), 1, "ERROR"))</f>
        <v>2</v>
      </c>
    </row>
    <row r="1837" spans="1:7" x14ac:dyDescent="0.25">
      <c r="A1837">
        <v>1</v>
      </c>
      <c r="B1837">
        <v>233</v>
      </c>
      <c r="C1837" t="s">
        <v>123</v>
      </c>
      <c r="D1837" t="s">
        <v>38</v>
      </c>
      <c r="E1837" t="s">
        <v>102</v>
      </c>
      <c r="F1837" t="str">
        <f>CONCATENATE(Table1[[#This Row],[session]],":",Table1[[#This Row],[vote_number]])</f>
        <v>1:233</v>
      </c>
      <c r="G1837">
        <f>IF(EXACT(Table1[[#This Row],[vote_cast]], "Yea"), 2, IF(EXACT(Table1[[#This Row],[vote_cast]], "Nay"), 1, "ERROR"))</f>
        <v>1</v>
      </c>
    </row>
    <row r="1838" spans="1:7" x14ac:dyDescent="0.25">
      <c r="A1838">
        <v>1</v>
      </c>
      <c r="B1838">
        <v>233</v>
      </c>
      <c r="C1838" t="s">
        <v>123</v>
      </c>
      <c r="D1838" t="s">
        <v>39</v>
      </c>
      <c r="E1838" t="s">
        <v>102</v>
      </c>
      <c r="F1838" t="str">
        <f>CONCATENATE(Table1[[#This Row],[session]],":",Table1[[#This Row],[vote_number]])</f>
        <v>1:233</v>
      </c>
      <c r="G1838">
        <f>IF(EXACT(Table1[[#This Row],[vote_cast]], "Yea"), 2, IF(EXACT(Table1[[#This Row],[vote_cast]], "Nay"), 1, "ERROR"))</f>
        <v>1</v>
      </c>
    </row>
    <row r="1839" spans="1:7" x14ac:dyDescent="0.25">
      <c r="A1839">
        <v>1</v>
      </c>
      <c r="B1839">
        <v>233</v>
      </c>
      <c r="C1839" t="s">
        <v>123</v>
      </c>
      <c r="D1839" t="s">
        <v>40</v>
      </c>
      <c r="E1839" t="s">
        <v>1</v>
      </c>
      <c r="F1839" t="str">
        <f>CONCATENATE(Table1[[#This Row],[session]],":",Table1[[#This Row],[vote_number]])</f>
        <v>1:233</v>
      </c>
      <c r="G1839">
        <f>IF(EXACT(Table1[[#This Row],[vote_cast]], "Yea"), 2, IF(EXACT(Table1[[#This Row],[vote_cast]], "Nay"), 1, "ERROR"))</f>
        <v>2</v>
      </c>
    </row>
    <row r="1840" spans="1:7" x14ac:dyDescent="0.25">
      <c r="A1840">
        <v>1</v>
      </c>
      <c r="B1840">
        <v>233</v>
      </c>
      <c r="C1840" t="s">
        <v>123</v>
      </c>
      <c r="D1840" t="s">
        <v>41</v>
      </c>
      <c r="E1840" t="s">
        <v>1</v>
      </c>
      <c r="F1840" t="str">
        <f>CONCATENATE(Table1[[#This Row],[session]],":",Table1[[#This Row],[vote_number]])</f>
        <v>1:233</v>
      </c>
      <c r="G1840">
        <f>IF(EXACT(Table1[[#This Row],[vote_cast]], "Yea"), 2, IF(EXACT(Table1[[#This Row],[vote_cast]], "Nay"), 1, "ERROR"))</f>
        <v>2</v>
      </c>
    </row>
    <row r="1841" spans="1:7" x14ac:dyDescent="0.25">
      <c r="A1841">
        <v>1</v>
      </c>
      <c r="B1841">
        <v>233</v>
      </c>
      <c r="C1841" t="s">
        <v>123</v>
      </c>
      <c r="D1841" t="s">
        <v>42</v>
      </c>
      <c r="E1841" t="s">
        <v>102</v>
      </c>
      <c r="F1841" t="str">
        <f>CONCATENATE(Table1[[#This Row],[session]],":",Table1[[#This Row],[vote_number]])</f>
        <v>1:233</v>
      </c>
      <c r="G1841">
        <f>IF(EXACT(Table1[[#This Row],[vote_cast]], "Yea"), 2, IF(EXACT(Table1[[#This Row],[vote_cast]], "Nay"), 1, "ERROR"))</f>
        <v>1</v>
      </c>
    </row>
    <row r="1842" spans="1:7" x14ac:dyDescent="0.25">
      <c r="A1842">
        <v>1</v>
      </c>
      <c r="B1842">
        <v>233</v>
      </c>
      <c r="C1842" t="s">
        <v>123</v>
      </c>
      <c r="D1842" t="s">
        <v>110</v>
      </c>
      <c r="E1842" t="s">
        <v>1</v>
      </c>
      <c r="F1842" t="str">
        <f>CONCATENATE(Table1[[#This Row],[session]],":",Table1[[#This Row],[vote_number]])</f>
        <v>1:233</v>
      </c>
      <c r="G1842">
        <f>IF(EXACT(Table1[[#This Row],[vote_cast]], "Yea"), 2, IF(EXACT(Table1[[#This Row],[vote_cast]], "Nay"), 1, "ERROR"))</f>
        <v>2</v>
      </c>
    </row>
    <row r="1843" spans="1:7" x14ac:dyDescent="0.25">
      <c r="A1843">
        <v>1</v>
      </c>
      <c r="B1843">
        <v>233</v>
      </c>
      <c r="C1843" t="s">
        <v>123</v>
      </c>
      <c r="D1843" t="s">
        <v>43</v>
      </c>
      <c r="E1843" t="s">
        <v>1</v>
      </c>
      <c r="F1843" t="str">
        <f>CONCATENATE(Table1[[#This Row],[session]],":",Table1[[#This Row],[vote_number]])</f>
        <v>1:233</v>
      </c>
      <c r="G1843">
        <f>IF(EXACT(Table1[[#This Row],[vote_cast]], "Yea"), 2, IF(EXACT(Table1[[#This Row],[vote_cast]], "Nay"), 1, "ERROR"))</f>
        <v>2</v>
      </c>
    </row>
    <row r="1844" spans="1:7" x14ac:dyDescent="0.25">
      <c r="A1844">
        <v>1</v>
      </c>
      <c r="B1844">
        <v>233</v>
      </c>
      <c r="C1844" t="s">
        <v>123</v>
      </c>
      <c r="D1844" t="s">
        <v>44</v>
      </c>
      <c r="E1844" t="s">
        <v>1</v>
      </c>
      <c r="F1844" t="str">
        <f>CONCATENATE(Table1[[#This Row],[session]],":",Table1[[#This Row],[vote_number]])</f>
        <v>1:233</v>
      </c>
      <c r="G1844">
        <f>IF(EXACT(Table1[[#This Row],[vote_cast]], "Yea"), 2, IF(EXACT(Table1[[#This Row],[vote_cast]], "Nay"), 1, "ERROR"))</f>
        <v>2</v>
      </c>
    </row>
    <row r="1845" spans="1:7" x14ac:dyDescent="0.25">
      <c r="A1845">
        <v>1</v>
      </c>
      <c r="B1845">
        <v>233</v>
      </c>
      <c r="C1845" t="s">
        <v>123</v>
      </c>
      <c r="D1845" t="s">
        <v>45</v>
      </c>
      <c r="E1845" t="s">
        <v>102</v>
      </c>
      <c r="F1845" t="str">
        <f>CONCATENATE(Table1[[#This Row],[session]],":",Table1[[#This Row],[vote_number]])</f>
        <v>1:233</v>
      </c>
      <c r="G1845">
        <f>IF(EXACT(Table1[[#This Row],[vote_cast]], "Yea"), 2, IF(EXACT(Table1[[#This Row],[vote_cast]], "Nay"), 1, "ERROR"))</f>
        <v>1</v>
      </c>
    </row>
    <row r="1846" spans="1:7" x14ac:dyDescent="0.25">
      <c r="A1846">
        <v>1</v>
      </c>
      <c r="B1846">
        <v>233</v>
      </c>
      <c r="C1846" t="s">
        <v>123</v>
      </c>
      <c r="D1846" t="s">
        <v>46</v>
      </c>
      <c r="E1846" t="s">
        <v>1</v>
      </c>
      <c r="F1846" t="str">
        <f>CONCATENATE(Table1[[#This Row],[session]],":",Table1[[#This Row],[vote_number]])</f>
        <v>1:233</v>
      </c>
      <c r="G1846">
        <f>IF(EXACT(Table1[[#This Row],[vote_cast]], "Yea"), 2, IF(EXACT(Table1[[#This Row],[vote_cast]], "Nay"), 1, "ERROR"))</f>
        <v>2</v>
      </c>
    </row>
    <row r="1847" spans="1:7" x14ac:dyDescent="0.25">
      <c r="A1847">
        <v>1</v>
      </c>
      <c r="B1847">
        <v>233</v>
      </c>
      <c r="C1847" t="s">
        <v>123</v>
      </c>
      <c r="D1847" t="s">
        <v>47</v>
      </c>
      <c r="E1847" t="s">
        <v>102</v>
      </c>
      <c r="F1847" t="str">
        <f>CONCATENATE(Table1[[#This Row],[session]],":",Table1[[#This Row],[vote_number]])</f>
        <v>1:233</v>
      </c>
      <c r="G1847">
        <f>IF(EXACT(Table1[[#This Row],[vote_cast]], "Yea"), 2, IF(EXACT(Table1[[#This Row],[vote_cast]], "Nay"), 1, "ERROR"))</f>
        <v>1</v>
      </c>
    </row>
    <row r="1848" spans="1:7" x14ac:dyDescent="0.25">
      <c r="A1848">
        <v>1</v>
      </c>
      <c r="B1848">
        <v>233</v>
      </c>
      <c r="C1848" t="s">
        <v>123</v>
      </c>
      <c r="D1848" t="s">
        <v>48</v>
      </c>
      <c r="E1848" t="s">
        <v>1</v>
      </c>
      <c r="F1848" t="str">
        <f>CONCATENATE(Table1[[#This Row],[session]],":",Table1[[#This Row],[vote_number]])</f>
        <v>1:233</v>
      </c>
      <c r="G1848">
        <f>IF(EXACT(Table1[[#This Row],[vote_cast]], "Yea"), 2, IF(EXACT(Table1[[#This Row],[vote_cast]], "Nay"), 1, "ERROR"))</f>
        <v>2</v>
      </c>
    </row>
    <row r="1849" spans="1:7" x14ac:dyDescent="0.25">
      <c r="A1849">
        <v>1</v>
      </c>
      <c r="B1849">
        <v>233</v>
      </c>
      <c r="C1849" t="s">
        <v>123</v>
      </c>
      <c r="D1849" t="s">
        <v>49</v>
      </c>
      <c r="E1849" t="s">
        <v>1</v>
      </c>
      <c r="F1849" t="str">
        <f>CONCATENATE(Table1[[#This Row],[session]],":",Table1[[#This Row],[vote_number]])</f>
        <v>1:233</v>
      </c>
      <c r="G1849">
        <f>IF(EXACT(Table1[[#This Row],[vote_cast]], "Yea"), 2, IF(EXACT(Table1[[#This Row],[vote_cast]], "Nay"), 1, "ERROR"))</f>
        <v>2</v>
      </c>
    </row>
    <row r="1850" spans="1:7" x14ac:dyDescent="0.25">
      <c r="A1850">
        <v>1</v>
      </c>
      <c r="B1850">
        <v>233</v>
      </c>
      <c r="C1850" t="s">
        <v>123</v>
      </c>
      <c r="D1850" t="s">
        <v>50</v>
      </c>
      <c r="E1850" t="s">
        <v>102</v>
      </c>
      <c r="F1850" t="str">
        <f>CONCATENATE(Table1[[#This Row],[session]],":",Table1[[#This Row],[vote_number]])</f>
        <v>1:233</v>
      </c>
      <c r="G1850">
        <f>IF(EXACT(Table1[[#This Row],[vote_cast]], "Yea"), 2, IF(EXACT(Table1[[#This Row],[vote_cast]], "Nay"), 1, "ERROR"))</f>
        <v>1</v>
      </c>
    </row>
    <row r="1851" spans="1:7" x14ac:dyDescent="0.25">
      <c r="A1851">
        <v>1</v>
      </c>
      <c r="B1851">
        <v>233</v>
      </c>
      <c r="C1851" t="s">
        <v>123</v>
      </c>
      <c r="D1851" t="s">
        <v>51</v>
      </c>
      <c r="E1851" t="s">
        <v>1</v>
      </c>
      <c r="F1851" t="str">
        <f>CONCATENATE(Table1[[#This Row],[session]],":",Table1[[#This Row],[vote_number]])</f>
        <v>1:233</v>
      </c>
      <c r="G1851">
        <f>IF(EXACT(Table1[[#This Row],[vote_cast]], "Yea"), 2, IF(EXACT(Table1[[#This Row],[vote_cast]], "Nay"), 1, "ERROR"))</f>
        <v>2</v>
      </c>
    </row>
    <row r="1852" spans="1:7" x14ac:dyDescent="0.25">
      <c r="A1852">
        <v>1</v>
      </c>
      <c r="B1852">
        <v>233</v>
      </c>
      <c r="C1852" t="s">
        <v>123</v>
      </c>
      <c r="D1852" t="s">
        <v>52</v>
      </c>
      <c r="E1852" t="s">
        <v>102</v>
      </c>
      <c r="F1852" t="str">
        <f>CONCATENATE(Table1[[#This Row],[session]],":",Table1[[#This Row],[vote_number]])</f>
        <v>1:233</v>
      </c>
      <c r="G1852">
        <f>IF(EXACT(Table1[[#This Row],[vote_cast]], "Yea"), 2, IF(EXACT(Table1[[#This Row],[vote_cast]], "Nay"), 1, "ERROR"))</f>
        <v>1</v>
      </c>
    </row>
    <row r="1853" spans="1:7" x14ac:dyDescent="0.25">
      <c r="A1853">
        <v>1</v>
      </c>
      <c r="B1853">
        <v>233</v>
      </c>
      <c r="C1853" t="s">
        <v>123</v>
      </c>
      <c r="D1853" t="s">
        <v>53</v>
      </c>
      <c r="E1853" t="s">
        <v>1</v>
      </c>
      <c r="F1853" t="str">
        <f>CONCATENATE(Table1[[#This Row],[session]],":",Table1[[#This Row],[vote_number]])</f>
        <v>1:233</v>
      </c>
      <c r="G1853">
        <f>IF(EXACT(Table1[[#This Row],[vote_cast]], "Yea"), 2, IF(EXACT(Table1[[#This Row],[vote_cast]], "Nay"), 1, "ERROR"))</f>
        <v>2</v>
      </c>
    </row>
    <row r="1854" spans="1:7" x14ac:dyDescent="0.25">
      <c r="A1854">
        <v>1</v>
      </c>
      <c r="B1854">
        <v>233</v>
      </c>
      <c r="C1854" t="s">
        <v>123</v>
      </c>
      <c r="D1854" t="s">
        <v>54</v>
      </c>
      <c r="E1854" t="s">
        <v>1</v>
      </c>
      <c r="F1854" t="str">
        <f>CONCATENATE(Table1[[#This Row],[session]],":",Table1[[#This Row],[vote_number]])</f>
        <v>1:233</v>
      </c>
      <c r="G1854">
        <f>IF(EXACT(Table1[[#This Row],[vote_cast]], "Yea"), 2, IF(EXACT(Table1[[#This Row],[vote_cast]], "Nay"), 1, "ERROR"))</f>
        <v>2</v>
      </c>
    </row>
    <row r="1855" spans="1:7" x14ac:dyDescent="0.25">
      <c r="A1855">
        <v>1</v>
      </c>
      <c r="B1855">
        <v>233</v>
      </c>
      <c r="C1855" t="s">
        <v>123</v>
      </c>
      <c r="D1855" t="s">
        <v>55</v>
      </c>
      <c r="E1855" t="s">
        <v>102</v>
      </c>
      <c r="F1855" t="str">
        <f>CONCATENATE(Table1[[#This Row],[session]],":",Table1[[#This Row],[vote_number]])</f>
        <v>1:233</v>
      </c>
      <c r="G1855">
        <f>IF(EXACT(Table1[[#This Row],[vote_cast]], "Yea"), 2, IF(EXACT(Table1[[#This Row],[vote_cast]], "Nay"), 1, "ERROR"))</f>
        <v>1</v>
      </c>
    </row>
    <row r="1856" spans="1:7" x14ac:dyDescent="0.25">
      <c r="A1856">
        <v>1</v>
      </c>
      <c r="B1856">
        <v>233</v>
      </c>
      <c r="C1856" t="s">
        <v>123</v>
      </c>
      <c r="D1856" t="s">
        <v>56</v>
      </c>
      <c r="E1856" t="s">
        <v>1</v>
      </c>
      <c r="F1856" t="str">
        <f>CONCATENATE(Table1[[#This Row],[session]],":",Table1[[#This Row],[vote_number]])</f>
        <v>1:233</v>
      </c>
      <c r="G1856">
        <f>IF(EXACT(Table1[[#This Row],[vote_cast]], "Yea"), 2, IF(EXACT(Table1[[#This Row],[vote_cast]], "Nay"), 1, "ERROR"))</f>
        <v>2</v>
      </c>
    </row>
    <row r="1857" spans="1:7" x14ac:dyDescent="0.25">
      <c r="A1857">
        <v>1</v>
      </c>
      <c r="B1857">
        <v>233</v>
      </c>
      <c r="C1857" t="s">
        <v>123</v>
      </c>
      <c r="D1857" t="s">
        <v>57</v>
      </c>
      <c r="E1857" t="s">
        <v>1</v>
      </c>
      <c r="F1857" t="str">
        <f>CONCATENATE(Table1[[#This Row],[session]],":",Table1[[#This Row],[vote_number]])</f>
        <v>1:233</v>
      </c>
      <c r="G1857">
        <f>IF(EXACT(Table1[[#This Row],[vote_cast]], "Yea"), 2, IF(EXACT(Table1[[#This Row],[vote_cast]], "Nay"), 1, "ERROR"))</f>
        <v>2</v>
      </c>
    </row>
    <row r="1858" spans="1:7" x14ac:dyDescent="0.25">
      <c r="A1858">
        <v>1</v>
      </c>
      <c r="B1858">
        <v>233</v>
      </c>
      <c r="C1858" t="s">
        <v>123</v>
      </c>
      <c r="D1858" t="s">
        <v>58</v>
      </c>
      <c r="E1858" t="s">
        <v>1</v>
      </c>
      <c r="F1858" t="str">
        <f>CONCATENATE(Table1[[#This Row],[session]],":",Table1[[#This Row],[vote_number]])</f>
        <v>1:233</v>
      </c>
      <c r="G1858">
        <f>IF(EXACT(Table1[[#This Row],[vote_cast]], "Yea"), 2, IF(EXACT(Table1[[#This Row],[vote_cast]], "Nay"), 1, "ERROR"))</f>
        <v>2</v>
      </c>
    </row>
    <row r="1859" spans="1:7" x14ac:dyDescent="0.25">
      <c r="A1859">
        <v>1</v>
      </c>
      <c r="B1859">
        <v>233</v>
      </c>
      <c r="C1859" t="s">
        <v>123</v>
      </c>
      <c r="D1859" t="s">
        <v>59</v>
      </c>
      <c r="E1859" t="s">
        <v>102</v>
      </c>
      <c r="F1859" t="str">
        <f>CONCATENATE(Table1[[#This Row],[session]],":",Table1[[#This Row],[vote_number]])</f>
        <v>1:233</v>
      </c>
      <c r="G1859">
        <f>IF(EXACT(Table1[[#This Row],[vote_cast]], "Yea"), 2, IF(EXACT(Table1[[#This Row],[vote_cast]], "Nay"), 1, "ERROR"))</f>
        <v>1</v>
      </c>
    </row>
    <row r="1860" spans="1:7" x14ac:dyDescent="0.25">
      <c r="A1860">
        <v>1</v>
      </c>
      <c r="B1860">
        <v>233</v>
      </c>
      <c r="C1860" t="s">
        <v>123</v>
      </c>
      <c r="D1860" t="s">
        <v>60</v>
      </c>
      <c r="E1860" t="s">
        <v>1</v>
      </c>
      <c r="F1860" t="str">
        <f>CONCATENATE(Table1[[#This Row],[session]],":",Table1[[#This Row],[vote_number]])</f>
        <v>1:233</v>
      </c>
      <c r="G1860">
        <f>IF(EXACT(Table1[[#This Row],[vote_cast]], "Yea"), 2, IF(EXACT(Table1[[#This Row],[vote_cast]], "Nay"), 1, "ERROR"))</f>
        <v>2</v>
      </c>
    </row>
    <row r="1861" spans="1:7" x14ac:dyDescent="0.25">
      <c r="A1861">
        <v>1</v>
      </c>
      <c r="B1861">
        <v>233</v>
      </c>
      <c r="C1861" t="s">
        <v>123</v>
      </c>
      <c r="D1861" t="s">
        <v>61</v>
      </c>
      <c r="E1861" t="s">
        <v>1</v>
      </c>
      <c r="F1861" t="str">
        <f>CONCATENATE(Table1[[#This Row],[session]],":",Table1[[#This Row],[vote_number]])</f>
        <v>1:233</v>
      </c>
      <c r="G1861">
        <f>IF(EXACT(Table1[[#This Row],[vote_cast]], "Yea"), 2, IF(EXACT(Table1[[#This Row],[vote_cast]], "Nay"), 1, "ERROR"))</f>
        <v>2</v>
      </c>
    </row>
    <row r="1862" spans="1:7" x14ac:dyDescent="0.25">
      <c r="A1862">
        <v>1</v>
      </c>
      <c r="B1862">
        <v>233</v>
      </c>
      <c r="C1862" t="s">
        <v>123</v>
      </c>
      <c r="D1862" t="s">
        <v>62</v>
      </c>
      <c r="E1862" t="s">
        <v>102</v>
      </c>
      <c r="F1862" t="str">
        <f>CONCATENATE(Table1[[#This Row],[session]],":",Table1[[#This Row],[vote_number]])</f>
        <v>1:233</v>
      </c>
      <c r="G1862">
        <f>IF(EXACT(Table1[[#This Row],[vote_cast]], "Yea"), 2, IF(EXACT(Table1[[#This Row],[vote_cast]], "Nay"), 1, "ERROR"))</f>
        <v>1</v>
      </c>
    </row>
    <row r="1863" spans="1:7" x14ac:dyDescent="0.25">
      <c r="A1863">
        <v>1</v>
      </c>
      <c r="B1863">
        <v>233</v>
      </c>
      <c r="C1863" t="s">
        <v>123</v>
      </c>
      <c r="D1863" t="s">
        <v>63</v>
      </c>
      <c r="E1863" t="s">
        <v>1</v>
      </c>
      <c r="F1863" t="str">
        <f>CONCATENATE(Table1[[#This Row],[session]],":",Table1[[#This Row],[vote_number]])</f>
        <v>1:233</v>
      </c>
      <c r="G1863">
        <f>IF(EXACT(Table1[[#This Row],[vote_cast]], "Yea"), 2, IF(EXACT(Table1[[#This Row],[vote_cast]], "Nay"), 1, "ERROR"))</f>
        <v>2</v>
      </c>
    </row>
    <row r="1864" spans="1:7" x14ac:dyDescent="0.25">
      <c r="A1864">
        <v>1</v>
      </c>
      <c r="B1864">
        <v>233</v>
      </c>
      <c r="C1864" t="s">
        <v>123</v>
      </c>
      <c r="D1864" t="s">
        <v>64</v>
      </c>
      <c r="E1864" t="s">
        <v>102</v>
      </c>
      <c r="F1864" t="str">
        <f>CONCATENATE(Table1[[#This Row],[session]],":",Table1[[#This Row],[vote_number]])</f>
        <v>1:233</v>
      </c>
      <c r="G1864">
        <f>IF(EXACT(Table1[[#This Row],[vote_cast]], "Yea"), 2, IF(EXACT(Table1[[#This Row],[vote_cast]], "Nay"), 1, "ERROR"))</f>
        <v>1</v>
      </c>
    </row>
    <row r="1865" spans="1:7" x14ac:dyDescent="0.25">
      <c r="A1865">
        <v>1</v>
      </c>
      <c r="B1865">
        <v>233</v>
      </c>
      <c r="C1865" t="s">
        <v>123</v>
      </c>
      <c r="D1865" t="s">
        <v>65</v>
      </c>
      <c r="E1865" t="s">
        <v>1</v>
      </c>
      <c r="F1865" t="str">
        <f>CONCATENATE(Table1[[#This Row],[session]],":",Table1[[#This Row],[vote_number]])</f>
        <v>1:233</v>
      </c>
      <c r="G1865">
        <f>IF(EXACT(Table1[[#This Row],[vote_cast]], "Yea"), 2, IF(EXACT(Table1[[#This Row],[vote_cast]], "Nay"), 1, "ERROR"))</f>
        <v>2</v>
      </c>
    </row>
    <row r="1866" spans="1:7" x14ac:dyDescent="0.25">
      <c r="A1866">
        <v>1</v>
      </c>
      <c r="B1866">
        <v>233</v>
      </c>
      <c r="C1866" t="s">
        <v>123</v>
      </c>
      <c r="D1866" t="s">
        <v>66</v>
      </c>
      <c r="E1866" t="s">
        <v>102</v>
      </c>
      <c r="F1866" t="str">
        <f>CONCATENATE(Table1[[#This Row],[session]],":",Table1[[#This Row],[vote_number]])</f>
        <v>1:233</v>
      </c>
      <c r="G1866">
        <f>IF(EXACT(Table1[[#This Row],[vote_cast]], "Yea"), 2, IF(EXACT(Table1[[#This Row],[vote_cast]], "Nay"), 1, "ERROR"))</f>
        <v>1</v>
      </c>
    </row>
    <row r="1867" spans="1:7" x14ac:dyDescent="0.25">
      <c r="A1867">
        <v>1</v>
      </c>
      <c r="B1867">
        <v>233</v>
      </c>
      <c r="C1867" t="s">
        <v>123</v>
      </c>
      <c r="D1867" t="s">
        <v>67</v>
      </c>
      <c r="E1867" t="s">
        <v>1</v>
      </c>
      <c r="F1867" t="str">
        <f>CONCATENATE(Table1[[#This Row],[session]],":",Table1[[#This Row],[vote_number]])</f>
        <v>1:233</v>
      </c>
      <c r="G1867">
        <f>IF(EXACT(Table1[[#This Row],[vote_cast]], "Yea"), 2, IF(EXACT(Table1[[#This Row],[vote_cast]], "Nay"), 1, "ERROR"))</f>
        <v>2</v>
      </c>
    </row>
    <row r="1868" spans="1:7" x14ac:dyDescent="0.25">
      <c r="A1868">
        <v>1</v>
      </c>
      <c r="B1868">
        <v>233</v>
      </c>
      <c r="C1868" t="s">
        <v>123</v>
      </c>
      <c r="D1868" t="s">
        <v>68</v>
      </c>
      <c r="E1868" t="s">
        <v>1</v>
      </c>
      <c r="F1868" t="str">
        <f>CONCATENATE(Table1[[#This Row],[session]],":",Table1[[#This Row],[vote_number]])</f>
        <v>1:233</v>
      </c>
      <c r="G1868">
        <f>IF(EXACT(Table1[[#This Row],[vote_cast]], "Yea"), 2, IF(EXACT(Table1[[#This Row],[vote_cast]], "Nay"), 1, "ERROR"))</f>
        <v>2</v>
      </c>
    </row>
    <row r="1869" spans="1:7" x14ac:dyDescent="0.25">
      <c r="A1869">
        <v>1</v>
      </c>
      <c r="B1869">
        <v>233</v>
      </c>
      <c r="C1869" t="s">
        <v>123</v>
      </c>
      <c r="D1869" t="s">
        <v>69</v>
      </c>
      <c r="E1869" t="s">
        <v>1</v>
      </c>
      <c r="F1869" t="str">
        <f>CONCATENATE(Table1[[#This Row],[session]],":",Table1[[#This Row],[vote_number]])</f>
        <v>1:233</v>
      </c>
      <c r="G1869">
        <f>IF(EXACT(Table1[[#This Row],[vote_cast]], "Yea"), 2, IF(EXACT(Table1[[#This Row],[vote_cast]], "Nay"), 1, "ERROR"))</f>
        <v>2</v>
      </c>
    </row>
    <row r="1870" spans="1:7" x14ac:dyDescent="0.25">
      <c r="A1870">
        <v>1</v>
      </c>
      <c r="B1870">
        <v>233</v>
      </c>
      <c r="C1870" t="s">
        <v>123</v>
      </c>
      <c r="D1870" t="s">
        <v>70</v>
      </c>
      <c r="E1870" t="s">
        <v>1</v>
      </c>
      <c r="F1870" t="str">
        <f>CONCATENATE(Table1[[#This Row],[session]],":",Table1[[#This Row],[vote_number]])</f>
        <v>1:233</v>
      </c>
      <c r="G1870">
        <f>IF(EXACT(Table1[[#This Row],[vote_cast]], "Yea"), 2, IF(EXACT(Table1[[#This Row],[vote_cast]], "Nay"), 1, "ERROR"))</f>
        <v>2</v>
      </c>
    </row>
    <row r="1871" spans="1:7" x14ac:dyDescent="0.25">
      <c r="A1871">
        <v>1</v>
      </c>
      <c r="B1871">
        <v>233</v>
      </c>
      <c r="C1871" t="s">
        <v>123</v>
      </c>
      <c r="D1871" t="s">
        <v>71</v>
      </c>
      <c r="E1871" t="s">
        <v>1</v>
      </c>
      <c r="F1871" t="str">
        <f>CONCATENATE(Table1[[#This Row],[session]],":",Table1[[#This Row],[vote_number]])</f>
        <v>1:233</v>
      </c>
      <c r="G1871">
        <f>IF(EXACT(Table1[[#This Row],[vote_cast]], "Yea"), 2, IF(EXACT(Table1[[#This Row],[vote_cast]], "Nay"), 1, "ERROR"))</f>
        <v>2</v>
      </c>
    </row>
    <row r="1872" spans="1:7" x14ac:dyDescent="0.25">
      <c r="A1872">
        <v>1</v>
      </c>
      <c r="B1872">
        <v>233</v>
      </c>
      <c r="C1872" t="s">
        <v>123</v>
      </c>
      <c r="D1872" t="s">
        <v>72</v>
      </c>
      <c r="E1872" t="s">
        <v>1</v>
      </c>
      <c r="F1872" t="str">
        <f>CONCATENATE(Table1[[#This Row],[session]],":",Table1[[#This Row],[vote_number]])</f>
        <v>1:233</v>
      </c>
      <c r="G1872">
        <f>IF(EXACT(Table1[[#This Row],[vote_cast]], "Yea"), 2, IF(EXACT(Table1[[#This Row],[vote_cast]], "Nay"), 1, "ERROR"))</f>
        <v>2</v>
      </c>
    </row>
    <row r="1873" spans="1:7" x14ac:dyDescent="0.25">
      <c r="A1873">
        <v>1</v>
      </c>
      <c r="B1873">
        <v>233</v>
      </c>
      <c r="C1873" t="s">
        <v>123</v>
      </c>
      <c r="D1873" t="s">
        <v>73</v>
      </c>
      <c r="E1873" t="s">
        <v>1</v>
      </c>
      <c r="F1873" t="str">
        <f>CONCATENATE(Table1[[#This Row],[session]],":",Table1[[#This Row],[vote_number]])</f>
        <v>1:233</v>
      </c>
      <c r="G1873">
        <f>IF(EXACT(Table1[[#This Row],[vote_cast]], "Yea"), 2, IF(EXACT(Table1[[#This Row],[vote_cast]], "Nay"), 1, "ERROR"))</f>
        <v>2</v>
      </c>
    </row>
    <row r="1874" spans="1:7" x14ac:dyDescent="0.25">
      <c r="A1874">
        <v>1</v>
      </c>
      <c r="B1874">
        <v>233</v>
      </c>
      <c r="C1874" t="s">
        <v>123</v>
      </c>
      <c r="D1874" t="s">
        <v>74</v>
      </c>
      <c r="E1874" t="s">
        <v>1</v>
      </c>
      <c r="F1874" t="str">
        <f>CONCATENATE(Table1[[#This Row],[session]],":",Table1[[#This Row],[vote_number]])</f>
        <v>1:233</v>
      </c>
      <c r="G1874">
        <f>IF(EXACT(Table1[[#This Row],[vote_cast]], "Yea"), 2, IF(EXACT(Table1[[#This Row],[vote_cast]], "Nay"), 1, "ERROR"))</f>
        <v>2</v>
      </c>
    </row>
    <row r="1875" spans="1:7" x14ac:dyDescent="0.25">
      <c r="A1875">
        <v>1</v>
      </c>
      <c r="B1875">
        <v>233</v>
      </c>
      <c r="C1875" t="s">
        <v>123</v>
      </c>
      <c r="D1875" t="s">
        <v>75</v>
      </c>
      <c r="E1875" t="s">
        <v>35</v>
      </c>
      <c r="F1875" t="str">
        <f>CONCATENATE(Table1[[#This Row],[session]],":",Table1[[#This Row],[vote_number]])</f>
        <v>1:233</v>
      </c>
      <c r="G1875" t="str">
        <f>IF(EXACT(Table1[[#This Row],[vote_cast]], "Yea"), 2, IF(EXACT(Table1[[#This Row],[vote_cast]], "Nay"), 1, "ERROR"))</f>
        <v>ERROR</v>
      </c>
    </row>
    <row r="1876" spans="1:7" x14ac:dyDescent="0.25">
      <c r="A1876">
        <v>1</v>
      </c>
      <c r="B1876">
        <v>233</v>
      </c>
      <c r="C1876" t="s">
        <v>123</v>
      </c>
      <c r="D1876" t="s">
        <v>76</v>
      </c>
      <c r="E1876" t="s">
        <v>102</v>
      </c>
      <c r="F1876" t="str">
        <f>CONCATENATE(Table1[[#This Row],[session]],":",Table1[[#This Row],[vote_number]])</f>
        <v>1:233</v>
      </c>
      <c r="G1876">
        <f>IF(EXACT(Table1[[#This Row],[vote_cast]], "Yea"), 2, IF(EXACT(Table1[[#This Row],[vote_cast]], "Nay"), 1, "ERROR"))</f>
        <v>1</v>
      </c>
    </row>
    <row r="1877" spans="1:7" x14ac:dyDescent="0.25">
      <c r="A1877">
        <v>1</v>
      </c>
      <c r="B1877">
        <v>233</v>
      </c>
      <c r="C1877" t="s">
        <v>123</v>
      </c>
      <c r="D1877" t="s">
        <v>77</v>
      </c>
      <c r="E1877" t="s">
        <v>1</v>
      </c>
      <c r="F1877" t="str">
        <f>CONCATENATE(Table1[[#This Row],[session]],":",Table1[[#This Row],[vote_number]])</f>
        <v>1:233</v>
      </c>
      <c r="G1877">
        <f>IF(EXACT(Table1[[#This Row],[vote_cast]], "Yea"), 2, IF(EXACT(Table1[[#This Row],[vote_cast]], "Nay"), 1, "ERROR"))</f>
        <v>2</v>
      </c>
    </row>
    <row r="1878" spans="1:7" x14ac:dyDescent="0.25">
      <c r="A1878">
        <v>1</v>
      </c>
      <c r="B1878">
        <v>233</v>
      </c>
      <c r="C1878" t="s">
        <v>123</v>
      </c>
      <c r="D1878" t="s">
        <v>78</v>
      </c>
      <c r="E1878" t="s">
        <v>1</v>
      </c>
      <c r="F1878" t="str">
        <f>CONCATENATE(Table1[[#This Row],[session]],":",Table1[[#This Row],[vote_number]])</f>
        <v>1:233</v>
      </c>
      <c r="G1878">
        <f>IF(EXACT(Table1[[#This Row],[vote_cast]], "Yea"), 2, IF(EXACT(Table1[[#This Row],[vote_cast]], "Nay"), 1, "ERROR"))</f>
        <v>2</v>
      </c>
    </row>
    <row r="1879" spans="1:7" x14ac:dyDescent="0.25">
      <c r="A1879">
        <v>1</v>
      </c>
      <c r="B1879">
        <v>233</v>
      </c>
      <c r="C1879" t="s">
        <v>123</v>
      </c>
      <c r="D1879" t="s">
        <v>79</v>
      </c>
      <c r="E1879" t="s">
        <v>1</v>
      </c>
      <c r="F1879" t="str">
        <f>CONCATENATE(Table1[[#This Row],[session]],":",Table1[[#This Row],[vote_number]])</f>
        <v>1:233</v>
      </c>
      <c r="G1879">
        <f>IF(EXACT(Table1[[#This Row],[vote_cast]], "Yea"), 2, IF(EXACT(Table1[[#This Row],[vote_cast]], "Nay"), 1, "ERROR"))</f>
        <v>2</v>
      </c>
    </row>
    <row r="1880" spans="1:7" x14ac:dyDescent="0.25">
      <c r="A1880">
        <v>1</v>
      </c>
      <c r="B1880">
        <v>233</v>
      </c>
      <c r="C1880" t="s">
        <v>123</v>
      </c>
      <c r="D1880" t="s">
        <v>80</v>
      </c>
      <c r="E1880" t="s">
        <v>102</v>
      </c>
      <c r="F1880" t="str">
        <f>CONCATENATE(Table1[[#This Row],[session]],":",Table1[[#This Row],[vote_number]])</f>
        <v>1:233</v>
      </c>
      <c r="G1880">
        <f>IF(EXACT(Table1[[#This Row],[vote_cast]], "Yea"), 2, IF(EXACT(Table1[[#This Row],[vote_cast]], "Nay"), 1, "ERROR"))</f>
        <v>1</v>
      </c>
    </row>
    <row r="1881" spans="1:7" x14ac:dyDescent="0.25">
      <c r="A1881">
        <v>1</v>
      </c>
      <c r="B1881">
        <v>233</v>
      </c>
      <c r="C1881" t="s">
        <v>123</v>
      </c>
      <c r="D1881" t="s">
        <v>81</v>
      </c>
      <c r="E1881" t="s">
        <v>1</v>
      </c>
      <c r="F1881" t="str">
        <f>CONCATENATE(Table1[[#This Row],[session]],":",Table1[[#This Row],[vote_number]])</f>
        <v>1:233</v>
      </c>
      <c r="G1881">
        <f>IF(EXACT(Table1[[#This Row],[vote_cast]], "Yea"), 2, IF(EXACT(Table1[[#This Row],[vote_cast]], "Nay"), 1, "ERROR"))</f>
        <v>2</v>
      </c>
    </row>
    <row r="1882" spans="1:7" x14ac:dyDescent="0.25">
      <c r="A1882">
        <v>1</v>
      </c>
      <c r="B1882">
        <v>233</v>
      </c>
      <c r="C1882" t="s">
        <v>123</v>
      </c>
      <c r="D1882" t="s">
        <v>82</v>
      </c>
      <c r="E1882" t="s">
        <v>1</v>
      </c>
      <c r="F1882" t="str">
        <f>CONCATENATE(Table1[[#This Row],[session]],":",Table1[[#This Row],[vote_number]])</f>
        <v>1:233</v>
      </c>
      <c r="G1882">
        <f>IF(EXACT(Table1[[#This Row],[vote_cast]], "Yea"), 2, IF(EXACT(Table1[[#This Row],[vote_cast]], "Nay"), 1, "ERROR"))</f>
        <v>2</v>
      </c>
    </row>
    <row r="1883" spans="1:7" x14ac:dyDescent="0.25">
      <c r="A1883">
        <v>1</v>
      </c>
      <c r="B1883">
        <v>233</v>
      </c>
      <c r="C1883" t="s">
        <v>123</v>
      </c>
      <c r="D1883" t="s">
        <v>83</v>
      </c>
      <c r="E1883" t="s">
        <v>1</v>
      </c>
      <c r="F1883" t="str">
        <f>CONCATENATE(Table1[[#This Row],[session]],":",Table1[[#This Row],[vote_number]])</f>
        <v>1:233</v>
      </c>
      <c r="G1883">
        <f>IF(EXACT(Table1[[#This Row],[vote_cast]], "Yea"), 2, IF(EXACT(Table1[[#This Row],[vote_cast]], "Nay"), 1, "ERROR"))</f>
        <v>2</v>
      </c>
    </row>
    <row r="1884" spans="1:7" x14ac:dyDescent="0.25">
      <c r="A1884">
        <v>1</v>
      </c>
      <c r="B1884">
        <v>233</v>
      </c>
      <c r="C1884" t="s">
        <v>123</v>
      </c>
      <c r="D1884" t="s">
        <v>84</v>
      </c>
      <c r="E1884" t="s">
        <v>1</v>
      </c>
      <c r="F1884" t="str">
        <f>CONCATENATE(Table1[[#This Row],[session]],":",Table1[[#This Row],[vote_number]])</f>
        <v>1:233</v>
      </c>
      <c r="G1884">
        <f>IF(EXACT(Table1[[#This Row],[vote_cast]], "Yea"), 2, IF(EXACT(Table1[[#This Row],[vote_cast]], "Nay"), 1, "ERROR"))</f>
        <v>2</v>
      </c>
    </row>
    <row r="1885" spans="1:7" x14ac:dyDescent="0.25">
      <c r="A1885">
        <v>1</v>
      </c>
      <c r="B1885">
        <v>233</v>
      </c>
      <c r="C1885" t="s">
        <v>123</v>
      </c>
      <c r="D1885" t="s">
        <v>85</v>
      </c>
      <c r="E1885" t="s">
        <v>1</v>
      </c>
      <c r="F1885" t="str">
        <f>CONCATENATE(Table1[[#This Row],[session]],":",Table1[[#This Row],[vote_number]])</f>
        <v>1:233</v>
      </c>
      <c r="G1885">
        <f>IF(EXACT(Table1[[#This Row],[vote_cast]], "Yea"), 2, IF(EXACT(Table1[[#This Row],[vote_cast]], "Nay"), 1, "ERROR"))</f>
        <v>2</v>
      </c>
    </row>
    <row r="1886" spans="1:7" x14ac:dyDescent="0.25">
      <c r="A1886">
        <v>1</v>
      </c>
      <c r="B1886">
        <v>233</v>
      </c>
      <c r="C1886" t="s">
        <v>123</v>
      </c>
      <c r="D1886" t="s">
        <v>86</v>
      </c>
      <c r="E1886" t="s">
        <v>1</v>
      </c>
      <c r="F1886" t="str">
        <f>CONCATENATE(Table1[[#This Row],[session]],":",Table1[[#This Row],[vote_number]])</f>
        <v>1:233</v>
      </c>
      <c r="G1886">
        <f>IF(EXACT(Table1[[#This Row],[vote_cast]], "Yea"), 2, IF(EXACT(Table1[[#This Row],[vote_cast]], "Nay"), 1, "ERROR"))</f>
        <v>2</v>
      </c>
    </row>
    <row r="1887" spans="1:7" x14ac:dyDescent="0.25">
      <c r="A1887">
        <v>1</v>
      </c>
      <c r="B1887">
        <v>233</v>
      </c>
      <c r="C1887" t="s">
        <v>123</v>
      </c>
      <c r="D1887" t="s">
        <v>87</v>
      </c>
      <c r="E1887" t="s">
        <v>1</v>
      </c>
      <c r="F1887" t="str">
        <f>CONCATENATE(Table1[[#This Row],[session]],":",Table1[[#This Row],[vote_number]])</f>
        <v>1:233</v>
      </c>
      <c r="G1887">
        <f>IF(EXACT(Table1[[#This Row],[vote_cast]], "Yea"), 2, IF(EXACT(Table1[[#This Row],[vote_cast]], "Nay"), 1, "ERROR"))</f>
        <v>2</v>
      </c>
    </row>
    <row r="1888" spans="1:7" x14ac:dyDescent="0.25">
      <c r="A1888">
        <v>1</v>
      </c>
      <c r="B1888">
        <v>233</v>
      </c>
      <c r="C1888" t="s">
        <v>123</v>
      </c>
      <c r="D1888" t="s">
        <v>88</v>
      </c>
      <c r="E1888" t="s">
        <v>1</v>
      </c>
      <c r="F1888" t="str">
        <f>CONCATENATE(Table1[[#This Row],[session]],":",Table1[[#This Row],[vote_number]])</f>
        <v>1:233</v>
      </c>
      <c r="G1888">
        <f>IF(EXACT(Table1[[#This Row],[vote_cast]], "Yea"), 2, IF(EXACT(Table1[[#This Row],[vote_cast]], "Nay"), 1, "ERROR"))</f>
        <v>2</v>
      </c>
    </row>
    <row r="1889" spans="1:7" x14ac:dyDescent="0.25">
      <c r="A1889">
        <v>1</v>
      </c>
      <c r="B1889">
        <v>233</v>
      </c>
      <c r="C1889" t="s">
        <v>123</v>
      </c>
      <c r="D1889" t="s">
        <v>89</v>
      </c>
      <c r="E1889" t="s">
        <v>1</v>
      </c>
      <c r="F1889" t="str">
        <f>CONCATENATE(Table1[[#This Row],[session]],":",Table1[[#This Row],[vote_number]])</f>
        <v>1:233</v>
      </c>
      <c r="G1889">
        <f>IF(EXACT(Table1[[#This Row],[vote_cast]], "Yea"), 2, IF(EXACT(Table1[[#This Row],[vote_cast]], "Nay"), 1, "ERROR"))</f>
        <v>2</v>
      </c>
    </row>
    <row r="1890" spans="1:7" x14ac:dyDescent="0.25">
      <c r="A1890">
        <v>1</v>
      </c>
      <c r="B1890">
        <v>233</v>
      </c>
      <c r="C1890" t="s">
        <v>123</v>
      </c>
      <c r="D1890" t="s">
        <v>90</v>
      </c>
      <c r="E1890" t="s">
        <v>1</v>
      </c>
      <c r="F1890" t="str">
        <f>CONCATENATE(Table1[[#This Row],[session]],":",Table1[[#This Row],[vote_number]])</f>
        <v>1:233</v>
      </c>
      <c r="G1890">
        <f>IF(EXACT(Table1[[#This Row],[vote_cast]], "Yea"), 2, IF(EXACT(Table1[[#This Row],[vote_cast]], "Nay"), 1, "ERROR"))</f>
        <v>2</v>
      </c>
    </row>
    <row r="1891" spans="1:7" x14ac:dyDescent="0.25">
      <c r="A1891">
        <v>1</v>
      </c>
      <c r="B1891">
        <v>233</v>
      </c>
      <c r="C1891" t="s">
        <v>123</v>
      </c>
      <c r="D1891" t="s">
        <v>91</v>
      </c>
      <c r="E1891" t="s">
        <v>1</v>
      </c>
      <c r="F1891" t="str">
        <f>CONCATENATE(Table1[[#This Row],[session]],":",Table1[[#This Row],[vote_number]])</f>
        <v>1:233</v>
      </c>
      <c r="G1891">
        <f>IF(EXACT(Table1[[#This Row],[vote_cast]], "Yea"), 2, IF(EXACT(Table1[[#This Row],[vote_cast]], "Nay"), 1, "ERROR"))</f>
        <v>2</v>
      </c>
    </row>
    <row r="1892" spans="1:7" x14ac:dyDescent="0.25">
      <c r="A1892">
        <v>1</v>
      </c>
      <c r="B1892">
        <v>233</v>
      </c>
      <c r="C1892" t="s">
        <v>123</v>
      </c>
      <c r="D1892" t="s">
        <v>92</v>
      </c>
      <c r="E1892" t="s">
        <v>102</v>
      </c>
      <c r="F1892" t="str">
        <f>CONCATENATE(Table1[[#This Row],[session]],":",Table1[[#This Row],[vote_number]])</f>
        <v>1:233</v>
      </c>
      <c r="G1892">
        <f>IF(EXACT(Table1[[#This Row],[vote_cast]], "Yea"), 2, IF(EXACT(Table1[[#This Row],[vote_cast]], "Nay"), 1, "ERROR"))</f>
        <v>1</v>
      </c>
    </row>
    <row r="1893" spans="1:7" x14ac:dyDescent="0.25">
      <c r="A1893">
        <v>1</v>
      </c>
      <c r="B1893">
        <v>233</v>
      </c>
      <c r="C1893" t="s">
        <v>123</v>
      </c>
      <c r="D1893" t="s">
        <v>93</v>
      </c>
      <c r="E1893" t="s">
        <v>102</v>
      </c>
      <c r="F1893" t="str">
        <f>CONCATENATE(Table1[[#This Row],[session]],":",Table1[[#This Row],[vote_number]])</f>
        <v>1:233</v>
      </c>
      <c r="G1893">
        <f>IF(EXACT(Table1[[#This Row],[vote_cast]], "Yea"), 2, IF(EXACT(Table1[[#This Row],[vote_cast]], "Nay"), 1, "ERROR"))</f>
        <v>1</v>
      </c>
    </row>
    <row r="1894" spans="1:7" x14ac:dyDescent="0.25">
      <c r="A1894">
        <v>1</v>
      </c>
      <c r="B1894">
        <v>233</v>
      </c>
      <c r="C1894" t="s">
        <v>123</v>
      </c>
      <c r="D1894" t="s">
        <v>94</v>
      </c>
      <c r="E1894" t="s">
        <v>1</v>
      </c>
      <c r="F1894" t="str">
        <f>CONCATENATE(Table1[[#This Row],[session]],":",Table1[[#This Row],[vote_number]])</f>
        <v>1:233</v>
      </c>
      <c r="G1894">
        <f>IF(EXACT(Table1[[#This Row],[vote_cast]], "Yea"), 2, IF(EXACT(Table1[[#This Row],[vote_cast]], "Nay"), 1, "ERROR"))</f>
        <v>2</v>
      </c>
    </row>
    <row r="1895" spans="1:7" x14ac:dyDescent="0.25">
      <c r="A1895">
        <v>1</v>
      </c>
      <c r="B1895">
        <v>233</v>
      </c>
      <c r="C1895" t="s">
        <v>123</v>
      </c>
      <c r="D1895" t="s">
        <v>95</v>
      </c>
      <c r="E1895" t="s">
        <v>1</v>
      </c>
      <c r="F1895" t="str">
        <f>CONCATENATE(Table1[[#This Row],[session]],":",Table1[[#This Row],[vote_number]])</f>
        <v>1:233</v>
      </c>
      <c r="G1895">
        <f>IF(EXACT(Table1[[#This Row],[vote_cast]], "Yea"), 2, IF(EXACT(Table1[[#This Row],[vote_cast]], "Nay"), 1, "ERROR"))</f>
        <v>2</v>
      </c>
    </row>
    <row r="1896" spans="1:7" x14ac:dyDescent="0.25">
      <c r="A1896">
        <v>1</v>
      </c>
      <c r="B1896">
        <v>233</v>
      </c>
      <c r="C1896" t="s">
        <v>123</v>
      </c>
      <c r="D1896" t="s">
        <v>96</v>
      </c>
      <c r="E1896" t="s">
        <v>1</v>
      </c>
      <c r="F1896" t="str">
        <f>CONCATENATE(Table1[[#This Row],[session]],":",Table1[[#This Row],[vote_number]])</f>
        <v>1:233</v>
      </c>
      <c r="G1896">
        <f>IF(EXACT(Table1[[#This Row],[vote_cast]], "Yea"), 2, IF(EXACT(Table1[[#This Row],[vote_cast]], "Nay"), 1, "ERROR"))</f>
        <v>2</v>
      </c>
    </row>
    <row r="1897" spans="1:7" x14ac:dyDescent="0.25">
      <c r="A1897">
        <v>1</v>
      </c>
      <c r="B1897">
        <v>233</v>
      </c>
      <c r="C1897" t="s">
        <v>123</v>
      </c>
      <c r="D1897" t="s">
        <v>97</v>
      </c>
      <c r="E1897" t="s">
        <v>1</v>
      </c>
      <c r="F1897" t="str">
        <f>CONCATENATE(Table1[[#This Row],[session]],":",Table1[[#This Row],[vote_number]])</f>
        <v>1:233</v>
      </c>
      <c r="G1897">
        <f>IF(EXACT(Table1[[#This Row],[vote_cast]], "Yea"), 2, IF(EXACT(Table1[[#This Row],[vote_cast]], "Nay"), 1, "ERROR"))</f>
        <v>2</v>
      </c>
    </row>
    <row r="1898" spans="1:7" x14ac:dyDescent="0.25">
      <c r="A1898">
        <v>1</v>
      </c>
      <c r="B1898">
        <v>233</v>
      </c>
      <c r="C1898" t="s">
        <v>123</v>
      </c>
      <c r="D1898" t="s">
        <v>98</v>
      </c>
      <c r="E1898" t="s">
        <v>1</v>
      </c>
      <c r="F1898" t="str">
        <f>CONCATENATE(Table1[[#This Row],[session]],":",Table1[[#This Row],[vote_number]])</f>
        <v>1:233</v>
      </c>
      <c r="G1898">
        <f>IF(EXACT(Table1[[#This Row],[vote_cast]], "Yea"), 2, IF(EXACT(Table1[[#This Row],[vote_cast]], "Nay"), 1, "ERROR"))</f>
        <v>2</v>
      </c>
    </row>
    <row r="1899" spans="1:7" x14ac:dyDescent="0.25">
      <c r="A1899">
        <v>1</v>
      </c>
      <c r="B1899">
        <v>233</v>
      </c>
      <c r="C1899" t="s">
        <v>123</v>
      </c>
      <c r="D1899" t="s">
        <v>99</v>
      </c>
      <c r="E1899" t="s">
        <v>1</v>
      </c>
      <c r="F1899" t="str">
        <f>CONCATENATE(Table1[[#This Row],[session]],":",Table1[[#This Row],[vote_number]])</f>
        <v>1:233</v>
      </c>
      <c r="G1899">
        <f>IF(EXACT(Table1[[#This Row],[vote_cast]], "Yea"), 2, IF(EXACT(Table1[[#This Row],[vote_cast]], "Nay"), 1, "ERROR"))</f>
        <v>2</v>
      </c>
    </row>
    <row r="1900" spans="1:7" x14ac:dyDescent="0.25">
      <c r="A1900">
        <v>1</v>
      </c>
      <c r="B1900">
        <v>233</v>
      </c>
      <c r="C1900" t="s">
        <v>123</v>
      </c>
      <c r="D1900" t="s">
        <v>100</v>
      </c>
      <c r="E1900" t="s">
        <v>1</v>
      </c>
      <c r="F1900" t="str">
        <f>CONCATENATE(Table1[[#This Row],[session]],":",Table1[[#This Row],[vote_number]])</f>
        <v>1:233</v>
      </c>
      <c r="G1900">
        <f>IF(EXACT(Table1[[#This Row],[vote_cast]], "Yea"), 2, IF(EXACT(Table1[[#This Row],[vote_cast]], "Nay"), 1, "ERROR"))</f>
        <v>2</v>
      </c>
    </row>
    <row r="1901" spans="1:7" x14ac:dyDescent="0.25">
      <c r="A1901">
        <v>1</v>
      </c>
      <c r="B1901">
        <v>233</v>
      </c>
      <c r="C1901" t="s">
        <v>123</v>
      </c>
      <c r="D1901" t="s">
        <v>101</v>
      </c>
      <c r="E1901" t="s">
        <v>1</v>
      </c>
      <c r="F1901" t="str">
        <f>CONCATENATE(Table1[[#This Row],[session]],":",Table1[[#This Row],[vote_number]])</f>
        <v>1:233</v>
      </c>
      <c r="G1901">
        <f>IF(EXACT(Table1[[#This Row],[vote_cast]], "Yea"), 2, IF(EXACT(Table1[[#This Row],[vote_cast]], "Nay"), 1, "ERROR"))</f>
        <v>2</v>
      </c>
    </row>
    <row r="1902" spans="1:7" x14ac:dyDescent="0.25">
      <c r="A1902">
        <v>2</v>
      </c>
      <c r="B1902">
        <v>14</v>
      </c>
      <c r="C1902" t="s">
        <v>124</v>
      </c>
      <c r="D1902" t="s">
        <v>0</v>
      </c>
      <c r="E1902" t="s">
        <v>1</v>
      </c>
      <c r="F1902" t="str">
        <f>CONCATENATE(Table1[[#This Row],[session]],":",Table1[[#This Row],[vote_number]])</f>
        <v>2:14</v>
      </c>
      <c r="G1902">
        <f>IF(EXACT(Table1[[#This Row],[vote_cast]], "Yea"), 2, IF(EXACT(Table1[[#This Row],[vote_cast]], "Nay"), 1, "ERROR"))</f>
        <v>2</v>
      </c>
    </row>
    <row r="1903" spans="1:7" x14ac:dyDescent="0.25">
      <c r="A1903">
        <v>2</v>
      </c>
      <c r="B1903">
        <v>14</v>
      </c>
      <c r="C1903" t="s">
        <v>124</v>
      </c>
      <c r="D1903" t="s">
        <v>2</v>
      </c>
      <c r="E1903" t="s">
        <v>1</v>
      </c>
      <c r="F1903" t="str">
        <f>CONCATENATE(Table1[[#This Row],[session]],":",Table1[[#This Row],[vote_number]])</f>
        <v>2:14</v>
      </c>
      <c r="G1903">
        <f>IF(EXACT(Table1[[#This Row],[vote_cast]], "Yea"), 2, IF(EXACT(Table1[[#This Row],[vote_cast]], "Nay"), 1, "ERROR"))</f>
        <v>2</v>
      </c>
    </row>
    <row r="1904" spans="1:7" x14ac:dyDescent="0.25">
      <c r="A1904">
        <v>2</v>
      </c>
      <c r="B1904">
        <v>14</v>
      </c>
      <c r="C1904" t="s">
        <v>124</v>
      </c>
      <c r="D1904" t="s">
        <v>3</v>
      </c>
      <c r="E1904" t="s">
        <v>1</v>
      </c>
      <c r="F1904" t="str">
        <f>CONCATENATE(Table1[[#This Row],[session]],":",Table1[[#This Row],[vote_number]])</f>
        <v>2:14</v>
      </c>
      <c r="G1904">
        <f>IF(EXACT(Table1[[#This Row],[vote_cast]], "Yea"), 2, IF(EXACT(Table1[[#This Row],[vote_cast]], "Nay"), 1, "ERROR"))</f>
        <v>2</v>
      </c>
    </row>
    <row r="1905" spans="1:7" x14ac:dyDescent="0.25">
      <c r="A1905">
        <v>2</v>
      </c>
      <c r="B1905">
        <v>14</v>
      </c>
      <c r="C1905" t="s">
        <v>124</v>
      </c>
      <c r="D1905" t="s">
        <v>4</v>
      </c>
      <c r="E1905" t="s">
        <v>1</v>
      </c>
      <c r="F1905" t="str">
        <f>CONCATENATE(Table1[[#This Row],[session]],":",Table1[[#This Row],[vote_number]])</f>
        <v>2:14</v>
      </c>
      <c r="G1905">
        <f>IF(EXACT(Table1[[#This Row],[vote_cast]], "Yea"), 2, IF(EXACT(Table1[[#This Row],[vote_cast]], "Nay"), 1, "ERROR"))</f>
        <v>2</v>
      </c>
    </row>
    <row r="1906" spans="1:7" x14ac:dyDescent="0.25">
      <c r="A1906">
        <v>2</v>
      </c>
      <c r="B1906">
        <v>14</v>
      </c>
      <c r="C1906" t="s">
        <v>124</v>
      </c>
      <c r="D1906" t="s">
        <v>5</v>
      </c>
      <c r="E1906" t="s">
        <v>1</v>
      </c>
      <c r="F1906" t="str">
        <f>CONCATENATE(Table1[[#This Row],[session]],":",Table1[[#This Row],[vote_number]])</f>
        <v>2:14</v>
      </c>
      <c r="G1906">
        <f>IF(EXACT(Table1[[#This Row],[vote_cast]], "Yea"), 2, IF(EXACT(Table1[[#This Row],[vote_cast]], "Nay"), 1, "ERROR"))</f>
        <v>2</v>
      </c>
    </row>
    <row r="1907" spans="1:7" x14ac:dyDescent="0.25">
      <c r="A1907">
        <v>2</v>
      </c>
      <c r="B1907">
        <v>14</v>
      </c>
      <c r="C1907" t="s">
        <v>124</v>
      </c>
      <c r="D1907" t="s">
        <v>6</v>
      </c>
      <c r="E1907" t="s">
        <v>1</v>
      </c>
      <c r="F1907" t="str">
        <f>CONCATENATE(Table1[[#This Row],[session]],":",Table1[[#This Row],[vote_number]])</f>
        <v>2:14</v>
      </c>
      <c r="G1907">
        <f>IF(EXACT(Table1[[#This Row],[vote_cast]], "Yea"), 2, IF(EXACT(Table1[[#This Row],[vote_cast]], "Nay"), 1, "ERROR"))</f>
        <v>2</v>
      </c>
    </row>
    <row r="1908" spans="1:7" x14ac:dyDescent="0.25">
      <c r="A1908">
        <v>2</v>
      </c>
      <c r="B1908">
        <v>14</v>
      </c>
      <c r="C1908" t="s">
        <v>124</v>
      </c>
      <c r="D1908" t="s">
        <v>7</v>
      </c>
      <c r="E1908" t="s">
        <v>1</v>
      </c>
      <c r="F1908" t="str">
        <f>CONCATENATE(Table1[[#This Row],[session]],":",Table1[[#This Row],[vote_number]])</f>
        <v>2:14</v>
      </c>
      <c r="G1908">
        <f>IF(EXACT(Table1[[#This Row],[vote_cast]], "Yea"), 2, IF(EXACT(Table1[[#This Row],[vote_cast]], "Nay"), 1, "ERROR"))</f>
        <v>2</v>
      </c>
    </row>
    <row r="1909" spans="1:7" x14ac:dyDescent="0.25">
      <c r="A1909">
        <v>2</v>
      </c>
      <c r="B1909">
        <v>14</v>
      </c>
      <c r="C1909" t="s">
        <v>124</v>
      </c>
      <c r="D1909" t="s">
        <v>8</v>
      </c>
      <c r="E1909" t="s">
        <v>102</v>
      </c>
      <c r="F1909" t="str">
        <f>CONCATENATE(Table1[[#This Row],[session]],":",Table1[[#This Row],[vote_number]])</f>
        <v>2:14</v>
      </c>
      <c r="G1909">
        <f>IF(EXACT(Table1[[#This Row],[vote_cast]], "Yea"), 2, IF(EXACT(Table1[[#This Row],[vote_cast]], "Nay"), 1, "ERROR"))</f>
        <v>1</v>
      </c>
    </row>
    <row r="1910" spans="1:7" x14ac:dyDescent="0.25">
      <c r="A1910">
        <v>2</v>
      </c>
      <c r="B1910">
        <v>14</v>
      </c>
      <c r="C1910" t="s">
        <v>124</v>
      </c>
      <c r="D1910" t="s">
        <v>9</v>
      </c>
      <c r="E1910" t="s">
        <v>1</v>
      </c>
      <c r="F1910" t="str">
        <f>CONCATENATE(Table1[[#This Row],[session]],":",Table1[[#This Row],[vote_number]])</f>
        <v>2:14</v>
      </c>
      <c r="G1910">
        <f>IF(EXACT(Table1[[#This Row],[vote_cast]], "Yea"), 2, IF(EXACT(Table1[[#This Row],[vote_cast]], "Nay"), 1, "ERROR"))</f>
        <v>2</v>
      </c>
    </row>
    <row r="1911" spans="1:7" x14ac:dyDescent="0.25">
      <c r="A1911">
        <v>2</v>
      </c>
      <c r="B1911">
        <v>14</v>
      </c>
      <c r="C1911" t="s">
        <v>124</v>
      </c>
      <c r="D1911" t="s">
        <v>10</v>
      </c>
      <c r="E1911" t="s">
        <v>1</v>
      </c>
      <c r="F1911" t="str">
        <f>CONCATENATE(Table1[[#This Row],[session]],":",Table1[[#This Row],[vote_number]])</f>
        <v>2:14</v>
      </c>
      <c r="G1911">
        <f>IF(EXACT(Table1[[#This Row],[vote_cast]], "Yea"), 2, IF(EXACT(Table1[[#This Row],[vote_cast]], "Nay"), 1, "ERROR"))</f>
        <v>2</v>
      </c>
    </row>
    <row r="1912" spans="1:7" x14ac:dyDescent="0.25">
      <c r="A1912">
        <v>2</v>
      </c>
      <c r="B1912">
        <v>14</v>
      </c>
      <c r="C1912" t="s">
        <v>124</v>
      </c>
      <c r="D1912" t="s">
        <v>11</v>
      </c>
      <c r="E1912" t="s">
        <v>1</v>
      </c>
      <c r="F1912" t="str">
        <f>CONCATENATE(Table1[[#This Row],[session]],":",Table1[[#This Row],[vote_number]])</f>
        <v>2:14</v>
      </c>
      <c r="G1912">
        <f>IF(EXACT(Table1[[#This Row],[vote_cast]], "Yea"), 2, IF(EXACT(Table1[[#This Row],[vote_cast]], "Nay"), 1, "ERROR"))</f>
        <v>2</v>
      </c>
    </row>
    <row r="1913" spans="1:7" x14ac:dyDescent="0.25">
      <c r="A1913">
        <v>2</v>
      </c>
      <c r="B1913">
        <v>14</v>
      </c>
      <c r="C1913" t="s">
        <v>124</v>
      </c>
      <c r="D1913" t="s">
        <v>12</v>
      </c>
      <c r="E1913" t="s">
        <v>1</v>
      </c>
      <c r="F1913" t="str">
        <f>CONCATENATE(Table1[[#This Row],[session]],":",Table1[[#This Row],[vote_number]])</f>
        <v>2:14</v>
      </c>
      <c r="G1913">
        <f>IF(EXACT(Table1[[#This Row],[vote_cast]], "Yea"), 2, IF(EXACT(Table1[[#This Row],[vote_cast]], "Nay"), 1, "ERROR"))</f>
        <v>2</v>
      </c>
    </row>
    <row r="1914" spans="1:7" x14ac:dyDescent="0.25">
      <c r="A1914">
        <v>2</v>
      </c>
      <c r="B1914">
        <v>14</v>
      </c>
      <c r="C1914" t="s">
        <v>124</v>
      </c>
      <c r="D1914" t="s">
        <v>13</v>
      </c>
      <c r="E1914" t="s">
        <v>1</v>
      </c>
      <c r="F1914" t="str">
        <f>CONCATENATE(Table1[[#This Row],[session]],":",Table1[[#This Row],[vote_number]])</f>
        <v>2:14</v>
      </c>
      <c r="G1914">
        <f>IF(EXACT(Table1[[#This Row],[vote_cast]], "Yea"), 2, IF(EXACT(Table1[[#This Row],[vote_cast]], "Nay"), 1, "ERROR"))</f>
        <v>2</v>
      </c>
    </row>
    <row r="1915" spans="1:7" x14ac:dyDescent="0.25">
      <c r="A1915">
        <v>2</v>
      </c>
      <c r="B1915">
        <v>14</v>
      </c>
      <c r="C1915" t="s">
        <v>124</v>
      </c>
      <c r="D1915" t="s">
        <v>14</v>
      </c>
      <c r="E1915" t="s">
        <v>1</v>
      </c>
      <c r="F1915" t="str">
        <f>CONCATENATE(Table1[[#This Row],[session]],":",Table1[[#This Row],[vote_number]])</f>
        <v>2:14</v>
      </c>
      <c r="G1915">
        <f>IF(EXACT(Table1[[#This Row],[vote_cast]], "Yea"), 2, IF(EXACT(Table1[[#This Row],[vote_cast]], "Nay"), 1, "ERROR"))</f>
        <v>2</v>
      </c>
    </row>
    <row r="1916" spans="1:7" x14ac:dyDescent="0.25">
      <c r="A1916">
        <v>2</v>
      </c>
      <c r="B1916">
        <v>14</v>
      </c>
      <c r="C1916" t="s">
        <v>124</v>
      </c>
      <c r="D1916" t="s">
        <v>15</v>
      </c>
      <c r="E1916" t="s">
        <v>102</v>
      </c>
      <c r="F1916" t="str">
        <f>CONCATENATE(Table1[[#This Row],[session]],":",Table1[[#This Row],[vote_number]])</f>
        <v>2:14</v>
      </c>
      <c r="G1916">
        <f>IF(EXACT(Table1[[#This Row],[vote_cast]], "Yea"), 2, IF(EXACT(Table1[[#This Row],[vote_cast]], "Nay"), 1, "ERROR"))</f>
        <v>1</v>
      </c>
    </row>
    <row r="1917" spans="1:7" x14ac:dyDescent="0.25">
      <c r="A1917">
        <v>2</v>
      </c>
      <c r="B1917">
        <v>14</v>
      </c>
      <c r="C1917" t="s">
        <v>124</v>
      </c>
      <c r="D1917" t="s">
        <v>16</v>
      </c>
      <c r="E1917" t="s">
        <v>1</v>
      </c>
      <c r="F1917" t="str">
        <f>CONCATENATE(Table1[[#This Row],[session]],":",Table1[[#This Row],[vote_number]])</f>
        <v>2:14</v>
      </c>
      <c r="G1917">
        <f>IF(EXACT(Table1[[#This Row],[vote_cast]], "Yea"), 2, IF(EXACT(Table1[[#This Row],[vote_cast]], "Nay"), 1, "ERROR"))</f>
        <v>2</v>
      </c>
    </row>
    <row r="1918" spans="1:7" x14ac:dyDescent="0.25">
      <c r="A1918">
        <v>2</v>
      </c>
      <c r="B1918">
        <v>14</v>
      </c>
      <c r="C1918" t="s">
        <v>124</v>
      </c>
      <c r="D1918" t="s">
        <v>17</v>
      </c>
      <c r="E1918" t="s">
        <v>1</v>
      </c>
      <c r="F1918" t="str">
        <f>CONCATENATE(Table1[[#This Row],[session]],":",Table1[[#This Row],[vote_number]])</f>
        <v>2:14</v>
      </c>
      <c r="G1918">
        <f>IF(EXACT(Table1[[#This Row],[vote_cast]], "Yea"), 2, IF(EXACT(Table1[[#This Row],[vote_cast]], "Nay"), 1, "ERROR"))</f>
        <v>2</v>
      </c>
    </row>
    <row r="1919" spans="1:7" x14ac:dyDescent="0.25">
      <c r="A1919">
        <v>2</v>
      </c>
      <c r="B1919">
        <v>14</v>
      </c>
      <c r="C1919" t="s">
        <v>124</v>
      </c>
      <c r="D1919" t="s">
        <v>18</v>
      </c>
      <c r="E1919" t="s">
        <v>1</v>
      </c>
      <c r="F1919" t="str">
        <f>CONCATENATE(Table1[[#This Row],[session]],":",Table1[[#This Row],[vote_number]])</f>
        <v>2:14</v>
      </c>
      <c r="G1919">
        <f>IF(EXACT(Table1[[#This Row],[vote_cast]], "Yea"), 2, IF(EXACT(Table1[[#This Row],[vote_cast]], "Nay"), 1, "ERROR"))</f>
        <v>2</v>
      </c>
    </row>
    <row r="1920" spans="1:7" x14ac:dyDescent="0.25">
      <c r="A1920">
        <v>2</v>
      </c>
      <c r="B1920">
        <v>14</v>
      </c>
      <c r="C1920" t="s">
        <v>124</v>
      </c>
      <c r="D1920" t="s">
        <v>19</v>
      </c>
      <c r="E1920" t="s">
        <v>1</v>
      </c>
      <c r="F1920" t="str">
        <f>CONCATENATE(Table1[[#This Row],[session]],":",Table1[[#This Row],[vote_number]])</f>
        <v>2:14</v>
      </c>
      <c r="G1920">
        <f>IF(EXACT(Table1[[#This Row],[vote_cast]], "Yea"), 2, IF(EXACT(Table1[[#This Row],[vote_cast]], "Nay"), 1, "ERROR"))</f>
        <v>2</v>
      </c>
    </row>
    <row r="1921" spans="1:7" x14ac:dyDescent="0.25">
      <c r="A1921">
        <v>2</v>
      </c>
      <c r="B1921">
        <v>14</v>
      </c>
      <c r="C1921" t="s">
        <v>124</v>
      </c>
      <c r="D1921" t="s">
        <v>20</v>
      </c>
      <c r="E1921" t="s">
        <v>1</v>
      </c>
      <c r="F1921" t="str">
        <f>CONCATENATE(Table1[[#This Row],[session]],":",Table1[[#This Row],[vote_number]])</f>
        <v>2:14</v>
      </c>
      <c r="G1921">
        <f>IF(EXACT(Table1[[#This Row],[vote_cast]], "Yea"), 2, IF(EXACT(Table1[[#This Row],[vote_cast]], "Nay"), 1, "ERROR"))</f>
        <v>2</v>
      </c>
    </row>
    <row r="1922" spans="1:7" x14ac:dyDescent="0.25">
      <c r="A1922">
        <v>2</v>
      </c>
      <c r="B1922">
        <v>14</v>
      </c>
      <c r="C1922" t="s">
        <v>124</v>
      </c>
      <c r="D1922" t="s">
        <v>21</v>
      </c>
      <c r="E1922" t="s">
        <v>1</v>
      </c>
      <c r="F1922" t="str">
        <f>CONCATENATE(Table1[[#This Row],[session]],":",Table1[[#This Row],[vote_number]])</f>
        <v>2:14</v>
      </c>
      <c r="G1922">
        <f>IF(EXACT(Table1[[#This Row],[vote_cast]], "Yea"), 2, IF(EXACT(Table1[[#This Row],[vote_cast]], "Nay"), 1, "ERROR"))</f>
        <v>2</v>
      </c>
    </row>
    <row r="1923" spans="1:7" x14ac:dyDescent="0.25">
      <c r="A1923">
        <v>2</v>
      </c>
      <c r="B1923">
        <v>14</v>
      </c>
      <c r="C1923" t="s">
        <v>124</v>
      </c>
      <c r="D1923" t="s">
        <v>22</v>
      </c>
      <c r="E1923" t="s">
        <v>102</v>
      </c>
      <c r="F1923" t="str">
        <f>CONCATENATE(Table1[[#This Row],[session]],":",Table1[[#This Row],[vote_number]])</f>
        <v>2:14</v>
      </c>
      <c r="G1923">
        <f>IF(EXACT(Table1[[#This Row],[vote_cast]], "Yea"), 2, IF(EXACT(Table1[[#This Row],[vote_cast]], "Nay"), 1, "ERROR"))</f>
        <v>1</v>
      </c>
    </row>
    <row r="1924" spans="1:7" x14ac:dyDescent="0.25">
      <c r="A1924">
        <v>2</v>
      </c>
      <c r="B1924">
        <v>14</v>
      </c>
      <c r="C1924" t="s">
        <v>124</v>
      </c>
      <c r="D1924" t="s">
        <v>23</v>
      </c>
      <c r="E1924" t="s">
        <v>1</v>
      </c>
      <c r="F1924" t="str">
        <f>CONCATENATE(Table1[[#This Row],[session]],":",Table1[[#This Row],[vote_number]])</f>
        <v>2:14</v>
      </c>
      <c r="G1924">
        <f>IF(EXACT(Table1[[#This Row],[vote_cast]], "Yea"), 2, IF(EXACT(Table1[[#This Row],[vote_cast]], "Nay"), 1, "ERROR"))</f>
        <v>2</v>
      </c>
    </row>
    <row r="1925" spans="1:7" x14ac:dyDescent="0.25">
      <c r="A1925">
        <v>2</v>
      </c>
      <c r="B1925">
        <v>14</v>
      </c>
      <c r="C1925" t="s">
        <v>124</v>
      </c>
      <c r="D1925" t="s">
        <v>24</v>
      </c>
      <c r="E1925" t="s">
        <v>1</v>
      </c>
      <c r="F1925" t="str">
        <f>CONCATENATE(Table1[[#This Row],[session]],":",Table1[[#This Row],[vote_number]])</f>
        <v>2:14</v>
      </c>
      <c r="G1925">
        <f>IF(EXACT(Table1[[#This Row],[vote_cast]], "Yea"), 2, IF(EXACT(Table1[[#This Row],[vote_cast]], "Nay"), 1, "ERROR"))</f>
        <v>2</v>
      </c>
    </row>
    <row r="1926" spans="1:7" x14ac:dyDescent="0.25">
      <c r="A1926">
        <v>2</v>
      </c>
      <c r="B1926">
        <v>14</v>
      </c>
      <c r="C1926" t="s">
        <v>124</v>
      </c>
      <c r="D1926" t="s">
        <v>25</v>
      </c>
      <c r="E1926" t="s">
        <v>1</v>
      </c>
      <c r="F1926" t="str">
        <f>CONCATENATE(Table1[[#This Row],[session]],":",Table1[[#This Row],[vote_number]])</f>
        <v>2:14</v>
      </c>
      <c r="G1926">
        <f>IF(EXACT(Table1[[#This Row],[vote_cast]], "Yea"), 2, IF(EXACT(Table1[[#This Row],[vote_cast]], "Nay"), 1, "ERROR"))</f>
        <v>2</v>
      </c>
    </row>
    <row r="1927" spans="1:7" x14ac:dyDescent="0.25">
      <c r="A1927">
        <v>2</v>
      </c>
      <c r="B1927">
        <v>14</v>
      </c>
      <c r="C1927" t="s">
        <v>124</v>
      </c>
      <c r="D1927" t="s">
        <v>26</v>
      </c>
      <c r="E1927" t="s">
        <v>1</v>
      </c>
      <c r="F1927" t="str">
        <f>CONCATENATE(Table1[[#This Row],[session]],":",Table1[[#This Row],[vote_number]])</f>
        <v>2:14</v>
      </c>
      <c r="G1927">
        <f>IF(EXACT(Table1[[#This Row],[vote_cast]], "Yea"), 2, IF(EXACT(Table1[[#This Row],[vote_cast]], "Nay"), 1, "ERROR"))</f>
        <v>2</v>
      </c>
    </row>
    <row r="1928" spans="1:7" x14ac:dyDescent="0.25">
      <c r="A1928">
        <v>2</v>
      </c>
      <c r="B1928">
        <v>14</v>
      </c>
      <c r="C1928" t="s">
        <v>124</v>
      </c>
      <c r="D1928" t="s">
        <v>27</v>
      </c>
      <c r="E1928" t="s">
        <v>1</v>
      </c>
      <c r="F1928" t="str">
        <f>CONCATENATE(Table1[[#This Row],[session]],":",Table1[[#This Row],[vote_number]])</f>
        <v>2:14</v>
      </c>
      <c r="G1928">
        <f>IF(EXACT(Table1[[#This Row],[vote_cast]], "Yea"), 2, IF(EXACT(Table1[[#This Row],[vote_cast]], "Nay"), 1, "ERROR"))</f>
        <v>2</v>
      </c>
    </row>
    <row r="1929" spans="1:7" x14ac:dyDescent="0.25">
      <c r="A1929">
        <v>2</v>
      </c>
      <c r="B1929">
        <v>14</v>
      </c>
      <c r="C1929" t="s">
        <v>124</v>
      </c>
      <c r="D1929" t="s">
        <v>28</v>
      </c>
      <c r="E1929" t="s">
        <v>1</v>
      </c>
      <c r="F1929" t="str">
        <f>CONCATENATE(Table1[[#This Row],[session]],":",Table1[[#This Row],[vote_number]])</f>
        <v>2:14</v>
      </c>
      <c r="G1929">
        <f>IF(EXACT(Table1[[#This Row],[vote_cast]], "Yea"), 2, IF(EXACT(Table1[[#This Row],[vote_cast]], "Nay"), 1, "ERROR"))</f>
        <v>2</v>
      </c>
    </row>
    <row r="1930" spans="1:7" x14ac:dyDescent="0.25">
      <c r="A1930">
        <v>2</v>
      </c>
      <c r="B1930">
        <v>14</v>
      </c>
      <c r="C1930" t="s">
        <v>124</v>
      </c>
      <c r="D1930" t="s">
        <v>29</v>
      </c>
      <c r="E1930" t="s">
        <v>1</v>
      </c>
      <c r="F1930" t="str">
        <f>CONCATENATE(Table1[[#This Row],[session]],":",Table1[[#This Row],[vote_number]])</f>
        <v>2:14</v>
      </c>
      <c r="G1930">
        <f>IF(EXACT(Table1[[#This Row],[vote_cast]], "Yea"), 2, IF(EXACT(Table1[[#This Row],[vote_cast]], "Nay"), 1, "ERROR"))</f>
        <v>2</v>
      </c>
    </row>
    <row r="1931" spans="1:7" x14ac:dyDescent="0.25">
      <c r="A1931">
        <v>2</v>
      </c>
      <c r="B1931">
        <v>14</v>
      </c>
      <c r="C1931" t="s">
        <v>124</v>
      </c>
      <c r="D1931" t="s">
        <v>30</v>
      </c>
      <c r="E1931" t="s">
        <v>1</v>
      </c>
      <c r="F1931" t="str">
        <f>CONCATENATE(Table1[[#This Row],[session]],":",Table1[[#This Row],[vote_number]])</f>
        <v>2:14</v>
      </c>
      <c r="G1931">
        <f>IF(EXACT(Table1[[#This Row],[vote_cast]], "Yea"), 2, IF(EXACT(Table1[[#This Row],[vote_cast]], "Nay"), 1, "ERROR"))</f>
        <v>2</v>
      </c>
    </row>
    <row r="1932" spans="1:7" x14ac:dyDescent="0.25">
      <c r="A1932">
        <v>2</v>
      </c>
      <c r="B1932">
        <v>14</v>
      </c>
      <c r="C1932" t="s">
        <v>124</v>
      </c>
      <c r="D1932" t="s">
        <v>31</v>
      </c>
      <c r="E1932" t="s">
        <v>1</v>
      </c>
      <c r="F1932" t="str">
        <f>CONCATENATE(Table1[[#This Row],[session]],":",Table1[[#This Row],[vote_number]])</f>
        <v>2:14</v>
      </c>
      <c r="G1932">
        <f>IF(EXACT(Table1[[#This Row],[vote_cast]], "Yea"), 2, IF(EXACT(Table1[[#This Row],[vote_cast]], "Nay"), 1, "ERROR"))</f>
        <v>2</v>
      </c>
    </row>
    <row r="1933" spans="1:7" x14ac:dyDescent="0.25">
      <c r="A1933">
        <v>2</v>
      </c>
      <c r="B1933">
        <v>14</v>
      </c>
      <c r="C1933" t="s">
        <v>124</v>
      </c>
      <c r="D1933" t="s">
        <v>33</v>
      </c>
      <c r="E1933" t="s">
        <v>1</v>
      </c>
      <c r="F1933" t="str">
        <f>CONCATENATE(Table1[[#This Row],[session]],":",Table1[[#This Row],[vote_number]])</f>
        <v>2:14</v>
      </c>
      <c r="G1933">
        <f>IF(EXACT(Table1[[#This Row],[vote_cast]], "Yea"), 2, IF(EXACT(Table1[[#This Row],[vote_cast]], "Nay"), 1, "ERROR"))</f>
        <v>2</v>
      </c>
    </row>
    <row r="1934" spans="1:7" x14ac:dyDescent="0.25">
      <c r="A1934">
        <v>2</v>
      </c>
      <c r="B1934">
        <v>14</v>
      </c>
      <c r="C1934" t="s">
        <v>124</v>
      </c>
      <c r="D1934" t="s">
        <v>34</v>
      </c>
      <c r="E1934" t="s">
        <v>1</v>
      </c>
      <c r="F1934" t="str">
        <f>CONCATENATE(Table1[[#This Row],[session]],":",Table1[[#This Row],[vote_number]])</f>
        <v>2:14</v>
      </c>
      <c r="G1934">
        <f>IF(EXACT(Table1[[#This Row],[vote_cast]], "Yea"), 2, IF(EXACT(Table1[[#This Row],[vote_cast]], "Nay"), 1, "ERROR"))</f>
        <v>2</v>
      </c>
    </row>
    <row r="1935" spans="1:7" x14ac:dyDescent="0.25">
      <c r="A1935">
        <v>2</v>
      </c>
      <c r="B1935">
        <v>14</v>
      </c>
      <c r="C1935" t="s">
        <v>124</v>
      </c>
      <c r="D1935" t="s">
        <v>36</v>
      </c>
      <c r="E1935" t="s">
        <v>1</v>
      </c>
      <c r="F1935" t="str">
        <f>CONCATENATE(Table1[[#This Row],[session]],":",Table1[[#This Row],[vote_number]])</f>
        <v>2:14</v>
      </c>
      <c r="G1935">
        <f>IF(EXACT(Table1[[#This Row],[vote_cast]], "Yea"), 2, IF(EXACT(Table1[[#This Row],[vote_cast]], "Nay"), 1, "ERROR"))</f>
        <v>2</v>
      </c>
    </row>
    <row r="1936" spans="1:7" x14ac:dyDescent="0.25">
      <c r="A1936">
        <v>2</v>
      </c>
      <c r="B1936">
        <v>14</v>
      </c>
      <c r="C1936" t="s">
        <v>124</v>
      </c>
      <c r="D1936" t="s">
        <v>37</v>
      </c>
      <c r="E1936" t="s">
        <v>1</v>
      </c>
      <c r="F1936" t="str">
        <f>CONCATENATE(Table1[[#This Row],[session]],":",Table1[[#This Row],[vote_number]])</f>
        <v>2:14</v>
      </c>
      <c r="G1936">
        <f>IF(EXACT(Table1[[#This Row],[vote_cast]], "Yea"), 2, IF(EXACT(Table1[[#This Row],[vote_cast]], "Nay"), 1, "ERROR"))</f>
        <v>2</v>
      </c>
    </row>
    <row r="1937" spans="1:7" x14ac:dyDescent="0.25">
      <c r="A1937">
        <v>2</v>
      </c>
      <c r="B1937">
        <v>14</v>
      </c>
      <c r="C1937" t="s">
        <v>124</v>
      </c>
      <c r="D1937" t="s">
        <v>38</v>
      </c>
      <c r="E1937" t="s">
        <v>1</v>
      </c>
      <c r="F1937" t="str">
        <f>CONCATENATE(Table1[[#This Row],[session]],":",Table1[[#This Row],[vote_number]])</f>
        <v>2:14</v>
      </c>
      <c r="G1937">
        <f>IF(EXACT(Table1[[#This Row],[vote_cast]], "Yea"), 2, IF(EXACT(Table1[[#This Row],[vote_cast]], "Nay"), 1, "ERROR"))</f>
        <v>2</v>
      </c>
    </row>
    <row r="1938" spans="1:7" x14ac:dyDescent="0.25">
      <c r="A1938">
        <v>2</v>
      </c>
      <c r="B1938">
        <v>14</v>
      </c>
      <c r="C1938" t="s">
        <v>124</v>
      </c>
      <c r="D1938" t="s">
        <v>39</v>
      </c>
      <c r="E1938" t="s">
        <v>1</v>
      </c>
      <c r="F1938" t="str">
        <f>CONCATENATE(Table1[[#This Row],[session]],":",Table1[[#This Row],[vote_number]])</f>
        <v>2:14</v>
      </c>
      <c r="G1938">
        <f>IF(EXACT(Table1[[#This Row],[vote_cast]], "Yea"), 2, IF(EXACT(Table1[[#This Row],[vote_cast]], "Nay"), 1, "ERROR"))</f>
        <v>2</v>
      </c>
    </row>
    <row r="1939" spans="1:7" x14ac:dyDescent="0.25">
      <c r="A1939">
        <v>2</v>
      </c>
      <c r="B1939">
        <v>14</v>
      </c>
      <c r="C1939" t="s">
        <v>124</v>
      </c>
      <c r="D1939" t="s">
        <v>40</v>
      </c>
      <c r="E1939" t="s">
        <v>1</v>
      </c>
      <c r="F1939" t="str">
        <f>CONCATENATE(Table1[[#This Row],[session]],":",Table1[[#This Row],[vote_number]])</f>
        <v>2:14</v>
      </c>
      <c r="G1939">
        <f>IF(EXACT(Table1[[#This Row],[vote_cast]], "Yea"), 2, IF(EXACT(Table1[[#This Row],[vote_cast]], "Nay"), 1, "ERROR"))</f>
        <v>2</v>
      </c>
    </row>
    <row r="1940" spans="1:7" x14ac:dyDescent="0.25">
      <c r="A1940">
        <v>2</v>
      </c>
      <c r="B1940">
        <v>14</v>
      </c>
      <c r="C1940" t="s">
        <v>124</v>
      </c>
      <c r="D1940" t="s">
        <v>41</v>
      </c>
      <c r="E1940" t="s">
        <v>1</v>
      </c>
      <c r="F1940" t="str">
        <f>CONCATENATE(Table1[[#This Row],[session]],":",Table1[[#This Row],[vote_number]])</f>
        <v>2:14</v>
      </c>
      <c r="G1940">
        <f>IF(EXACT(Table1[[#This Row],[vote_cast]], "Yea"), 2, IF(EXACT(Table1[[#This Row],[vote_cast]], "Nay"), 1, "ERROR"))</f>
        <v>2</v>
      </c>
    </row>
    <row r="1941" spans="1:7" x14ac:dyDescent="0.25">
      <c r="A1941">
        <v>2</v>
      </c>
      <c r="B1941">
        <v>14</v>
      </c>
      <c r="C1941" t="s">
        <v>124</v>
      </c>
      <c r="D1941" t="s">
        <v>42</v>
      </c>
      <c r="E1941" t="s">
        <v>1</v>
      </c>
      <c r="F1941" t="str">
        <f>CONCATENATE(Table1[[#This Row],[session]],":",Table1[[#This Row],[vote_number]])</f>
        <v>2:14</v>
      </c>
      <c r="G1941">
        <f>IF(EXACT(Table1[[#This Row],[vote_cast]], "Yea"), 2, IF(EXACT(Table1[[#This Row],[vote_cast]], "Nay"), 1, "ERROR"))</f>
        <v>2</v>
      </c>
    </row>
    <row r="1942" spans="1:7" x14ac:dyDescent="0.25">
      <c r="A1942">
        <v>2</v>
      </c>
      <c r="B1942">
        <v>14</v>
      </c>
      <c r="C1942" t="s">
        <v>124</v>
      </c>
      <c r="D1942" t="s">
        <v>110</v>
      </c>
      <c r="E1942" t="s">
        <v>1</v>
      </c>
      <c r="F1942" t="str">
        <f>CONCATENATE(Table1[[#This Row],[session]],":",Table1[[#This Row],[vote_number]])</f>
        <v>2:14</v>
      </c>
      <c r="G1942">
        <f>IF(EXACT(Table1[[#This Row],[vote_cast]], "Yea"), 2, IF(EXACT(Table1[[#This Row],[vote_cast]], "Nay"), 1, "ERROR"))</f>
        <v>2</v>
      </c>
    </row>
    <row r="1943" spans="1:7" x14ac:dyDescent="0.25">
      <c r="A1943">
        <v>2</v>
      </c>
      <c r="B1943">
        <v>14</v>
      </c>
      <c r="C1943" t="s">
        <v>124</v>
      </c>
      <c r="D1943" t="s">
        <v>43</v>
      </c>
      <c r="E1943" t="s">
        <v>1</v>
      </c>
      <c r="F1943" t="str">
        <f>CONCATENATE(Table1[[#This Row],[session]],":",Table1[[#This Row],[vote_number]])</f>
        <v>2:14</v>
      </c>
      <c r="G1943">
        <f>IF(EXACT(Table1[[#This Row],[vote_cast]], "Yea"), 2, IF(EXACT(Table1[[#This Row],[vote_cast]], "Nay"), 1, "ERROR"))</f>
        <v>2</v>
      </c>
    </row>
    <row r="1944" spans="1:7" x14ac:dyDescent="0.25">
      <c r="A1944">
        <v>2</v>
      </c>
      <c r="B1944">
        <v>14</v>
      </c>
      <c r="C1944" t="s">
        <v>124</v>
      </c>
      <c r="D1944" t="s">
        <v>44</v>
      </c>
      <c r="E1944" t="s">
        <v>1</v>
      </c>
      <c r="F1944" t="str">
        <f>CONCATENATE(Table1[[#This Row],[session]],":",Table1[[#This Row],[vote_number]])</f>
        <v>2:14</v>
      </c>
      <c r="G1944">
        <f>IF(EXACT(Table1[[#This Row],[vote_cast]], "Yea"), 2, IF(EXACT(Table1[[#This Row],[vote_cast]], "Nay"), 1, "ERROR"))</f>
        <v>2</v>
      </c>
    </row>
    <row r="1945" spans="1:7" x14ac:dyDescent="0.25">
      <c r="A1945">
        <v>2</v>
      </c>
      <c r="B1945">
        <v>14</v>
      </c>
      <c r="C1945" t="s">
        <v>124</v>
      </c>
      <c r="D1945" t="s">
        <v>45</v>
      </c>
      <c r="E1945" t="s">
        <v>1</v>
      </c>
      <c r="F1945" t="str">
        <f>CONCATENATE(Table1[[#This Row],[session]],":",Table1[[#This Row],[vote_number]])</f>
        <v>2:14</v>
      </c>
      <c r="G1945">
        <f>IF(EXACT(Table1[[#This Row],[vote_cast]], "Yea"), 2, IF(EXACT(Table1[[#This Row],[vote_cast]], "Nay"), 1, "ERROR"))</f>
        <v>2</v>
      </c>
    </row>
    <row r="1946" spans="1:7" x14ac:dyDescent="0.25">
      <c r="A1946">
        <v>2</v>
      </c>
      <c r="B1946">
        <v>14</v>
      </c>
      <c r="C1946" t="s">
        <v>124</v>
      </c>
      <c r="D1946" t="s">
        <v>46</v>
      </c>
      <c r="E1946" t="s">
        <v>1</v>
      </c>
      <c r="F1946" t="str">
        <f>CONCATENATE(Table1[[#This Row],[session]],":",Table1[[#This Row],[vote_number]])</f>
        <v>2:14</v>
      </c>
      <c r="G1946">
        <f>IF(EXACT(Table1[[#This Row],[vote_cast]], "Yea"), 2, IF(EXACT(Table1[[#This Row],[vote_cast]], "Nay"), 1, "ERROR"))</f>
        <v>2</v>
      </c>
    </row>
    <row r="1947" spans="1:7" x14ac:dyDescent="0.25">
      <c r="A1947">
        <v>2</v>
      </c>
      <c r="B1947">
        <v>14</v>
      </c>
      <c r="C1947" t="s">
        <v>124</v>
      </c>
      <c r="D1947" t="s">
        <v>47</v>
      </c>
      <c r="E1947" t="s">
        <v>1</v>
      </c>
      <c r="F1947" t="str">
        <f>CONCATENATE(Table1[[#This Row],[session]],":",Table1[[#This Row],[vote_number]])</f>
        <v>2:14</v>
      </c>
      <c r="G1947">
        <f>IF(EXACT(Table1[[#This Row],[vote_cast]], "Yea"), 2, IF(EXACT(Table1[[#This Row],[vote_cast]], "Nay"), 1, "ERROR"))</f>
        <v>2</v>
      </c>
    </row>
    <row r="1948" spans="1:7" x14ac:dyDescent="0.25">
      <c r="A1948">
        <v>2</v>
      </c>
      <c r="B1948">
        <v>14</v>
      </c>
      <c r="C1948" t="s">
        <v>124</v>
      </c>
      <c r="D1948" t="s">
        <v>48</v>
      </c>
      <c r="E1948" t="s">
        <v>1</v>
      </c>
      <c r="F1948" t="str">
        <f>CONCATENATE(Table1[[#This Row],[session]],":",Table1[[#This Row],[vote_number]])</f>
        <v>2:14</v>
      </c>
      <c r="G1948">
        <f>IF(EXACT(Table1[[#This Row],[vote_cast]], "Yea"), 2, IF(EXACT(Table1[[#This Row],[vote_cast]], "Nay"), 1, "ERROR"))</f>
        <v>2</v>
      </c>
    </row>
    <row r="1949" spans="1:7" x14ac:dyDescent="0.25">
      <c r="A1949">
        <v>2</v>
      </c>
      <c r="B1949">
        <v>14</v>
      </c>
      <c r="C1949" t="s">
        <v>124</v>
      </c>
      <c r="D1949" t="s">
        <v>49</v>
      </c>
      <c r="E1949" t="s">
        <v>1</v>
      </c>
      <c r="F1949" t="str">
        <f>CONCATENATE(Table1[[#This Row],[session]],":",Table1[[#This Row],[vote_number]])</f>
        <v>2:14</v>
      </c>
      <c r="G1949">
        <f>IF(EXACT(Table1[[#This Row],[vote_cast]], "Yea"), 2, IF(EXACT(Table1[[#This Row],[vote_cast]], "Nay"), 1, "ERROR"))</f>
        <v>2</v>
      </c>
    </row>
    <row r="1950" spans="1:7" x14ac:dyDescent="0.25">
      <c r="A1950">
        <v>2</v>
      </c>
      <c r="B1950">
        <v>14</v>
      </c>
      <c r="C1950" t="s">
        <v>124</v>
      </c>
      <c r="D1950" t="s">
        <v>50</v>
      </c>
      <c r="E1950" t="s">
        <v>1</v>
      </c>
      <c r="F1950" t="str">
        <f>CONCATENATE(Table1[[#This Row],[session]],":",Table1[[#This Row],[vote_number]])</f>
        <v>2:14</v>
      </c>
      <c r="G1950">
        <f>IF(EXACT(Table1[[#This Row],[vote_cast]], "Yea"), 2, IF(EXACT(Table1[[#This Row],[vote_cast]], "Nay"), 1, "ERROR"))</f>
        <v>2</v>
      </c>
    </row>
    <row r="1951" spans="1:7" x14ac:dyDescent="0.25">
      <c r="A1951">
        <v>2</v>
      </c>
      <c r="B1951">
        <v>14</v>
      </c>
      <c r="C1951" t="s">
        <v>124</v>
      </c>
      <c r="D1951" t="s">
        <v>51</v>
      </c>
      <c r="E1951" t="s">
        <v>1</v>
      </c>
      <c r="F1951" t="str">
        <f>CONCATENATE(Table1[[#This Row],[session]],":",Table1[[#This Row],[vote_number]])</f>
        <v>2:14</v>
      </c>
      <c r="G1951">
        <f>IF(EXACT(Table1[[#This Row],[vote_cast]], "Yea"), 2, IF(EXACT(Table1[[#This Row],[vote_cast]], "Nay"), 1, "ERROR"))</f>
        <v>2</v>
      </c>
    </row>
    <row r="1952" spans="1:7" x14ac:dyDescent="0.25">
      <c r="A1952">
        <v>2</v>
      </c>
      <c r="B1952">
        <v>14</v>
      </c>
      <c r="C1952" t="s">
        <v>124</v>
      </c>
      <c r="D1952" t="s">
        <v>52</v>
      </c>
      <c r="E1952" t="s">
        <v>35</v>
      </c>
      <c r="F1952" t="str">
        <f>CONCATENATE(Table1[[#This Row],[session]],":",Table1[[#This Row],[vote_number]])</f>
        <v>2:14</v>
      </c>
      <c r="G1952" t="str">
        <f>IF(EXACT(Table1[[#This Row],[vote_cast]], "Yea"), 2, IF(EXACT(Table1[[#This Row],[vote_cast]], "Nay"), 1, "ERROR"))</f>
        <v>ERROR</v>
      </c>
    </row>
    <row r="1953" spans="1:7" x14ac:dyDescent="0.25">
      <c r="A1953">
        <v>2</v>
      </c>
      <c r="B1953">
        <v>14</v>
      </c>
      <c r="C1953" t="s">
        <v>124</v>
      </c>
      <c r="D1953" t="s">
        <v>53</v>
      </c>
      <c r="E1953" t="s">
        <v>1</v>
      </c>
      <c r="F1953" t="str">
        <f>CONCATENATE(Table1[[#This Row],[session]],":",Table1[[#This Row],[vote_number]])</f>
        <v>2:14</v>
      </c>
      <c r="G1953">
        <f>IF(EXACT(Table1[[#This Row],[vote_cast]], "Yea"), 2, IF(EXACT(Table1[[#This Row],[vote_cast]], "Nay"), 1, "ERROR"))</f>
        <v>2</v>
      </c>
    </row>
    <row r="1954" spans="1:7" x14ac:dyDescent="0.25">
      <c r="A1954">
        <v>2</v>
      </c>
      <c r="B1954">
        <v>14</v>
      </c>
      <c r="C1954" t="s">
        <v>124</v>
      </c>
      <c r="D1954" t="s">
        <v>54</v>
      </c>
      <c r="E1954" t="s">
        <v>1</v>
      </c>
      <c r="F1954" t="str">
        <f>CONCATENATE(Table1[[#This Row],[session]],":",Table1[[#This Row],[vote_number]])</f>
        <v>2:14</v>
      </c>
      <c r="G1954">
        <f>IF(EXACT(Table1[[#This Row],[vote_cast]], "Yea"), 2, IF(EXACT(Table1[[#This Row],[vote_cast]], "Nay"), 1, "ERROR"))</f>
        <v>2</v>
      </c>
    </row>
    <row r="1955" spans="1:7" x14ac:dyDescent="0.25">
      <c r="A1955">
        <v>2</v>
      </c>
      <c r="B1955">
        <v>14</v>
      </c>
      <c r="C1955" t="s">
        <v>124</v>
      </c>
      <c r="D1955" t="s">
        <v>55</v>
      </c>
      <c r="E1955" t="s">
        <v>1</v>
      </c>
      <c r="F1955" t="str">
        <f>CONCATENATE(Table1[[#This Row],[session]],":",Table1[[#This Row],[vote_number]])</f>
        <v>2:14</v>
      </c>
      <c r="G1955">
        <f>IF(EXACT(Table1[[#This Row],[vote_cast]], "Yea"), 2, IF(EXACT(Table1[[#This Row],[vote_cast]], "Nay"), 1, "ERROR"))</f>
        <v>2</v>
      </c>
    </row>
    <row r="1956" spans="1:7" x14ac:dyDescent="0.25">
      <c r="A1956">
        <v>2</v>
      </c>
      <c r="B1956">
        <v>14</v>
      </c>
      <c r="C1956" t="s">
        <v>124</v>
      </c>
      <c r="D1956" t="s">
        <v>56</v>
      </c>
      <c r="E1956" t="s">
        <v>1</v>
      </c>
      <c r="F1956" t="str">
        <f>CONCATENATE(Table1[[#This Row],[session]],":",Table1[[#This Row],[vote_number]])</f>
        <v>2:14</v>
      </c>
      <c r="G1956">
        <f>IF(EXACT(Table1[[#This Row],[vote_cast]], "Yea"), 2, IF(EXACT(Table1[[#This Row],[vote_cast]], "Nay"), 1, "ERROR"))</f>
        <v>2</v>
      </c>
    </row>
    <row r="1957" spans="1:7" x14ac:dyDescent="0.25">
      <c r="A1957">
        <v>2</v>
      </c>
      <c r="B1957">
        <v>14</v>
      </c>
      <c r="C1957" t="s">
        <v>124</v>
      </c>
      <c r="D1957" t="s">
        <v>57</v>
      </c>
      <c r="E1957" t="s">
        <v>1</v>
      </c>
      <c r="F1957" t="str">
        <f>CONCATENATE(Table1[[#This Row],[session]],":",Table1[[#This Row],[vote_number]])</f>
        <v>2:14</v>
      </c>
      <c r="G1957">
        <f>IF(EXACT(Table1[[#This Row],[vote_cast]], "Yea"), 2, IF(EXACT(Table1[[#This Row],[vote_cast]], "Nay"), 1, "ERROR"))</f>
        <v>2</v>
      </c>
    </row>
    <row r="1958" spans="1:7" x14ac:dyDescent="0.25">
      <c r="A1958">
        <v>2</v>
      </c>
      <c r="B1958">
        <v>14</v>
      </c>
      <c r="C1958" t="s">
        <v>124</v>
      </c>
      <c r="D1958" t="s">
        <v>58</v>
      </c>
      <c r="E1958" t="s">
        <v>1</v>
      </c>
      <c r="F1958" t="str">
        <f>CONCATENATE(Table1[[#This Row],[session]],":",Table1[[#This Row],[vote_number]])</f>
        <v>2:14</v>
      </c>
      <c r="G1958">
        <f>IF(EXACT(Table1[[#This Row],[vote_cast]], "Yea"), 2, IF(EXACT(Table1[[#This Row],[vote_cast]], "Nay"), 1, "ERROR"))</f>
        <v>2</v>
      </c>
    </row>
    <row r="1959" spans="1:7" x14ac:dyDescent="0.25">
      <c r="A1959">
        <v>2</v>
      </c>
      <c r="B1959">
        <v>14</v>
      </c>
      <c r="C1959" t="s">
        <v>124</v>
      </c>
      <c r="D1959" t="s">
        <v>59</v>
      </c>
      <c r="E1959" t="s">
        <v>1</v>
      </c>
      <c r="F1959" t="str">
        <f>CONCATENATE(Table1[[#This Row],[session]],":",Table1[[#This Row],[vote_number]])</f>
        <v>2:14</v>
      </c>
      <c r="G1959">
        <f>IF(EXACT(Table1[[#This Row],[vote_cast]], "Yea"), 2, IF(EXACT(Table1[[#This Row],[vote_cast]], "Nay"), 1, "ERROR"))</f>
        <v>2</v>
      </c>
    </row>
    <row r="1960" spans="1:7" x14ac:dyDescent="0.25">
      <c r="A1960">
        <v>2</v>
      </c>
      <c r="B1960">
        <v>14</v>
      </c>
      <c r="C1960" t="s">
        <v>124</v>
      </c>
      <c r="D1960" t="s">
        <v>60</v>
      </c>
      <c r="E1960" t="s">
        <v>1</v>
      </c>
      <c r="F1960" t="str">
        <f>CONCATENATE(Table1[[#This Row],[session]],":",Table1[[#This Row],[vote_number]])</f>
        <v>2:14</v>
      </c>
      <c r="G1960">
        <f>IF(EXACT(Table1[[#This Row],[vote_cast]], "Yea"), 2, IF(EXACT(Table1[[#This Row],[vote_cast]], "Nay"), 1, "ERROR"))</f>
        <v>2</v>
      </c>
    </row>
    <row r="1961" spans="1:7" x14ac:dyDescent="0.25">
      <c r="A1961">
        <v>2</v>
      </c>
      <c r="B1961">
        <v>14</v>
      </c>
      <c r="C1961" t="s">
        <v>124</v>
      </c>
      <c r="D1961" t="s">
        <v>61</v>
      </c>
      <c r="E1961" t="s">
        <v>1</v>
      </c>
      <c r="F1961" t="str">
        <f>CONCATENATE(Table1[[#This Row],[session]],":",Table1[[#This Row],[vote_number]])</f>
        <v>2:14</v>
      </c>
      <c r="G1961">
        <f>IF(EXACT(Table1[[#This Row],[vote_cast]], "Yea"), 2, IF(EXACT(Table1[[#This Row],[vote_cast]], "Nay"), 1, "ERROR"))</f>
        <v>2</v>
      </c>
    </row>
    <row r="1962" spans="1:7" x14ac:dyDescent="0.25">
      <c r="A1962">
        <v>2</v>
      </c>
      <c r="B1962">
        <v>14</v>
      </c>
      <c r="C1962" t="s">
        <v>124</v>
      </c>
      <c r="D1962" t="s">
        <v>62</v>
      </c>
      <c r="E1962" t="s">
        <v>1</v>
      </c>
      <c r="F1962" t="str">
        <f>CONCATENATE(Table1[[#This Row],[session]],":",Table1[[#This Row],[vote_number]])</f>
        <v>2:14</v>
      </c>
      <c r="G1962">
        <f>IF(EXACT(Table1[[#This Row],[vote_cast]], "Yea"), 2, IF(EXACT(Table1[[#This Row],[vote_cast]], "Nay"), 1, "ERROR"))</f>
        <v>2</v>
      </c>
    </row>
    <row r="1963" spans="1:7" x14ac:dyDescent="0.25">
      <c r="A1963">
        <v>2</v>
      </c>
      <c r="B1963">
        <v>14</v>
      </c>
      <c r="C1963" t="s">
        <v>124</v>
      </c>
      <c r="D1963" t="s">
        <v>63</v>
      </c>
      <c r="E1963" t="s">
        <v>1</v>
      </c>
      <c r="F1963" t="str">
        <f>CONCATENATE(Table1[[#This Row],[session]],":",Table1[[#This Row],[vote_number]])</f>
        <v>2:14</v>
      </c>
      <c r="G1963">
        <f>IF(EXACT(Table1[[#This Row],[vote_cast]], "Yea"), 2, IF(EXACT(Table1[[#This Row],[vote_cast]], "Nay"), 1, "ERROR"))</f>
        <v>2</v>
      </c>
    </row>
    <row r="1964" spans="1:7" x14ac:dyDescent="0.25">
      <c r="A1964">
        <v>2</v>
      </c>
      <c r="B1964">
        <v>14</v>
      </c>
      <c r="C1964" t="s">
        <v>124</v>
      </c>
      <c r="D1964" t="s">
        <v>64</v>
      </c>
      <c r="E1964" t="s">
        <v>1</v>
      </c>
      <c r="F1964" t="str">
        <f>CONCATENATE(Table1[[#This Row],[session]],":",Table1[[#This Row],[vote_number]])</f>
        <v>2:14</v>
      </c>
      <c r="G1964">
        <f>IF(EXACT(Table1[[#This Row],[vote_cast]], "Yea"), 2, IF(EXACT(Table1[[#This Row],[vote_cast]], "Nay"), 1, "ERROR"))</f>
        <v>2</v>
      </c>
    </row>
    <row r="1965" spans="1:7" x14ac:dyDescent="0.25">
      <c r="A1965">
        <v>2</v>
      </c>
      <c r="B1965">
        <v>14</v>
      </c>
      <c r="C1965" t="s">
        <v>124</v>
      </c>
      <c r="D1965" t="s">
        <v>65</v>
      </c>
      <c r="E1965" t="s">
        <v>1</v>
      </c>
      <c r="F1965" t="str">
        <f>CONCATENATE(Table1[[#This Row],[session]],":",Table1[[#This Row],[vote_number]])</f>
        <v>2:14</v>
      </c>
      <c r="G1965">
        <f>IF(EXACT(Table1[[#This Row],[vote_cast]], "Yea"), 2, IF(EXACT(Table1[[#This Row],[vote_cast]], "Nay"), 1, "ERROR"))</f>
        <v>2</v>
      </c>
    </row>
    <row r="1966" spans="1:7" x14ac:dyDescent="0.25">
      <c r="A1966">
        <v>2</v>
      </c>
      <c r="B1966">
        <v>14</v>
      </c>
      <c r="C1966" t="s">
        <v>124</v>
      </c>
      <c r="D1966" t="s">
        <v>66</v>
      </c>
      <c r="E1966" t="s">
        <v>1</v>
      </c>
      <c r="F1966" t="str">
        <f>CONCATENATE(Table1[[#This Row],[session]],":",Table1[[#This Row],[vote_number]])</f>
        <v>2:14</v>
      </c>
      <c r="G1966">
        <f>IF(EXACT(Table1[[#This Row],[vote_cast]], "Yea"), 2, IF(EXACT(Table1[[#This Row],[vote_cast]], "Nay"), 1, "ERROR"))</f>
        <v>2</v>
      </c>
    </row>
    <row r="1967" spans="1:7" x14ac:dyDescent="0.25">
      <c r="A1967">
        <v>2</v>
      </c>
      <c r="B1967">
        <v>14</v>
      </c>
      <c r="C1967" t="s">
        <v>124</v>
      </c>
      <c r="D1967" t="s">
        <v>67</v>
      </c>
      <c r="E1967" t="s">
        <v>1</v>
      </c>
      <c r="F1967" t="str">
        <f>CONCATENATE(Table1[[#This Row],[session]],":",Table1[[#This Row],[vote_number]])</f>
        <v>2:14</v>
      </c>
      <c r="G1967">
        <f>IF(EXACT(Table1[[#This Row],[vote_cast]], "Yea"), 2, IF(EXACT(Table1[[#This Row],[vote_cast]], "Nay"), 1, "ERROR"))</f>
        <v>2</v>
      </c>
    </row>
    <row r="1968" spans="1:7" x14ac:dyDescent="0.25">
      <c r="A1968">
        <v>2</v>
      </c>
      <c r="B1968">
        <v>14</v>
      </c>
      <c r="C1968" t="s">
        <v>124</v>
      </c>
      <c r="D1968" t="s">
        <v>68</v>
      </c>
      <c r="E1968" t="s">
        <v>1</v>
      </c>
      <c r="F1968" t="str">
        <f>CONCATENATE(Table1[[#This Row],[session]],":",Table1[[#This Row],[vote_number]])</f>
        <v>2:14</v>
      </c>
      <c r="G1968">
        <f>IF(EXACT(Table1[[#This Row],[vote_cast]], "Yea"), 2, IF(EXACT(Table1[[#This Row],[vote_cast]], "Nay"), 1, "ERROR"))</f>
        <v>2</v>
      </c>
    </row>
    <row r="1969" spans="1:7" x14ac:dyDescent="0.25">
      <c r="A1969">
        <v>2</v>
      </c>
      <c r="B1969">
        <v>14</v>
      </c>
      <c r="C1969" t="s">
        <v>124</v>
      </c>
      <c r="D1969" t="s">
        <v>69</v>
      </c>
      <c r="E1969" t="s">
        <v>1</v>
      </c>
      <c r="F1969" t="str">
        <f>CONCATENATE(Table1[[#This Row],[session]],":",Table1[[#This Row],[vote_number]])</f>
        <v>2:14</v>
      </c>
      <c r="G1969">
        <f>IF(EXACT(Table1[[#This Row],[vote_cast]], "Yea"), 2, IF(EXACT(Table1[[#This Row],[vote_cast]], "Nay"), 1, "ERROR"))</f>
        <v>2</v>
      </c>
    </row>
    <row r="1970" spans="1:7" x14ac:dyDescent="0.25">
      <c r="A1970">
        <v>2</v>
      </c>
      <c r="B1970">
        <v>14</v>
      </c>
      <c r="C1970" t="s">
        <v>124</v>
      </c>
      <c r="D1970" t="s">
        <v>70</v>
      </c>
      <c r="E1970" t="s">
        <v>1</v>
      </c>
      <c r="F1970" t="str">
        <f>CONCATENATE(Table1[[#This Row],[session]],":",Table1[[#This Row],[vote_number]])</f>
        <v>2:14</v>
      </c>
      <c r="G1970">
        <f>IF(EXACT(Table1[[#This Row],[vote_cast]], "Yea"), 2, IF(EXACT(Table1[[#This Row],[vote_cast]], "Nay"), 1, "ERROR"))</f>
        <v>2</v>
      </c>
    </row>
    <row r="1971" spans="1:7" x14ac:dyDescent="0.25">
      <c r="A1971">
        <v>2</v>
      </c>
      <c r="B1971">
        <v>14</v>
      </c>
      <c r="C1971" t="s">
        <v>124</v>
      </c>
      <c r="D1971" t="s">
        <v>71</v>
      </c>
      <c r="E1971" t="s">
        <v>1</v>
      </c>
      <c r="F1971" t="str">
        <f>CONCATENATE(Table1[[#This Row],[session]],":",Table1[[#This Row],[vote_number]])</f>
        <v>2:14</v>
      </c>
      <c r="G1971">
        <f>IF(EXACT(Table1[[#This Row],[vote_cast]], "Yea"), 2, IF(EXACT(Table1[[#This Row],[vote_cast]], "Nay"), 1, "ERROR"))</f>
        <v>2</v>
      </c>
    </row>
    <row r="1972" spans="1:7" x14ac:dyDescent="0.25">
      <c r="A1972">
        <v>2</v>
      </c>
      <c r="B1972">
        <v>14</v>
      </c>
      <c r="C1972" t="s">
        <v>124</v>
      </c>
      <c r="D1972" t="s">
        <v>72</v>
      </c>
      <c r="E1972" t="s">
        <v>1</v>
      </c>
      <c r="F1972" t="str">
        <f>CONCATENATE(Table1[[#This Row],[session]],":",Table1[[#This Row],[vote_number]])</f>
        <v>2:14</v>
      </c>
      <c r="G1972">
        <f>IF(EXACT(Table1[[#This Row],[vote_cast]], "Yea"), 2, IF(EXACT(Table1[[#This Row],[vote_cast]], "Nay"), 1, "ERROR"))</f>
        <v>2</v>
      </c>
    </row>
    <row r="1973" spans="1:7" x14ac:dyDescent="0.25">
      <c r="A1973">
        <v>2</v>
      </c>
      <c r="B1973">
        <v>14</v>
      </c>
      <c r="C1973" t="s">
        <v>124</v>
      </c>
      <c r="D1973" t="s">
        <v>73</v>
      </c>
      <c r="E1973" t="s">
        <v>1</v>
      </c>
      <c r="F1973" t="str">
        <f>CONCATENATE(Table1[[#This Row],[session]],":",Table1[[#This Row],[vote_number]])</f>
        <v>2:14</v>
      </c>
      <c r="G1973">
        <f>IF(EXACT(Table1[[#This Row],[vote_cast]], "Yea"), 2, IF(EXACT(Table1[[#This Row],[vote_cast]], "Nay"), 1, "ERROR"))</f>
        <v>2</v>
      </c>
    </row>
    <row r="1974" spans="1:7" x14ac:dyDescent="0.25">
      <c r="A1974">
        <v>2</v>
      </c>
      <c r="B1974">
        <v>14</v>
      </c>
      <c r="C1974" t="s">
        <v>124</v>
      </c>
      <c r="D1974" t="s">
        <v>74</v>
      </c>
      <c r="E1974" t="s">
        <v>1</v>
      </c>
      <c r="F1974" t="str">
        <f>CONCATENATE(Table1[[#This Row],[session]],":",Table1[[#This Row],[vote_number]])</f>
        <v>2:14</v>
      </c>
      <c r="G1974">
        <f>IF(EXACT(Table1[[#This Row],[vote_cast]], "Yea"), 2, IF(EXACT(Table1[[#This Row],[vote_cast]], "Nay"), 1, "ERROR"))</f>
        <v>2</v>
      </c>
    </row>
    <row r="1975" spans="1:7" x14ac:dyDescent="0.25">
      <c r="A1975">
        <v>2</v>
      </c>
      <c r="B1975">
        <v>14</v>
      </c>
      <c r="C1975" t="s">
        <v>124</v>
      </c>
      <c r="D1975" t="s">
        <v>75</v>
      </c>
      <c r="E1975" t="s">
        <v>1</v>
      </c>
      <c r="F1975" t="str">
        <f>CONCATENATE(Table1[[#This Row],[session]],":",Table1[[#This Row],[vote_number]])</f>
        <v>2:14</v>
      </c>
      <c r="G1975">
        <f>IF(EXACT(Table1[[#This Row],[vote_cast]], "Yea"), 2, IF(EXACT(Table1[[#This Row],[vote_cast]], "Nay"), 1, "ERROR"))</f>
        <v>2</v>
      </c>
    </row>
    <row r="1976" spans="1:7" x14ac:dyDescent="0.25">
      <c r="A1976">
        <v>2</v>
      </c>
      <c r="B1976">
        <v>14</v>
      </c>
      <c r="C1976" t="s">
        <v>124</v>
      </c>
      <c r="D1976" t="s">
        <v>76</v>
      </c>
      <c r="E1976" t="s">
        <v>1</v>
      </c>
      <c r="F1976" t="str">
        <f>CONCATENATE(Table1[[#This Row],[session]],":",Table1[[#This Row],[vote_number]])</f>
        <v>2:14</v>
      </c>
      <c r="G1976">
        <f>IF(EXACT(Table1[[#This Row],[vote_cast]], "Yea"), 2, IF(EXACT(Table1[[#This Row],[vote_cast]], "Nay"), 1, "ERROR"))</f>
        <v>2</v>
      </c>
    </row>
    <row r="1977" spans="1:7" x14ac:dyDescent="0.25">
      <c r="A1977">
        <v>2</v>
      </c>
      <c r="B1977">
        <v>14</v>
      </c>
      <c r="C1977" t="s">
        <v>124</v>
      </c>
      <c r="D1977" t="s">
        <v>77</v>
      </c>
      <c r="E1977" t="s">
        <v>1</v>
      </c>
      <c r="F1977" t="str">
        <f>CONCATENATE(Table1[[#This Row],[session]],":",Table1[[#This Row],[vote_number]])</f>
        <v>2:14</v>
      </c>
      <c r="G1977">
        <f>IF(EXACT(Table1[[#This Row],[vote_cast]], "Yea"), 2, IF(EXACT(Table1[[#This Row],[vote_cast]], "Nay"), 1, "ERROR"))</f>
        <v>2</v>
      </c>
    </row>
    <row r="1978" spans="1:7" x14ac:dyDescent="0.25">
      <c r="A1978">
        <v>2</v>
      </c>
      <c r="B1978">
        <v>14</v>
      </c>
      <c r="C1978" t="s">
        <v>124</v>
      </c>
      <c r="D1978" t="s">
        <v>78</v>
      </c>
      <c r="E1978" t="s">
        <v>1</v>
      </c>
      <c r="F1978" t="str">
        <f>CONCATENATE(Table1[[#This Row],[session]],":",Table1[[#This Row],[vote_number]])</f>
        <v>2:14</v>
      </c>
      <c r="G1978">
        <f>IF(EXACT(Table1[[#This Row],[vote_cast]], "Yea"), 2, IF(EXACT(Table1[[#This Row],[vote_cast]], "Nay"), 1, "ERROR"))</f>
        <v>2</v>
      </c>
    </row>
    <row r="1979" spans="1:7" x14ac:dyDescent="0.25">
      <c r="A1979">
        <v>2</v>
      </c>
      <c r="B1979">
        <v>14</v>
      </c>
      <c r="C1979" t="s">
        <v>124</v>
      </c>
      <c r="D1979" t="s">
        <v>79</v>
      </c>
      <c r="E1979" t="s">
        <v>1</v>
      </c>
      <c r="F1979" t="str">
        <f>CONCATENATE(Table1[[#This Row],[session]],":",Table1[[#This Row],[vote_number]])</f>
        <v>2:14</v>
      </c>
      <c r="G1979">
        <f>IF(EXACT(Table1[[#This Row],[vote_cast]], "Yea"), 2, IF(EXACT(Table1[[#This Row],[vote_cast]], "Nay"), 1, "ERROR"))</f>
        <v>2</v>
      </c>
    </row>
    <row r="1980" spans="1:7" x14ac:dyDescent="0.25">
      <c r="A1980">
        <v>2</v>
      </c>
      <c r="B1980">
        <v>14</v>
      </c>
      <c r="C1980" t="s">
        <v>124</v>
      </c>
      <c r="D1980" t="s">
        <v>80</v>
      </c>
      <c r="E1980" t="s">
        <v>1</v>
      </c>
      <c r="F1980" t="str">
        <f>CONCATENATE(Table1[[#This Row],[session]],":",Table1[[#This Row],[vote_number]])</f>
        <v>2:14</v>
      </c>
      <c r="G1980">
        <f>IF(EXACT(Table1[[#This Row],[vote_cast]], "Yea"), 2, IF(EXACT(Table1[[#This Row],[vote_cast]], "Nay"), 1, "ERROR"))</f>
        <v>2</v>
      </c>
    </row>
    <row r="1981" spans="1:7" x14ac:dyDescent="0.25">
      <c r="A1981">
        <v>2</v>
      </c>
      <c r="B1981">
        <v>14</v>
      </c>
      <c r="C1981" t="s">
        <v>124</v>
      </c>
      <c r="D1981" t="s">
        <v>81</v>
      </c>
      <c r="E1981" t="s">
        <v>1</v>
      </c>
      <c r="F1981" t="str">
        <f>CONCATENATE(Table1[[#This Row],[session]],":",Table1[[#This Row],[vote_number]])</f>
        <v>2:14</v>
      </c>
      <c r="G1981">
        <f>IF(EXACT(Table1[[#This Row],[vote_cast]], "Yea"), 2, IF(EXACT(Table1[[#This Row],[vote_cast]], "Nay"), 1, "ERROR"))</f>
        <v>2</v>
      </c>
    </row>
    <row r="1982" spans="1:7" x14ac:dyDescent="0.25">
      <c r="A1982">
        <v>2</v>
      </c>
      <c r="B1982">
        <v>14</v>
      </c>
      <c r="C1982" t="s">
        <v>124</v>
      </c>
      <c r="D1982" t="s">
        <v>82</v>
      </c>
      <c r="E1982" t="s">
        <v>1</v>
      </c>
      <c r="F1982" t="str">
        <f>CONCATENATE(Table1[[#This Row],[session]],":",Table1[[#This Row],[vote_number]])</f>
        <v>2:14</v>
      </c>
      <c r="G1982">
        <f>IF(EXACT(Table1[[#This Row],[vote_cast]], "Yea"), 2, IF(EXACT(Table1[[#This Row],[vote_cast]], "Nay"), 1, "ERROR"))</f>
        <v>2</v>
      </c>
    </row>
    <row r="1983" spans="1:7" x14ac:dyDescent="0.25">
      <c r="A1983">
        <v>2</v>
      </c>
      <c r="B1983">
        <v>14</v>
      </c>
      <c r="C1983" t="s">
        <v>124</v>
      </c>
      <c r="D1983" t="s">
        <v>83</v>
      </c>
      <c r="E1983" t="s">
        <v>1</v>
      </c>
      <c r="F1983" t="str">
        <f>CONCATENATE(Table1[[#This Row],[session]],":",Table1[[#This Row],[vote_number]])</f>
        <v>2:14</v>
      </c>
      <c r="G1983">
        <f>IF(EXACT(Table1[[#This Row],[vote_cast]], "Yea"), 2, IF(EXACT(Table1[[#This Row],[vote_cast]], "Nay"), 1, "ERROR"))</f>
        <v>2</v>
      </c>
    </row>
    <row r="1984" spans="1:7" x14ac:dyDescent="0.25">
      <c r="A1984">
        <v>2</v>
      </c>
      <c r="B1984">
        <v>14</v>
      </c>
      <c r="C1984" t="s">
        <v>124</v>
      </c>
      <c r="D1984" t="s">
        <v>84</v>
      </c>
      <c r="E1984" t="s">
        <v>1</v>
      </c>
      <c r="F1984" t="str">
        <f>CONCATENATE(Table1[[#This Row],[session]],":",Table1[[#This Row],[vote_number]])</f>
        <v>2:14</v>
      </c>
      <c r="G1984">
        <f>IF(EXACT(Table1[[#This Row],[vote_cast]], "Yea"), 2, IF(EXACT(Table1[[#This Row],[vote_cast]], "Nay"), 1, "ERROR"))</f>
        <v>2</v>
      </c>
    </row>
    <row r="1985" spans="1:7" x14ac:dyDescent="0.25">
      <c r="A1985">
        <v>2</v>
      </c>
      <c r="B1985">
        <v>14</v>
      </c>
      <c r="C1985" t="s">
        <v>124</v>
      </c>
      <c r="D1985" t="s">
        <v>85</v>
      </c>
      <c r="E1985" t="s">
        <v>1</v>
      </c>
      <c r="F1985" t="str">
        <f>CONCATENATE(Table1[[#This Row],[session]],":",Table1[[#This Row],[vote_number]])</f>
        <v>2:14</v>
      </c>
      <c r="G1985">
        <f>IF(EXACT(Table1[[#This Row],[vote_cast]], "Yea"), 2, IF(EXACT(Table1[[#This Row],[vote_cast]], "Nay"), 1, "ERROR"))</f>
        <v>2</v>
      </c>
    </row>
    <row r="1986" spans="1:7" x14ac:dyDescent="0.25">
      <c r="A1986">
        <v>2</v>
      </c>
      <c r="B1986">
        <v>14</v>
      </c>
      <c r="C1986" t="s">
        <v>124</v>
      </c>
      <c r="D1986" t="s">
        <v>86</v>
      </c>
      <c r="E1986" t="s">
        <v>1</v>
      </c>
      <c r="F1986" t="str">
        <f>CONCATENATE(Table1[[#This Row],[session]],":",Table1[[#This Row],[vote_number]])</f>
        <v>2:14</v>
      </c>
      <c r="G1986">
        <f>IF(EXACT(Table1[[#This Row],[vote_cast]], "Yea"), 2, IF(EXACT(Table1[[#This Row],[vote_cast]], "Nay"), 1, "ERROR"))</f>
        <v>2</v>
      </c>
    </row>
    <row r="1987" spans="1:7" x14ac:dyDescent="0.25">
      <c r="A1987">
        <v>2</v>
      </c>
      <c r="B1987">
        <v>14</v>
      </c>
      <c r="C1987" t="s">
        <v>124</v>
      </c>
      <c r="D1987" t="s">
        <v>87</v>
      </c>
      <c r="E1987" t="s">
        <v>1</v>
      </c>
      <c r="F1987" t="str">
        <f>CONCATENATE(Table1[[#This Row],[session]],":",Table1[[#This Row],[vote_number]])</f>
        <v>2:14</v>
      </c>
      <c r="G1987">
        <f>IF(EXACT(Table1[[#This Row],[vote_cast]], "Yea"), 2, IF(EXACT(Table1[[#This Row],[vote_cast]], "Nay"), 1, "ERROR"))</f>
        <v>2</v>
      </c>
    </row>
    <row r="1988" spans="1:7" x14ac:dyDescent="0.25">
      <c r="A1988">
        <v>2</v>
      </c>
      <c r="B1988">
        <v>14</v>
      </c>
      <c r="C1988" t="s">
        <v>124</v>
      </c>
      <c r="D1988" t="s">
        <v>88</v>
      </c>
      <c r="E1988" t="s">
        <v>1</v>
      </c>
      <c r="F1988" t="str">
        <f>CONCATENATE(Table1[[#This Row],[session]],":",Table1[[#This Row],[vote_number]])</f>
        <v>2:14</v>
      </c>
      <c r="G1988">
        <f>IF(EXACT(Table1[[#This Row],[vote_cast]], "Yea"), 2, IF(EXACT(Table1[[#This Row],[vote_cast]], "Nay"), 1, "ERROR"))</f>
        <v>2</v>
      </c>
    </row>
    <row r="1989" spans="1:7" x14ac:dyDescent="0.25">
      <c r="A1989">
        <v>2</v>
      </c>
      <c r="B1989">
        <v>14</v>
      </c>
      <c r="C1989" t="s">
        <v>124</v>
      </c>
      <c r="D1989" t="s">
        <v>89</v>
      </c>
      <c r="E1989" t="s">
        <v>1</v>
      </c>
      <c r="F1989" t="str">
        <f>CONCATENATE(Table1[[#This Row],[session]],":",Table1[[#This Row],[vote_number]])</f>
        <v>2:14</v>
      </c>
      <c r="G1989">
        <f>IF(EXACT(Table1[[#This Row],[vote_cast]], "Yea"), 2, IF(EXACT(Table1[[#This Row],[vote_cast]], "Nay"), 1, "ERROR"))</f>
        <v>2</v>
      </c>
    </row>
    <row r="1990" spans="1:7" x14ac:dyDescent="0.25">
      <c r="A1990">
        <v>2</v>
      </c>
      <c r="B1990">
        <v>14</v>
      </c>
      <c r="C1990" t="s">
        <v>124</v>
      </c>
      <c r="D1990" t="s">
        <v>90</v>
      </c>
      <c r="E1990" t="s">
        <v>1</v>
      </c>
      <c r="F1990" t="str">
        <f>CONCATENATE(Table1[[#This Row],[session]],":",Table1[[#This Row],[vote_number]])</f>
        <v>2:14</v>
      </c>
      <c r="G1990">
        <f>IF(EXACT(Table1[[#This Row],[vote_cast]], "Yea"), 2, IF(EXACT(Table1[[#This Row],[vote_cast]], "Nay"), 1, "ERROR"))</f>
        <v>2</v>
      </c>
    </row>
    <row r="1991" spans="1:7" x14ac:dyDescent="0.25">
      <c r="A1991">
        <v>2</v>
      </c>
      <c r="B1991">
        <v>14</v>
      </c>
      <c r="C1991" t="s">
        <v>124</v>
      </c>
      <c r="D1991" t="s">
        <v>91</v>
      </c>
      <c r="E1991" t="s">
        <v>1</v>
      </c>
      <c r="F1991" t="str">
        <f>CONCATENATE(Table1[[#This Row],[session]],":",Table1[[#This Row],[vote_number]])</f>
        <v>2:14</v>
      </c>
      <c r="G1991">
        <f>IF(EXACT(Table1[[#This Row],[vote_cast]], "Yea"), 2, IF(EXACT(Table1[[#This Row],[vote_cast]], "Nay"), 1, "ERROR"))</f>
        <v>2</v>
      </c>
    </row>
    <row r="1992" spans="1:7" x14ac:dyDescent="0.25">
      <c r="A1992">
        <v>2</v>
      </c>
      <c r="B1992">
        <v>14</v>
      </c>
      <c r="C1992" t="s">
        <v>124</v>
      </c>
      <c r="D1992" t="s">
        <v>92</v>
      </c>
      <c r="E1992" t="s">
        <v>1</v>
      </c>
      <c r="F1992" t="str">
        <f>CONCATENATE(Table1[[#This Row],[session]],":",Table1[[#This Row],[vote_number]])</f>
        <v>2:14</v>
      </c>
      <c r="G1992">
        <f>IF(EXACT(Table1[[#This Row],[vote_cast]], "Yea"), 2, IF(EXACT(Table1[[#This Row],[vote_cast]], "Nay"), 1, "ERROR"))</f>
        <v>2</v>
      </c>
    </row>
    <row r="1993" spans="1:7" x14ac:dyDescent="0.25">
      <c r="A1993">
        <v>2</v>
      </c>
      <c r="B1993">
        <v>14</v>
      </c>
      <c r="C1993" t="s">
        <v>124</v>
      </c>
      <c r="D1993" t="s">
        <v>93</v>
      </c>
      <c r="E1993" t="s">
        <v>1</v>
      </c>
      <c r="F1993" t="str">
        <f>CONCATENATE(Table1[[#This Row],[session]],":",Table1[[#This Row],[vote_number]])</f>
        <v>2:14</v>
      </c>
      <c r="G1993">
        <f>IF(EXACT(Table1[[#This Row],[vote_cast]], "Yea"), 2, IF(EXACT(Table1[[#This Row],[vote_cast]], "Nay"), 1, "ERROR"))</f>
        <v>2</v>
      </c>
    </row>
    <row r="1994" spans="1:7" x14ac:dyDescent="0.25">
      <c r="A1994">
        <v>2</v>
      </c>
      <c r="B1994">
        <v>14</v>
      </c>
      <c r="C1994" t="s">
        <v>124</v>
      </c>
      <c r="D1994" t="s">
        <v>94</v>
      </c>
      <c r="E1994" t="s">
        <v>1</v>
      </c>
      <c r="F1994" t="str">
        <f>CONCATENATE(Table1[[#This Row],[session]],":",Table1[[#This Row],[vote_number]])</f>
        <v>2:14</v>
      </c>
      <c r="G1994">
        <f>IF(EXACT(Table1[[#This Row],[vote_cast]], "Yea"), 2, IF(EXACT(Table1[[#This Row],[vote_cast]], "Nay"), 1, "ERROR"))</f>
        <v>2</v>
      </c>
    </row>
    <row r="1995" spans="1:7" x14ac:dyDescent="0.25">
      <c r="A1995">
        <v>2</v>
      </c>
      <c r="B1995">
        <v>14</v>
      </c>
      <c r="C1995" t="s">
        <v>124</v>
      </c>
      <c r="D1995" t="s">
        <v>95</v>
      </c>
      <c r="E1995" t="s">
        <v>1</v>
      </c>
      <c r="F1995" t="str">
        <f>CONCATENATE(Table1[[#This Row],[session]],":",Table1[[#This Row],[vote_number]])</f>
        <v>2:14</v>
      </c>
      <c r="G1995">
        <f>IF(EXACT(Table1[[#This Row],[vote_cast]], "Yea"), 2, IF(EXACT(Table1[[#This Row],[vote_cast]], "Nay"), 1, "ERROR"))</f>
        <v>2</v>
      </c>
    </row>
    <row r="1996" spans="1:7" x14ac:dyDescent="0.25">
      <c r="A1996">
        <v>2</v>
      </c>
      <c r="B1996">
        <v>14</v>
      </c>
      <c r="C1996" t="s">
        <v>124</v>
      </c>
      <c r="D1996" t="s">
        <v>96</v>
      </c>
      <c r="E1996" t="s">
        <v>1</v>
      </c>
      <c r="F1996" t="str">
        <f>CONCATENATE(Table1[[#This Row],[session]],":",Table1[[#This Row],[vote_number]])</f>
        <v>2:14</v>
      </c>
      <c r="G1996">
        <f>IF(EXACT(Table1[[#This Row],[vote_cast]], "Yea"), 2, IF(EXACT(Table1[[#This Row],[vote_cast]], "Nay"), 1, "ERROR"))</f>
        <v>2</v>
      </c>
    </row>
    <row r="1997" spans="1:7" x14ac:dyDescent="0.25">
      <c r="A1997">
        <v>2</v>
      </c>
      <c r="B1997">
        <v>14</v>
      </c>
      <c r="C1997" t="s">
        <v>124</v>
      </c>
      <c r="D1997" t="s">
        <v>97</v>
      </c>
      <c r="E1997" t="s">
        <v>1</v>
      </c>
      <c r="F1997" t="str">
        <f>CONCATENATE(Table1[[#This Row],[session]],":",Table1[[#This Row],[vote_number]])</f>
        <v>2:14</v>
      </c>
      <c r="G1997">
        <f>IF(EXACT(Table1[[#This Row],[vote_cast]], "Yea"), 2, IF(EXACT(Table1[[#This Row],[vote_cast]], "Nay"), 1, "ERROR"))</f>
        <v>2</v>
      </c>
    </row>
    <row r="1998" spans="1:7" x14ac:dyDescent="0.25">
      <c r="A1998">
        <v>2</v>
      </c>
      <c r="B1998">
        <v>14</v>
      </c>
      <c r="C1998" t="s">
        <v>124</v>
      </c>
      <c r="D1998" t="s">
        <v>98</v>
      </c>
      <c r="E1998" t="s">
        <v>1</v>
      </c>
      <c r="F1998" t="str">
        <f>CONCATENATE(Table1[[#This Row],[session]],":",Table1[[#This Row],[vote_number]])</f>
        <v>2:14</v>
      </c>
      <c r="G1998">
        <f>IF(EXACT(Table1[[#This Row],[vote_cast]], "Yea"), 2, IF(EXACT(Table1[[#This Row],[vote_cast]], "Nay"), 1, "ERROR"))</f>
        <v>2</v>
      </c>
    </row>
    <row r="1999" spans="1:7" x14ac:dyDescent="0.25">
      <c r="A1999">
        <v>2</v>
      </c>
      <c r="B1999">
        <v>14</v>
      </c>
      <c r="C1999" t="s">
        <v>124</v>
      </c>
      <c r="D1999" t="s">
        <v>99</v>
      </c>
      <c r="E1999" t="s">
        <v>1</v>
      </c>
      <c r="F1999" t="str">
        <f>CONCATENATE(Table1[[#This Row],[session]],":",Table1[[#This Row],[vote_number]])</f>
        <v>2:14</v>
      </c>
      <c r="G1999">
        <f>IF(EXACT(Table1[[#This Row],[vote_cast]], "Yea"), 2, IF(EXACT(Table1[[#This Row],[vote_cast]], "Nay"), 1, "ERROR"))</f>
        <v>2</v>
      </c>
    </row>
    <row r="2000" spans="1:7" x14ac:dyDescent="0.25">
      <c r="A2000">
        <v>2</v>
      </c>
      <c r="B2000">
        <v>14</v>
      </c>
      <c r="C2000" t="s">
        <v>124</v>
      </c>
      <c r="D2000" t="s">
        <v>100</v>
      </c>
      <c r="E2000" t="s">
        <v>1</v>
      </c>
      <c r="F2000" t="str">
        <f>CONCATENATE(Table1[[#This Row],[session]],":",Table1[[#This Row],[vote_number]])</f>
        <v>2:14</v>
      </c>
      <c r="G2000">
        <f>IF(EXACT(Table1[[#This Row],[vote_cast]], "Yea"), 2, IF(EXACT(Table1[[#This Row],[vote_cast]], "Nay"), 1, "ERROR"))</f>
        <v>2</v>
      </c>
    </row>
    <row r="2001" spans="1:7" x14ac:dyDescent="0.25">
      <c r="A2001">
        <v>2</v>
      </c>
      <c r="B2001">
        <v>14</v>
      </c>
      <c r="C2001" t="s">
        <v>124</v>
      </c>
      <c r="D2001" t="s">
        <v>101</v>
      </c>
      <c r="E2001" t="s">
        <v>1</v>
      </c>
      <c r="F2001" t="str">
        <f>CONCATENATE(Table1[[#This Row],[session]],":",Table1[[#This Row],[vote_number]])</f>
        <v>2:14</v>
      </c>
      <c r="G2001">
        <f>IF(EXACT(Table1[[#This Row],[vote_cast]], "Yea"), 2, IF(EXACT(Table1[[#This Row],[vote_cast]], "Nay"), 1, "ERROR"))</f>
        <v>2</v>
      </c>
    </row>
    <row r="2002" spans="1:7" x14ac:dyDescent="0.25">
      <c r="A2002">
        <v>2</v>
      </c>
      <c r="B2002">
        <v>48</v>
      </c>
      <c r="C2002" t="s">
        <v>125</v>
      </c>
      <c r="D2002" t="s">
        <v>0</v>
      </c>
      <c r="E2002" t="s">
        <v>1</v>
      </c>
      <c r="F2002" t="str">
        <f>CONCATENATE(Table1[[#This Row],[session]],":",Table1[[#This Row],[vote_number]])</f>
        <v>2:48</v>
      </c>
      <c r="G2002">
        <f>IF(EXACT(Table1[[#This Row],[vote_cast]], "Yea"), 2, IF(EXACT(Table1[[#This Row],[vote_cast]], "Nay"), 1, "ERROR"))</f>
        <v>2</v>
      </c>
    </row>
    <row r="2003" spans="1:7" x14ac:dyDescent="0.25">
      <c r="A2003">
        <v>2</v>
      </c>
      <c r="B2003">
        <v>48</v>
      </c>
      <c r="C2003" t="s">
        <v>125</v>
      </c>
      <c r="D2003" t="s">
        <v>2</v>
      </c>
      <c r="E2003" t="s">
        <v>1</v>
      </c>
      <c r="F2003" t="str">
        <f>CONCATENATE(Table1[[#This Row],[session]],":",Table1[[#This Row],[vote_number]])</f>
        <v>2:48</v>
      </c>
      <c r="G2003">
        <f>IF(EXACT(Table1[[#This Row],[vote_cast]], "Yea"), 2, IF(EXACT(Table1[[#This Row],[vote_cast]], "Nay"), 1, "ERROR"))</f>
        <v>2</v>
      </c>
    </row>
    <row r="2004" spans="1:7" x14ac:dyDescent="0.25">
      <c r="A2004">
        <v>2</v>
      </c>
      <c r="B2004">
        <v>48</v>
      </c>
      <c r="C2004" t="s">
        <v>125</v>
      </c>
      <c r="D2004" t="s">
        <v>3</v>
      </c>
      <c r="E2004" t="s">
        <v>102</v>
      </c>
      <c r="F2004" t="str">
        <f>CONCATENATE(Table1[[#This Row],[session]],":",Table1[[#This Row],[vote_number]])</f>
        <v>2:48</v>
      </c>
      <c r="G2004">
        <f>IF(EXACT(Table1[[#This Row],[vote_cast]], "Yea"), 2, IF(EXACT(Table1[[#This Row],[vote_cast]], "Nay"), 1, "ERROR"))</f>
        <v>1</v>
      </c>
    </row>
    <row r="2005" spans="1:7" x14ac:dyDescent="0.25">
      <c r="A2005">
        <v>2</v>
      </c>
      <c r="B2005">
        <v>48</v>
      </c>
      <c r="C2005" t="s">
        <v>125</v>
      </c>
      <c r="D2005" t="s">
        <v>4</v>
      </c>
      <c r="E2005" t="s">
        <v>102</v>
      </c>
      <c r="F2005" t="str">
        <f>CONCATENATE(Table1[[#This Row],[session]],":",Table1[[#This Row],[vote_number]])</f>
        <v>2:48</v>
      </c>
      <c r="G2005">
        <f>IF(EXACT(Table1[[#This Row],[vote_cast]], "Yea"), 2, IF(EXACT(Table1[[#This Row],[vote_cast]], "Nay"), 1, "ERROR"))</f>
        <v>1</v>
      </c>
    </row>
    <row r="2006" spans="1:7" x14ac:dyDescent="0.25">
      <c r="A2006">
        <v>2</v>
      </c>
      <c r="B2006">
        <v>48</v>
      </c>
      <c r="C2006" t="s">
        <v>125</v>
      </c>
      <c r="D2006" t="s">
        <v>5</v>
      </c>
      <c r="E2006" t="s">
        <v>1</v>
      </c>
      <c r="F2006" t="str">
        <f>CONCATENATE(Table1[[#This Row],[session]],":",Table1[[#This Row],[vote_number]])</f>
        <v>2:48</v>
      </c>
      <c r="G2006">
        <f>IF(EXACT(Table1[[#This Row],[vote_cast]], "Yea"), 2, IF(EXACT(Table1[[#This Row],[vote_cast]], "Nay"), 1, "ERROR"))</f>
        <v>2</v>
      </c>
    </row>
    <row r="2007" spans="1:7" x14ac:dyDescent="0.25">
      <c r="A2007">
        <v>2</v>
      </c>
      <c r="B2007">
        <v>48</v>
      </c>
      <c r="C2007" t="s">
        <v>125</v>
      </c>
      <c r="D2007" t="s">
        <v>6</v>
      </c>
      <c r="E2007" t="s">
        <v>1</v>
      </c>
      <c r="F2007" t="str">
        <f>CONCATENATE(Table1[[#This Row],[session]],":",Table1[[#This Row],[vote_number]])</f>
        <v>2:48</v>
      </c>
      <c r="G2007">
        <f>IF(EXACT(Table1[[#This Row],[vote_cast]], "Yea"), 2, IF(EXACT(Table1[[#This Row],[vote_cast]], "Nay"), 1, "ERROR"))</f>
        <v>2</v>
      </c>
    </row>
    <row r="2008" spans="1:7" x14ac:dyDescent="0.25">
      <c r="A2008">
        <v>2</v>
      </c>
      <c r="B2008">
        <v>48</v>
      </c>
      <c r="C2008" t="s">
        <v>125</v>
      </c>
      <c r="D2008" t="s">
        <v>7</v>
      </c>
      <c r="E2008" t="s">
        <v>1</v>
      </c>
      <c r="F2008" t="str">
        <f>CONCATENATE(Table1[[#This Row],[session]],":",Table1[[#This Row],[vote_number]])</f>
        <v>2:48</v>
      </c>
      <c r="G2008">
        <f>IF(EXACT(Table1[[#This Row],[vote_cast]], "Yea"), 2, IF(EXACT(Table1[[#This Row],[vote_cast]], "Nay"), 1, "ERROR"))</f>
        <v>2</v>
      </c>
    </row>
    <row r="2009" spans="1:7" x14ac:dyDescent="0.25">
      <c r="A2009">
        <v>2</v>
      </c>
      <c r="B2009">
        <v>48</v>
      </c>
      <c r="C2009" t="s">
        <v>125</v>
      </c>
      <c r="D2009" t="s">
        <v>8</v>
      </c>
      <c r="E2009" t="s">
        <v>1</v>
      </c>
      <c r="F2009" t="str">
        <f>CONCATENATE(Table1[[#This Row],[session]],":",Table1[[#This Row],[vote_number]])</f>
        <v>2:48</v>
      </c>
      <c r="G2009">
        <f>IF(EXACT(Table1[[#This Row],[vote_cast]], "Yea"), 2, IF(EXACT(Table1[[#This Row],[vote_cast]], "Nay"), 1, "ERROR"))</f>
        <v>2</v>
      </c>
    </row>
    <row r="2010" spans="1:7" x14ac:dyDescent="0.25">
      <c r="A2010">
        <v>2</v>
      </c>
      <c r="B2010">
        <v>48</v>
      </c>
      <c r="C2010" t="s">
        <v>125</v>
      </c>
      <c r="D2010" t="s">
        <v>9</v>
      </c>
      <c r="E2010" t="s">
        <v>1</v>
      </c>
      <c r="F2010" t="str">
        <f>CONCATENATE(Table1[[#This Row],[session]],":",Table1[[#This Row],[vote_number]])</f>
        <v>2:48</v>
      </c>
      <c r="G2010">
        <f>IF(EXACT(Table1[[#This Row],[vote_cast]], "Yea"), 2, IF(EXACT(Table1[[#This Row],[vote_cast]], "Nay"), 1, "ERROR"))</f>
        <v>2</v>
      </c>
    </row>
    <row r="2011" spans="1:7" x14ac:dyDescent="0.25">
      <c r="A2011">
        <v>2</v>
      </c>
      <c r="B2011">
        <v>48</v>
      </c>
      <c r="C2011" t="s">
        <v>125</v>
      </c>
      <c r="D2011" t="s">
        <v>10</v>
      </c>
      <c r="E2011" t="s">
        <v>1</v>
      </c>
      <c r="F2011" t="str">
        <f>CONCATENATE(Table1[[#This Row],[session]],":",Table1[[#This Row],[vote_number]])</f>
        <v>2:48</v>
      </c>
      <c r="G2011">
        <f>IF(EXACT(Table1[[#This Row],[vote_cast]], "Yea"), 2, IF(EXACT(Table1[[#This Row],[vote_cast]], "Nay"), 1, "ERROR"))</f>
        <v>2</v>
      </c>
    </row>
    <row r="2012" spans="1:7" x14ac:dyDescent="0.25">
      <c r="A2012">
        <v>2</v>
      </c>
      <c r="B2012">
        <v>48</v>
      </c>
      <c r="C2012" t="s">
        <v>125</v>
      </c>
      <c r="D2012" t="s">
        <v>11</v>
      </c>
      <c r="E2012" t="s">
        <v>1</v>
      </c>
      <c r="F2012" t="str">
        <f>CONCATENATE(Table1[[#This Row],[session]],":",Table1[[#This Row],[vote_number]])</f>
        <v>2:48</v>
      </c>
      <c r="G2012">
        <f>IF(EXACT(Table1[[#This Row],[vote_cast]], "Yea"), 2, IF(EXACT(Table1[[#This Row],[vote_cast]], "Nay"), 1, "ERROR"))</f>
        <v>2</v>
      </c>
    </row>
    <row r="2013" spans="1:7" x14ac:dyDescent="0.25">
      <c r="A2013">
        <v>2</v>
      </c>
      <c r="B2013">
        <v>48</v>
      </c>
      <c r="C2013" t="s">
        <v>125</v>
      </c>
      <c r="D2013" t="s">
        <v>12</v>
      </c>
      <c r="E2013" t="s">
        <v>1</v>
      </c>
      <c r="F2013" t="str">
        <f>CONCATENATE(Table1[[#This Row],[session]],":",Table1[[#This Row],[vote_number]])</f>
        <v>2:48</v>
      </c>
      <c r="G2013">
        <f>IF(EXACT(Table1[[#This Row],[vote_cast]], "Yea"), 2, IF(EXACT(Table1[[#This Row],[vote_cast]], "Nay"), 1, "ERROR"))</f>
        <v>2</v>
      </c>
    </row>
    <row r="2014" spans="1:7" x14ac:dyDescent="0.25">
      <c r="A2014">
        <v>2</v>
      </c>
      <c r="B2014">
        <v>48</v>
      </c>
      <c r="C2014" t="s">
        <v>125</v>
      </c>
      <c r="D2014" t="s">
        <v>13</v>
      </c>
      <c r="E2014" t="s">
        <v>1</v>
      </c>
      <c r="F2014" t="str">
        <f>CONCATENATE(Table1[[#This Row],[session]],":",Table1[[#This Row],[vote_number]])</f>
        <v>2:48</v>
      </c>
      <c r="G2014">
        <f>IF(EXACT(Table1[[#This Row],[vote_cast]], "Yea"), 2, IF(EXACT(Table1[[#This Row],[vote_cast]], "Nay"), 1, "ERROR"))</f>
        <v>2</v>
      </c>
    </row>
    <row r="2015" spans="1:7" x14ac:dyDescent="0.25">
      <c r="A2015">
        <v>2</v>
      </c>
      <c r="B2015">
        <v>48</v>
      </c>
      <c r="C2015" t="s">
        <v>125</v>
      </c>
      <c r="D2015" t="s">
        <v>14</v>
      </c>
      <c r="E2015" t="s">
        <v>1</v>
      </c>
      <c r="F2015" t="str">
        <f>CONCATENATE(Table1[[#This Row],[session]],":",Table1[[#This Row],[vote_number]])</f>
        <v>2:48</v>
      </c>
      <c r="G2015">
        <f>IF(EXACT(Table1[[#This Row],[vote_cast]], "Yea"), 2, IF(EXACT(Table1[[#This Row],[vote_cast]], "Nay"), 1, "ERROR"))</f>
        <v>2</v>
      </c>
    </row>
    <row r="2016" spans="1:7" x14ac:dyDescent="0.25">
      <c r="A2016">
        <v>2</v>
      </c>
      <c r="B2016">
        <v>48</v>
      </c>
      <c r="C2016" t="s">
        <v>125</v>
      </c>
      <c r="D2016" t="s">
        <v>15</v>
      </c>
      <c r="E2016" t="s">
        <v>102</v>
      </c>
      <c r="F2016" t="str">
        <f>CONCATENATE(Table1[[#This Row],[session]],":",Table1[[#This Row],[vote_number]])</f>
        <v>2:48</v>
      </c>
      <c r="G2016">
        <f>IF(EXACT(Table1[[#This Row],[vote_cast]], "Yea"), 2, IF(EXACT(Table1[[#This Row],[vote_cast]], "Nay"), 1, "ERROR"))</f>
        <v>1</v>
      </c>
    </row>
    <row r="2017" spans="1:7" x14ac:dyDescent="0.25">
      <c r="A2017">
        <v>2</v>
      </c>
      <c r="B2017">
        <v>48</v>
      </c>
      <c r="C2017" t="s">
        <v>125</v>
      </c>
      <c r="D2017" t="s">
        <v>16</v>
      </c>
      <c r="E2017" t="s">
        <v>1</v>
      </c>
      <c r="F2017" t="str">
        <f>CONCATENATE(Table1[[#This Row],[session]],":",Table1[[#This Row],[vote_number]])</f>
        <v>2:48</v>
      </c>
      <c r="G2017">
        <f>IF(EXACT(Table1[[#This Row],[vote_cast]], "Yea"), 2, IF(EXACT(Table1[[#This Row],[vote_cast]], "Nay"), 1, "ERROR"))</f>
        <v>2</v>
      </c>
    </row>
    <row r="2018" spans="1:7" x14ac:dyDescent="0.25">
      <c r="A2018">
        <v>2</v>
      </c>
      <c r="B2018">
        <v>48</v>
      </c>
      <c r="C2018" t="s">
        <v>125</v>
      </c>
      <c r="D2018" t="s">
        <v>17</v>
      </c>
      <c r="E2018" t="s">
        <v>1</v>
      </c>
      <c r="F2018" t="str">
        <f>CONCATENATE(Table1[[#This Row],[session]],":",Table1[[#This Row],[vote_number]])</f>
        <v>2:48</v>
      </c>
      <c r="G2018">
        <f>IF(EXACT(Table1[[#This Row],[vote_cast]], "Yea"), 2, IF(EXACT(Table1[[#This Row],[vote_cast]], "Nay"), 1, "ERROR"))</f>
        <v>2</v>
      </c>
    </row>
    <row r="2019" spans="1:7" x14ac:dyDescent="0.25">
      <c r="A2019">
        <v>2</v>
      </c>
      <c r="B2019">
        <v>48</v>
      </c>
      <c r="C2019" t="s">
        <v>125</v>
      </c>
      <c r="D2019" t="s">
        <v>18</v>
      </c>
      <c r="E2019" t="s">
        <v>1</v>
      </c>
      <c r="F2019" t="str">
        <f>CONCATENATE(Table1[[#This Row],[session]],":",Table1[[#This Row],[vote_number]])</f>
        <v>2:48</v>
      </c>
      <c r="G2019">
        <f>IF(EXACT(Table1[[#This Row],[vote_cast]], "Yea"), 2, IF(EXACT(Table1[[#This Row],[vote_cast]], "Nay"), 1, "ERROR"))</f>
        <v>2</v>
      </c>
    </row>
    <row r="2020" spans="1:7" x14ac:dyDescent="0.25">
      <c r="A2020">
        <v>2</v>
      </c>
      <c r="B2020">
        <v>48</v>
      </c>
      <c r="C2020" t="s">
        <v>125</v>
      </c>
      <c r="D2020" t="s">
        <v>19</v>
      </c>
      <c r="E2020" t="s">
        <v>1</v>
      </c>
      <c r="F2020" t="str">
        <f>CONCATENATE(Table1[[#This Row],[session]],":",Table1[[#This Row],[vote_number]])</f>
        <v>2:48</v>
      </c>
      <c r="G2020">
        <f>IF(EXACT(Table1[[#This Row],[vote_cast]], "Yea"), 2, IF(EXACT(Table1[[#This Row],[vote_cast]], "Nay"), 1, "ERROR"))</f>
        <v>2</v>
      </c>
    </row>
    <row r="2021" spans="1:7" x14ac:dyDescent="0.25">
      <c r="A2021">
        <v>2</v>
      </c>
      <c r="B2021">
        <v>48</v>
      </c>
      <c r="C2021" t="s">
        <v>125</v>
      </c>
      <c r="D2021" t="s">
        <v>20</v>
      </c>
      <c r="E2021" t="s">
        <v>1</v>
      </c>
      <c r="F2021" t="str">
        <f>CONCATENATE(Table1[[#This Row],[session]],":",Table1[[#This Row],[vote_number]])</f>
        <v>2:48</v>
      </c>
      <c r="G2021">
        <f>IF(EXACT(Table1[[#This Row],[vote_cast]], "Yea"), 2, IF(EXACT(Table1[[#This Row],[vote_cast]], "Nay"), 1, "ERROR"))</f>
        <v>2</v>
      </c>
    </row>
    <row r="2022" spans="1:7" x14ac:dyDescent="0.25">
      <c r="A2022">
        <v>2</v>
      </c>
      <c r="B2022">
        <v>48</v>
      </c>
      <c r="C2022" t="s">
        <v>125</v>
      </c>
      <c r="D2022" t="s">
        <v>21</v>
      </c>
      <c r="E2022" t="s">
        <v>102</v>
      </c>
      <c r="F2022" t="str">
        <f>CONCATENATE(Table1[[#This Row],[session]],":",Table1[[#This Row],[vote_number]])</f>
        <v>2:48</v>
      </c>
      <c r="G2022">
        <f>IF(EXACT(Table1[[#This Row],[vote_cast]], "Yea"), 2, IF(EXACT(Table1[[#This Row],[vote_cast]], "Nay"), 1, "ERROR"))</f>
        <v>1</v>
      </c>
    </row>
    <row r="2023" spans="1:7" x14ac:dyDescent="0.25">
      <c r="A2023">
        <v>2</v>
      </c>
      <c r="B2023">
        <v>48</v>
      </c>
      <c r="C2023" t="s">
        <v>125</v>
      </c>
      <c r="D2023" t="s">
        <v>22</v>
      </c>
      <c r="E2023" t="s">
        <v>102</v>
      </c>
      <c r="F2023" t="str">
        <f>CONCATENATE(Table1[[#This Row],[session]],":",Table1[[#This Row],[vote_number]])</f>
        <v>2:48</v>
      </c>
      <c r="G2023">
        <f>IF(EXACT(Table1[[#This Row],[vote_cast]], "Yea"), 2, IF(EXACT(Table1[[#This Row],[vote_cast]], "Nay"), 1, "ERROR"))</f>
        <v>1</v>
      </c>
    </row>
    <row r="2024" spans="1:7" x14ac:dyDescent="0.25">
      <c r="A2024">
        <v>2</v>
      </c>
      <c r="B2024">
        <v>48</v>
      </c>
      <c r="C2024" t="s">
        <v>125</v>
      </c>
      <c r="D2024" t="s">
        <v>23</v>
      </c>
      <c r="E2024" t="s">
        <v>1</v>
      </c>
      <c r="F2024" t="str">
        <f>CONCATENATE(Table1[[#This Row],[session]],":",Table1[[#This Row],[vote_number]])</f>
        <v>2:48</v>
      </c>
      <c r="G2024">
        <f>IF(EXACT(Table1[[#This Row],[vote_cast]], "Yea"), 2, IF(EXACT(Table1[[#This Row],[vote_cast]], "Nay"), 1, "ERROR"))</f>
        <v>2</v>
      </c>
    </row>
    <row r="2025" spans="1:7" x14ac:dyDescent="0.25">
      <c r="A2025">
        <v>2</v>
      </c>
      <c r="B2025">
        <v>48</v>
      </c>
      <c r="C2025" t="s">
        <v>125</v>
      </c>
      <c r="D2025" t="s">
        <v>24</v>
      </c>
      <c r="E2025" t="s">
        <v>1</v>
      </c>
      <c r="F2025" t="str">
        <f>CONCATENATE(Table1[[#This Row],[session]],":",Table1[[#This Row],[vote_number]])</f>
        <v>2:48</v>
      </c>
      <c r="G2025">
        <f>IF(EXACT(Table1[[#This Row],[vote_cast]], "Yea"), 2, IF(EXACT(Table1[[#This Row],[vote_cast]], "Nay"), 1, "ERROR"))</f>
        <v>2</v>
      </c>
    </row>
    <row r="2026" spans="1:7" x14ac:dyDescent="0.25">
      <c r="A2026">
        <v>2</v>
      </c>
      <c r="B2026">
        <v>48</v>
      </c>
      <c r="C2026" t="s">
        <v>125</v>
      </c>
      <c r="D2026" t="s">
        <v>25</v>
      </c>
      <c r="E2026" t="s">
        <v>1</v>
      </c>
      <c r="F2026" t="str">
        <f>CONCATENATE(Table1[[#This Row],[session]],":",Table1[[#This Row],[vote_number]])</f>
        <v>2:48</v>
      </c>
      <c r="G2026">
        <f>IF(EXACT(Table1[[#This Row],[vote_cast]], "Yea"), 2, IF(EXACT(Table1[[#This Row],[vote_cast]], "Nay"), 1, "ERROR"))</f>
        <v>2</v>
      </c>
    </row>
    <row r="2027" spans="1:7" x14ac:dyDescent="0.25">
      <c r="A2027">
        <v>2</v>
      </c>
      <c r="B2027">
        <v>48</v>
      </c>
      <c r="C2027" t="s">
        <v>125</v>
      </c>
      <c r="D2027" t="s">
        <v>26</v>
      </c>
      <c r="E2027" t="s">
        <v>1</v>
      </c>
      <c r="F2027" t="str">
        <f>CONCATENATE(Table1[[#This Row],[session]],":",Table1[[#This Row],[vote_number]])</f>
        <v>2:48</v>
      </c>
      <c r="G2027">
        <f>IF(EXACT(Table1[[#This Row],[vote_cast]], "Yea"), 2, IF(EXACT(Table1[[#This Row],[vote_cast]], "Nay"), 1, "ERROR"))</f>
        <v>2</v>
      </c>
    </row>
    <row r="2028" spans="1:7" x14ac:dyDescent="0.25">
      <c r="A2028">
        <v>2</v>
      </c>
      <c r="B2028">
        <v>48</v>
      </c>
      <c r="C2028" t="s">
        <v>125</v>
      </c>
      <c r="D2028" t="s">
        <v>27</v>
      </c>
      <c r="E2028" t="s">
        <v>102</v>
      </c>
      <c r="F2028" t="str">
        <f>CONCATENATE(Table1[[#This Row],[session]],":",Table1[[#This Row],[vote_number]])</f>
        <v>2:48</v>
      </c>
      <c r="G2028">
        <f>IF(EXACT(Table1[[#This Row],[vote_cast]], "Yea"), 2, IF(EXACT(Table1[[#This Row],[vote_cast]], "Nay"), 1, "ERROR"))</f>
        <v>1</v>
      </c>
    </row>
    <row r="2029" spans="1:7" x14ac:dyDescent="0.25">
      <c r="A2029">
        <v>2</v>
      </c>
      <c r="B2029">
        <v>48</v>
      </c>
      <c r="C2029" t="s">
        <v>125</v>
      </c>
      <c r="D2029" t="s">
        <v>28</v>
      </c>
      <c r="E2029" t="s">
        <v>102</v>
      </c>
      <c r="F2029" t="str">
        <f>CONCATENATE(Table1[[#This Row],[session]],":",Table1[[#This Row],[vote_number]])</f>
        <v>2:48</v>
      </c>
      <c r="G2029">
        <f>IF(EXACT(Table1[[#This Row],[vote_cast]], "Yea"), 2, IF(EXACT(Table1[[#This Row],[vote_cast]], "Nay"), 1, "ERROR"))</f>
        <v>1</v>
      </c>
    </row>
    <row r="2030" spans="1:7" x14ac:dyDescent="0.25">
      <c r="A2030">
        <v>2</v>
      </c>
      <c r="B2030">
        <v>48</v>
      </c>
      <c r="C2030" t="s">
        <v>125</v>
      </c>
      <c r="D2030" t="s">
        <v>29</v>
      </c>
      <c r="E2030" t="s">
        <v>35</v>
      </c>
      <c r="F2030" t="str">
        <f>CONCATENATE(Table1[[#This Row],[session]],":",Table1[[#This Row],[vote_number]])</f>
        <v>2:48</v>
      </c>
      <c r="G2030" t="str">
        <f>IF(EXACT(Table1[[#This Row],[vote_cast]], "Yea"), 2, IF(EXACT(Table1[[#This Row],[vote_cast]], "Nay"), 1, "ERROR"))</f>
        <v>ERROR</v>
      </c>
    </row>
    <row r="2031" spans="1:7" x14ac:dyDescent="0.25">
      <c r="A2031">
        <v>2</v>
      </c>
      <c r="B2031">
        <v>48</v>
      </c>
      <c r="C2031" t="s">
        <v>125</v>
      </c>
      <c r="D2031" t="s">
        <v>30</v>
      </c>
      <c r="E2031" t="s">
        <v>102</v>
      </c>
      <c r="F2031" t="str">
        <f>CONCATENATE(Table1[[#This Row],[session]],":",Table1[[#This Row],[vote_number]])</f>
        <v>2:48</v>
      </c>
      <c r="G2031">
        <f>IF(EXACT(Table1[[#This Row],[vote_cast]], "Yea"), 2, IF(EXACT(Table1[[#This Row],[vote_cast]], "Nay"), 1, "ERROR"))</f>
        <v>1</v>
      </c>
    </row>
    <row r="2032" spans="1:7" x14ac:dyDescent="0.25">
      <c r="A2032">
        <v>2</v>
      </c>
      <c r="B2032">
        <v>48</v>
      </c>
      <c r="C2032" t="s">
        <v>125</v>
      </c>
      <c r="D2032" t="s">
        <v>31</v>
      </c>
      <c r="E2032" t="s">
        <v>1</v>
      </c>
      <c r="F2032" t="str">
        <f>CONCATENATE(Table1[[#This Row],[session]],":",Table1[[#This Row],[vote_number]])</f>
        <v>2:48</v>
      </c>
      <c r="G2032">
        <f>IF(EXACT(Table1[[#This Row],[vote_cast]], "Yea"), 2, IF(EXACT(Table1[[#This Row],[vote_cast]], "Nay"), 1, "ERROR"))</f>
        <v>2</v>
      </c>
    </row>
    <row r="2033" spans="1:7" x14ac:dyDescent="0.25">
      <c r="A2033">
        <v>2</v>
      </c>
      <c r="B2033">
        <v>48</v>
      </c>
      <c r="C2033" t="s">
        <v>125</v>
      </c>
      <c r="D2033" t="s">
        <v>33</v>
      </c>
      <c r="E2033" t="s">
        <v>102</v>
      </c>
      <c r="F2033" t="str">
        <f>CONCATENATE(Table1[[#This Row],[session]],":",Table1[[#This Row],[vote_number]])</f>
        <v>2:48</v>
      </c>
      <c r="G2033">
        <f>IF(EXACT(Table1[[#This Row],[vote_cast]], "Yea"), 2, IF(EXACT(Table1[[#This Row],[vote_cast]], "Nay"), 1, "ERROR"))</f>
        <v>1</v>
      </c>
    </row>
    <row r="2034" spans="1:7" x14ac:dyDescent="0.25">
      <c r="A2034">
        <v>2</v>
      </c>
      <c r="B2034">
        <v>48</v>
      </c>
      <c r="C2034" t="s">
        <v>125</v>
      </c>
      <c r="D2034" t="s">
        <v>34</v>
      </c>
      <c r="E2034" t="s">
        <v>1</v>
      </c>
      <c r="F2034" t="str">
        <f>CONCATENATE(Table1[[#This Row],[session]],":",Table1[[#This Row],[vote_number]])</f>
        <v>2:48</v>
      </c>
      <c r="G2034">
        <f>IF(EXACT(Table1[[#This Row],[vote_cast]], "Yea"), 2, IF(EXACT(Table1[[#This Row],[vote_cast]], "Nay"), 1, "ERROR"))</f>
        <v>2</v>
      </c>
    </row>
    <row r="2035" spans="1:7" x14ac:dyDescent="0.25">
      <c r="A2035">
        <v>2</v>
      </c>
      <c r="B2035">
        <v>48</v>
      </c>
      <c r="C2035" t="s">
        <v>125</v>
      </c>
      <c r="D2035" t="s">
        <v>36</v>
      </c>
      <c r="E2035" t="s">
        <v>1</v>
      </c>
      <c r="F2035" t="str">
        <f>CONCATENATE(Table1[[#This Row],[session]],":",Table1[[#This Row],[vote_number]])</f>
        <v>2:48</v>
      </c>
      <c r="G2035">
        <f>IF(EXACT(Table1[[#This Row],[vote_cast]], "Yea"), 2, IF(EXACT(Table1[[#This Row],[vote_cast]], "Nay"), 1, "ERROR"))</f>
        <v>2</v>
      </c>
    </row>
    <row r="2036" spans="1:7" x14ac:dyDescent="0.25">
      <c r="A2036">
        <v>2</v>
      </c>
      <c r="B2036">
        <v>48</v>
      </c>
      <c r="C2036" t="s">
        <v>125</v>
      </c>
      <c r="D2036" t="s">
        <v>37</v>
      </c>
      <c r="E2036" t="s">
        <v>1</v>
      </c>
      <c r="F2036" t="str">
        <f>CONCATENATE(Table1[[#This Row],[session]],":",Table1[[#This Row],[vote_number]])</f>
        <v>2:48</v>
      </c>
      <c r="G2036">
        <f>IF(EXACT(Table1[[#This Row],[vote_cast]], "Yea"), 2, IF(EXACT(Table1[[#This Row],[vote_cast]], "Nay"), 1, "ERROR"))</f>
        <v>2</v>
      </c>
    </row>
    <row r="2037" spans="1:7" x14ac:dyDescent="0.25">
      <c r="A2037">
        <v>2</v>
      </c>
      <c r="B2037">
        <v>48</v>
      </c>
      <c r="C2037" t="s">
        <v>125</v>
      </c>
      <c r="D2037" t="s">
        <v>38</v>
      </c>
      <c r="E2037" t="s">
        <v>102</v>
      </c>
      <c r="F2037" t="str">
        <f>CONCATENATE(Table1[[#This Row],[session]],":",Table1[[#This Row],[vote_number]])</f>
        <v>2:48</v>
      </c>
      <c r="G2037">
        <f>IF(EXACT(Table1[[#This Row],[vote_cast]], "Yea"), 2, IF(EXACT(Table1[[#This Row],[vote_cast]], "Nay"), 1, "ERROR"))</f>
        <v>1</v>
      </c>
    </row>
    <row r="2038" spans="1:7" x14ac:dyDescent="0.25">
      <c r="A2038">
        <v>2</v>
      </c>
      <c r="B2038">
        <v>48</v>
      </c>
      <c r="C2038" t="s">
        <v>125</v>
      </c>
      <c r="D2038" t="s">
        <v>39</v>
      </c>
      <c r="E2038" t="s">
        <v>1</v>
      </c>
      <c r="F2038" t="str">
        <f>CONCATENATE(Table1[[#This Row],[session]],":",Table1[[#This Row],[vote_number]])</f>
        <v>2:48</v>
      </c>
      <c r="G2038">
        <f>IF(EXACT(Table1[[#This Row],[vote_cast]], "Yea"), 2, IF(EXACT(Table1[[#This Row],[vote_cast]], "Nay"), 1, "ERROR"))</f>
        <v>2</v>
      </c>
    </row>
    <row r="2039" spans="1:7" x14ac:dyDescent="0.25">
      <c r="A2039">
        <v>2</v>
      </c>
      <c r="B2039">
        <v>48</v>
      </c>
      <c r="C2039" t="s">
        <v>125</v>
      </c>
      <c r="D2039" t="s">
        <v>40</v>
      </c>
      <c r="E2039" t="s">
        <v>1</v>
      </c>
      <c r="F2039" t="str">
        <f>CONCATENATE(Table1[[#This Row],[session]],":",Table1[[#This Row],[vote_number]])</f>
        <v>2:48</v>
      </c>
      <c r="G2039">
        <f>IF(EXACT(Table1[[#This Row],[vote_cast]], "Yea"), 2, IF(EXACT(Table1[[#This Row],[vote_cast]], "Nay"), 1, "ERROR"))</f>
        <v>2</v>
      </c>
    </row>
    <row r="2040" spans="1:7" x14ac:dyDescent="0.25">
      <c r="A2040">
        <v>2</v>
      </c>
      <c r="B2040">
        <v>48</v>
      </c>
      <c r="C2040" t="s">
        <v>125</v>
      </c>
      <c r="D2040" t="s">
        <v>41</v>
      </c>
      <c r="E2040" t="s">
        <v>1</v>
      </c>
      <c r="F2040" t="str">
        <f>CONCATENATE(Table1[[#This Row],[session]],":",Table1[[#This Row],[vote_number]])</f>
        <v>2:48</v>
      </c>
      <c r="G2040">
        <f>IF(EXACT(Table1[[#This Row],[vote_cast]], "Yea"), 2, IF(EXACT(Table1[[#This Row],[vote_cast]], "Nay"), 1, "ERROR"))</f>
        <v>2</v>
      </c>
    </row>
    <row r="2041" spans="1:7" x14ac:dyDescent="0.25">
      <c r="A2041">
        <v>2</v>
      </c>
      <c r="B2041">
        <v>48</v>
      </c>
      <c r="C2041" t="s">
        <v>125</v>
      </c>
      <c r="D2041" t="s">
        <v>42</v>
      </c>
      <c r="E2041" t="s">
        <v>35</v>
      </c>
      <c r="F2041" t="str">
        <f>CONCATENATE(Table1[[#This Row],[session]],":",Table1[[#This Row],[vote_number]])</f>
        <v>2:48</v>
      </c>
      <c r="G2041" t="str">
        <f>IF(EXACT(Table1[[#This Row],[vote_cast]], "Yea"), 2, IF(EXACT(Table1[[#This Row],[vote_cast]], "Nay"), 1, "ERROR"))</f>
        <v>ERROR</v>
      </c>
    </row>
    <row r="2042" spans="1:7" x14ac:dyDescent="0.25">
      <c r="A2042">
        <v>2</v>
      </c>
      <c r="B2042">
        <v>48</v>
      </c>
      <c r="C2042" t="s">
        <v>125</v>
      </c>
      <c r="D2042" t="s">
        <v>110</v>
      </c>
      <c r="E2042" t="s">
        <v>1</v>
      </c>
      <c r="F2042" t="str">
        <f>CONCATENATE(Table1[[#This Row],[session]],":",Table1[[#This Row],[vote_number]])</f>
        <v>2:48</v>
      </c>
      <c r="G2042">
        <f>IF(EXACT(Table1[[#This Row],[vote_cast]], "Yea"), 2, IF(EXACT(Table1[[#This Row],[vote_cast]], "Nay"), 1, "ERROR"))</f>
        <v>2</v>
      </c>
    </row>
    <row r="2043" spans="1:7" x14ac:dyDescent="0.25">
      <c r="A2043">
        <v>2</v>
      </c>
      <c r="B2043">
        <v>48</v>
      </c>
      <c r="C2043" t="s">
        <v>125</v>
      </c>
      <c r="D2043" t="s">
        <v>43</v>
      </c>
      <c r="E2043" t="s">
        <v>1</v>
      </c>
      <c r="F2043" t="str">
        <f>CONCATENATE(Table1[[#This Row],[session]],":",Table1[[#This Row],[vote_number]])</f>
        <v>2:48</v>
      </c>
      <c r="G2043">
        <f>IF(EXACT(Table1[[#This Row],[vote_cast]], "Yea"), 2, IF(EXACT(Table1[[#This Row],[vote_cast]], "Nay"), 1, "ERROR"))</f>
        <v>2</v>
      </c>
    </row>
    <row r="2044" spans="1:7" x14ac:dyDescent="0.25">
      <c r="A2044">
        <v>2</v>
      </c>
      <c r="B2044">
        <v>48</v>
      </c>
      <c r="C2044" t="s">
        <v>125</v>
      </c>
      <c r="D2044" t="s">
        <v>44</v>
      </c>
      <c r="E2044" t="s">
        <v>1</v>
      </c>
      <c r="F2044" t="str">
        <f>CONCATENATE(Table1[[#This Row],[session]],":",Table1[[#This Row],[vote_number]])</f>
        <v>2:48</v>
      </c>
      <c r="G2044">
        <f>IF(EXACT(Table1[[#This Row],[vote_cast]], "Yea"), 2, IF(EXACT(Table1[[#This Row],[vote_cast]], "Nay"), 1, "ERROR"))</f>
        <v>2</v>
      </c>
    </row>
    <row r="2045" spans="1:7" x14ac:dyDescent="0.25">
      <c r="A2045">
        <v>2</v>
      </c>
      <c r="B2045">
        <v>48</v>
      </c>
      <c r="C2045" t="s">
        <v>125</v>
      </c>
      <c r="D2045" t="s">
        <v>45</v>
      </c>
      <c r="E2045" t="s">
        <v>1</v>
      </c>
      <c r="F2045" t="str">
        <f>CONCATENATE(Table1[[#This Row],[session]],":",Table1[[#This Row],[vote_number]])</f>
        <v>2:48</v>
      </c>
      <c r="G2045">
        <f>IF(EXACT(Table1[[#This Row],[vote_cast]], "Yea"), 2, IF(EXACT(Table1[[#This Row],[vote_cast]], "Nay"), 1, "ERROR"))</f>
        <v>2</v>
      </c>
    </row>
    <row r="2046" spans="1:7" x14ac:dyDescent="0.25">
      <c r="A2046">
        <v>2</v>
      </c>
      <c r="B2046">
        <v>48</v>
      </c>
      <c r="C2046" t="s">
        <v>125</v>
      </c>
      <c r="D2046" t="s">
        <v>46</v>
      </c>
      <c r="E2046" t="s">
        <v>1</v>
      </c>
      <c r="F2046" t="str">
        <f>CONCATENATE(Table1[[#This Row],[session]],":",Table1[[#This Row],[vote_number]])</f>
        <v>2:48</v>
      </c>
      <c r="G2046">
        <f>IF(EXACT(Table1[[#This Row],[vote_cast]], "Yea"), 2, IF(EXACT(Table1[[#This Row],[vote_cast]], "Nay"), 1, "ERROR"))</f>
        <v>2</v>
      </c>
    </row>
    <row r="2047" spans="1:7" x14ac:dyDescent="0.25">
      <c r="A2047">
        <v>2</v>
      </c>
      <c r="B2047">
        <v>48</v>
      </c>
      <c r="C2047" t="s">
        <v>125</v>
      </c>
      <c r="D2047" t="s">
        <v>47</v>
      </c>
      <c r="E2047" t="s">
        <v>1</v>
      </c>
      <c r="F2047" t="str">
        <f>CONCATENATE(Table1[[#This Row],[session]],":",Table1[[#This Row],[vote_number]])</f>
        <v>2:48</v>
      </c>
      <c r="G2047">
        <f>IF(EXACT(Table1[[#This Row],[vote_cast]], "Yea"), 2, IF(EXACT(Table1[[#This Row],[vote_cast]], "Nay"), 1, "ERROR"))</f>
        <v>2</v>
      </c>
    </row>
    <row r="2048" spans="1:7" x14ac:dyDescent="0.25">
      <c r="A2048">
        <v>2</v>
      </c>
      <c r="B2048">
        <v>48</v>
      </c>
      <c r="C2048" t="s">
        <v>125</v>
      </c>
      <c r="D2048" t="s">
        <v>48</v>
      </c>
      <c r="E2048" t="s">
        <v>102</v>
      </c>
      <c r="F2048" t="str">
        <f>CONCATENATE(Table1[[#This Row],[session]],":",Table1[[#This Row],[vote_number]])</f>
        <v>2:48</v>
      </c>
      <c r="G2048">
        <f>IF(EXACT(Table1[[#This Row],[vote_cast]], "Yea"), 2, IF(EXACT(Table1[[#This Row],[vote_cast]], "Nay"), 1, "ERROR"))</f>
        <v>1</v>
      </c>
    </row>
    <row r="2049" spans="1:7" x14ac:dyDescent="0.25">
      <c r="A2049">
        <v>2</v>
      </c>
      <c r="B2049">
        <v>48</v>
      </c>
      <c r="C2049" t="s">
        <v>125</v>
      </c>
      <c r="D2049" t="s">
        <v>49</v>
      </c>
      <c r="E2049" t="s">
        <v>1</v>
      </c>
      <c r="F2049" t="str">
        <f>CONCATENATE(Table1[[#This Row],[session]],":",Table1[[#This Row],[vote_number]])</f>
        <v>2:48</v>
      </c>
      <c r="G2049">
        <f>IF(EXACT(Table1[[#This Row],[vote_cast]], "Yea"), 2, IF(EXACT(Table1[[#This Row],[vote_cast]], "Nay"), 1, "ERROR"))</f>
        <v>2</v>
      </c>
    </row>
    <row r="2050" spans="1:7" x14ac:dyDescent="0.25">
      <c r="A2050">
        <v>2</v>
      </c>
      <c r="B2050">
        <v>48</v>
      </c>
      <c r="C2050" t="s">
        <v>125</v>
      </c>
      <c r="D2050" t="s">
        <v>50</v>
      </c>
      <c r="E2050" t="s">
        <v>102</v>
      </c>
      <c r="F2050" t="str">
        <f>CONCATENATE(Table1[[#This Row],[session]],":",Table1[[#This Row],[vote_number]])</f>
        <v>2:48</v>
      </c>
      <c r="G2050">
        <f>IF(EXACT(Table1[[#This Row],[vote_cast]], "Yea"), 2, IF(EXACT(Table1[[#This Row],[vote_cast]], "Nay"), 1, "ERROR"))</f>
        <v>1</v>
      </c>
    </row>
    <row r="2051" spans="1:7" x14ac:dyDescent="0.25">
      <c r="A2051">
        <v>2</v>
      </c>
      <c r="B2051">
        <v>48</v>
      </c>
      <c r="C2051" t="s">
        <v>125</v>
      </c>
      <c r="D2051" t="s">
        <v>51</v>
      </c>
      <c r="E2051" t="s">
        <v>1</v>
      </c>
      <c r="F2051" t="str">
        <f>CONCATENATE(Table1[[#This Row],[session]],":",Table1[[#This Row],[vote_number]])</f>
        <v>2:48</v>
      </c>
      <c r="G2051">
        <f>IF(EXACT(Table1[[#This Row],[vote_cast]], "Yea"), 2, IF(EXACT(Table1[[#This Row],[vote_cast]], "Nay"), 1, "ERROR"))</f>
        <v>2</v>
      </c>
    </row>
    <row r="2052" spans="1:7" x14ac:dyDescent="0.25">
      <c r="A2052">
        <v>2</v>
      </c>
      <c r="B2052">
        <v>48</v>
      </c>
      <c r="C2052" t="s">
        <v>125</v>
      </c>
      <c r="D2052" t="s">
        <v>52</v>
      </c>
      <c r="E2052" t="s">
        <v>35</v>
      </c>
      <c r="F2052" t="str">
        <f>CONCATENATE(Table1[[#This Row],[session]],":",Table1[[#This Row],[vote_number]])</f>
        <v>2:48</v>
      </c>
      <c r="G2052" t="str">
        <f>IF(EXACT(Table1[[#This Row],[vote_cast]], "Yea"), 2, IF(EXACT(Table1[[#This Row],[vote_cast]], "Nay"), 1, "ERROR"))</f>
        <v>ERROR</v>
      </c>
    </row>
    <row r="2053" spans="1:7" x14ac:dyDescent="0.25">
      <c r="A2053">
        <v>2</v>
      </c>
      <c r="B2053">
        <v>48</v>
      </c>
      <c r="C2053" t="s">
        <v>125</v>
      </c>
      <c r="D2053" t="s">
        <v>53</v>
      </c>
      <c r="E2053" t="s">
        <v>1</v>
      </c>
      <c r="F2053" t="str">
        <f>CONCATENATE(Table1[[#This Row],[session]],":",Table1[[#This Row],[vote_number]])</f>
        <v>2:48</v>
      </c>
      <c r="G2053">
        <f>IF(EXACT(Table1[[#This Row],[vote_cast]], "Yea"), 2, IF(EXACT(Table1[[#This Row],[vote_cast]], "Nay"), 1, "ERROR"))</f>
        <v>2</v>
      </c>
    </row>
    <row r="2054" spans="1:7" x14ac:dyDescent="0.25">
      <c r="A2054">
        <v>2</v>
      </c>
      <c r="B2054">
        <v>48</v>
      </c>
      <c r="C2054" t="s">
        <v>125</v>
      </c>
      <c r="D2054" t="s">
        <v>54</v>
      </c>
      <c r="E2054" t="s">
        <v>1</v>
      </c>
      <c r="F2054" t="str">
        <f>CONCATENATE(Table1[[#This Row],[session]],":",Table1[[#This Row],[vote_number]])</f>
        <v>2:48</v>
      </c>
      <c r="G2054">
        <f>IF(EXACT(Table1[[#This Row],[vote_cast]], "Yea"), 2, IF(EXACT(Table1[[#This Row],[vote_cast]], "Nay"), 1, "ERROR"))</f>
        <v>2</v>
      </c>
    </row>
    <row r="2055" spans="1:7" x14ac:dyDescent="0.25">
      <c r="A2055">
        <v>2</v>
      </c>
      <c r="B2055">
        <v>48</v>
      </c>
      <c r="C2055" t="s">
        <v>125</v>
      </c>
      <c r="D2055" t="s">
        <v>55</v>
      </c>
      <c r="E2055" t="s">
        <v>102</v>
      </c>
      <c r="F2055" t="str">
        <f>CONCATENATE(Table1[[#This Row],[session]],":",Table1[[#This Row],[vote_number]])</f>
        <v>2:48</v>
      </c>
      <c r="G2055">
        <f>IF(EXACT(Table1[[#This Row],[vote_cast]], "Yea"), 2, IF(EXACT(Table1[[#This Row],[vote_cast]], "Nay"), 1, "ERROR"))</f>
        <v>1</v>
      </c>
    </row>
    <row r="2056" spans="1:7" x14ac:dyDescent="0.25">
      <c r="A2056">
        <v>2</v>
      </c>
      <c r="B2056">
        <v>48</v>
      </c>
      <c r="C2056" t="s">
        <v>125</v>
      </c>
      <c r="D2056" t="s">
        <v>56</v>
      </c>
      <c r="E2056" t="s">
        <v>1</v>
      </c>
      <c r="F2056" t="str">
        <f>CONCATENATE(Table1[[#This Row],[session]],":",Table1[[#This Row],[vote_number]])</f>
        <v>2:48</v>
      </c>
      <c r="G2056">
        <f>IF(EXACT(Table1[[#This Row],[vote_cast]], "Yea"), 2, IF(EXACT(Table1[[#This Row],[vote_cast]], "Nay"), 1, "ERROR"))</f>
        <v>2</v>
      </c>
    </row>
    <row r="2057" spans="1:7" x14ac:dyDescent="0.25">
      <c r="A2057">
        <v>2</v>
      </c>
      <c r="B2057">
        <v>48</v>
      </c>
      <c r="C2057" t="s">
        <v>125</v>
      </c>
      <c r="D2057" t="s">
        <v>57</v>
      </c>
      <c r="E2057" t="s">
        <v>35</v>
      </c>
      <c r="F2057" t="str">
        <f>CONCATENATE(Table1[[#This Row],[session]],":",Table1[[#This Row],[vote_number]])</f>
        <v>2:48</v>
      </c>
      <c r="G2057" t="str">
        <f>IF(EXACT(Table1[[#This Row],[vote_cast]], "Yea"), 2, IF(EXACT(Table1[[#This Row],[vote_cast]], "Nay"), 1, "ERROR"))</f>
        <v>ERROR</v>
      </c>
    </row>
    <row r="2058" spans="1:7" x14ac:dyDescent="0.25">
      <c r="A2058">
        <v>2</v>
      </c>
      <c r="B2058">
        <v>48</v>
      </c>
      <c r="C2058" t="s">
        <v>125</v>
      </c>
      <c r="D2058" t="s">
        <v>58</v>
      </c>
      <c r="E2058" t="s">
        <v>1</v>
      </c>
      <c r="F2058" t="str">
        <f>CONCATENATE(Table1[[#This Row],[session]],":",Table1[[#This Row],[vote_number]])</f>
        <v>2:48</v>
      </c>
      <c r="G2058">
        <f>IF(EXACT(Table1[[#This Row],[vote_cast]], "Yea"), 2, IF(EXACT(Table1[[#This Row],[vote_cast]], "Nay"), 1, "ERROR"))</f>
        <v>2</v>
      </c>
    </row>
    <row r="2059" spans="1:7" x14ac:dyDescent="0.25">
      <c r="A2059">
        <v>2</v>
      </c>
      <c r="B2059">
        <v>48</v>
      </c>
      <c r="C2059" t="s">
        <v>125</v>
      </c>
      <c r="D2059" t="s">
        <v>59</v>
      </c>
      <c r="E2059" t="s">
        <v>102</v>
      </c>
      <c r="F2059" t="str">
        <f>CONCATENATE(Table1[[#This Row],[session]],":",Table1[[#This Row],[vote_number]])</f>
        <v>2:48</v>
      </c>
      <c r="G2059">
        <f>IF(EXACT(Table1[[#This Row],[vote_cast]], "Yea"), 2, IF(EXACT(Table1[[#This Row],[vote_cast]], "Nay"), 1, "ERROR"))</f>
        <v>1</v>
      </c>
    </row>
    <row r="2060" spans="1:7" x14ac:dyDescent="0.25">
      <c r="A2060">
        <v>2</v>
      </c>
      <c r="B2060">
        <v>48</v>
      </c>
      <c r="C2060" t="s">
        <v>125</v>
      </c>
      <c r="D2060" t="s">
        <v>60</v>
      </c>
      <c r="E2060" t="s">
        <v>1</v>
      </c>
      <c r="F2060" t="str">
        <f>CONCATENATE(Table1[[#This Row],[session]],":",Table1[[#This Row],[vote_number]])</f>
        <v>2:48</v>
      </c>
      <c r="G2060">
        <f>IF(EXACT(Table1[[#This Row],[vote_cast]], "Yea"), 2, IF(EXACT(Table1[[#This Row],[vote_cast]], "Nay"), 1, "ERROR"))</f>
        <v>2</v>
      </c>
    </row>
    <row r="2061" spans="1:7" x14ac:dyDescent="0.25">
      <c r="A2061">
        <v>2</v>
      </c>
      <c r="B2061">
        <v>48</v>
      </c>
      <c r="C2061" t="s">
        <v>125</v>
      </c>
      <c r="D2061" t="s">
        <v>61</v>
      </c>
      <c r="E2061" t="s">
        <v>1</v>
      </c>
      <c r="F2061" t="str">
        <f>CONCATENATE(Table1[[#This Row],[session]],":",Table1[[#This Row],[vote_number]])</f>
        <v>2:48</v>
      </c>
      <c r="G2061">
        <f>IF(EXACT(Table1[[#This Row],[vote_cast]], "Yea"), 2, IF(EXACT(Table1[[#This Row],[vote_cast]], "Nay"), 1, "ERROR"))</f>
        <v>2</v>
      </c>
    </row>
    <row r="2062" spans="1:7" x14ac:dyDescent="0.25">
      <c r="A2062">
        <v>2</v>
      </c>
      <c r="B2062">
        <v>48</v>
      </c>
      <c r="C2062" t="s">
        <v>125</v>
      </c>
      <c r="D2062" t="s">
        <v>62</v>
      </c>
      <c r="E2062" t="s">
        <v>102</v>
      </c>
      <c r="F2062" t="str">
        <f>CONCATENATE(Table1[[#This Row],[session]],":",Table1[[#This Row],[vote_number]])</f>
        <v>2:48</v>
      </c>
      <c r="G2062">
        <f>IF(EXACT(Table1[[#This Row],[vote_cast]], "Yea"), 2, IF(EXACT(Table1[[#This Row],[vote_cast]], "Nay"), 1, "ERROR"))</f>
        <v>1</v>
      </c>
    </row>
    <row r="2063" spans="1:7" x14ac:dyDescent="0.25">
      <c r="A2063">
        <v>2</v>
      </c>
      <c r="B2063">
        <v>48</v>
      </c>
      <c r="C2063" t="s">
        <v>125</v>
      </c>
      <c r="D2063" t="s">
        <v>63</v>
      </c>
      <c r="E2063" t="s">
        <v>1</v>
      </c>
      <c r="F2063" t="str">
        <f>CONCATENATE(Table1[[#This Row],[session]],":",Table1[[#This Row],[vote_number]])</f>
        <v>2:48</v>
      </c>
      <c r="G2063">
        <f>IF(EXACT(Table1[[#This Row],[vote_cast]], "Yea"), 2, IF(EXACT(Table1[[#This Row],[vote_cast]], "Nay"), 1, "ERROR"))</f>
        <v>2</v>
      </c>
    </row>
    <row r="2064" spans="1:7" x14ac:dyDescent="0.25">
      <c r="A2064">
        <v>2</v>
      </c>
      <c r="B2064">
        <v>48</v>
      </c>
      <c r="C2064" t="s">
        <v>125</v>
      </c>
      <c r="D2064" t="s">
        <v>64</v>
      </c>
      <c r="E2064" t="s">
        <v>102</v>
      </c>
      <c r="F2064" t="str">
        <f>CONCATENATE(Table1[[#This Row],[session]],":",Table1[[#This Row],[vote_number]])</f>
        <v>2:48</v>
      </c>
      <c r="G2064">
        <f>IF(EXACT(Table1[[#This Row],[vote_cast]], "Yea"), 2, IF(EXACT(Table1[[#This Row],[vote_cast]], "Nay"), 1, "ERROR"))</f>
        <v>1</v>
      </c>
    </row>
    <row r="2065" spans="1:7" x14ac:dyDescent="0.25">
      <c r="A2065">
        <v>2</v>
      </c>
      <c r="B2065">
        <v>48</v>
      </c>
      <c r="C2065" t="s">
        <v>125</v>
      </c>
      <c r="D2065" t="s">
        <v>65</v>
      </c>
      <c r="E2065" t="s">
        <v>1</v>
      </c>
      <c r="F2065" t="str">
        <f>CONCATENATE(Table1[[#This Row],[session]],":",Table1[[#This Row],[vote_number]])</f>
        <v>2:48</v>
      </c>
      <c r="G2065">
        <f>IF(EXACT(Table1[[#This Row],[vote_cast]], "Yea"), 2, IF(EXACT(Table1[[#This Row],[vote_cast]], "Nay"), 1, "ERROR"))</f>
        <v>2</v>
      </c>
    </row>
    <row r="2066" spans="1:7" x14ac:dyDescent="0.25">
      <c r="A2066">
        <v>2</v>
      </c>
      <c r="B2066">
        <v>48</v>
      </c>
      <c r="C2066" t="s">
        <v>125</v>
      </c>
      <c r="D2066" t="s">
        <v>66</v>
      </c>
      <c r="E2066" t="s">
        <v>102</v>
      </c>
      <c r="F2066" t="str">
        <f>CONCATENATE(Table1[[#This Row],[session]],":",Table1[[#This Row],[vote_number]])</f>
        <v>2:48</v>
      </c>
      <c r="G2066">
        <f>IF(EXACT(Table1[[#This Row],[vote_cast]], "Yea"), 2, IF(EXACT(Table1[[#This Row],[vote_cast]], "Nay"), 1, "ERROR"))</f>
        <v>1</v>
      </c>
    </row>
    <row r="2067" spans="1:7" x14ac:dyDescent="0.25">
      <c r="A2067">
        <v>2</v>
      </c>
      <c r="B2067">
        <v>48</v>
      </c>
      <c r="C2067" t="s">
        <v>125</v>
      </c>
      <c r="D2067" t="s">
        <v>67</v>
      </c>
      <c r="E2067" t="s">
        <v>1</v>
      </c>
      <c r="F2067" t="str">
        <f>CONCATENATE(Table1[[#This Row],[session]],":",Table1[[#This Row],[vote_number]])</f>
        <v>2:48</v>
      </c>
      <c r="G2067">
        <f>IF(EXACT(Table1[[#This Row],[vote_cast]], "Yea"), 2, IF(EXACT(Table1[[#This Row],[vote_cast]], "Nay"), 1, "ERROR"))</f>
        <v>2</v>
      </c>
    </row>
    <row r="2068" spans="1:7" x14ac:dyDescent="0.25">
      <c r="A2068">
        <v>2</v>
      </c>
      <c r="B2068">
        <v>48</v>
      </c>
      <c r="C2068" t="s">
        <v>125</v>
      </c>
      <c r="D2068" t="s">
        <v>68</v>
      </c>
      <c r="E2068" t="s">
        <v>1</v>
      </c>
      <c r="F2068" t="str">
        <f>CONCATENATE(Table1[[#This Row],[session]],":",Table1[[#This Row],[vote_number]])</f>
        <v>2:48</v>
      </c>
      <c r="G2068">
        <f>IF(EXACT(Table1[[#This Row],[vote_cast]], "Yea"), 2, IF(EXACT(Table1[[#This Row],[vote_cast]], "Nay"), 1, "ERROR"))</f>
        <v>2</v>
      </c>
    </row>
    <row r="2069" spans="1:7" x14ac:dyDescent="0.25">
      <c r="A2069">
        <v>2</v>
      </c>
      <c r="B2069">
        <v>48</v>
      </c>
      <c r="C2069" t="s">
        <v>125</v>
      </c>
      <c r="D2069" t="s">
        <v>69</v>
      </c>
      <c r="E2069" t="s">
        <v>1</v>
      </c>
      <c r="F2069" t="str">
        <f>CONCATENATE(Table1[[#This Row],[session]],":",Table1[[#This Row],[vote_number]])</f>
        <v>2:48</v>
      </c>
      <c r="G2069">
        <f>IF(EXACT(Table1[[#This Row],[vote_cast]], "Yea"), 2, IF(EXACT(Table1[[#This Row],[vote_cast]], "Nay"), 1, "ERROR"))</f>
        <v>2</v>
      </c>
    </row>
    <row r="2070" spans="1:7" x14ac:dyDescent="0.25">
      <c r="A2070">
        <v>2</v>
      </c>
      <c r="B2070">
        <v>48</v>
      </c>
      <c r="C2070" t="s">
        <v>125</v>
      </c>
      <c r="D2070" t="s">
        <v>70</v>
      </c>
      <c r="E2070" t="s">
        <v>1</v>
      </c>
      <c r="F2070" t="str">
        <f>CONCATENATE(Table1[[#This Row],[session]],":",Table1[[#This Row],[vote_number]])</f>
        <v>2:48</v>
      </c>
      <c r="G2070">
        <f>IF(EXACT(Table1[[#This Row],[vote_cast]], "Yea"), 2, IF(EXACT(Table1[[#This Row],[vote_cast]], "Nay"), 1, "ERROR"))</f>
        <v>2</v>
      </c>
    </row>
    <row r="2071" spans="1:7" x14ac:dyDescent="0.25">
      <c r="A2071">
        <v>2</v>
      </c>
      <c r="B2071">
        <v>48</v>
      </c>
      <c r="C2071" t="s">
        <v>125</v>
      </c>
      <c r="D2071" t="s">
        <v>71</v>
      </c>
      <c r="E2071" t="s">
        <v>1</v>
      </c>
      <c r="F2071" t="str">
        <f>CONCATENATE(Table1[[#This Row],[session]],":",Table1[[#This Row],[vote_number]])</f>
        <v>2:48</v>
      </c>
      <c r="G2071">
        <f>IF(EXACT(Table1[[#This Row],[vote_cast]], "Yea"), 2, IF(EXACT(Table1[[#This Row],[vote_cast]], "Nay"), 1, "ERROR"))</f>
        <v>2</v>
      </c>
    </row>
    <row r="2072" spans="1:7" x14ac:dyDescent="0.25">
      <c r="A2072">
        <v>2</v>
      </c>
      <c r="B2072">
        <v>48</v>
      </c>
      <c r="C2072" t="s">
        <v>125</v>
      </c>
      <c r="D2072" t="s">
        <v>72</v>
      </c>
      <c r="E2072" t="s">
        <v>1</v>
      </c>
      <c r="F2072" t="str">
        <f>CONCATENATE(Table1[[#This Row],[session]],":",Table1[[#This Row],[vote_number]])</f>
        <v>2:48</v>
      </c>
      <c r="G2072">
        <f>IF(EXACT(Table1[[#This Row],[vote_cast]], "Yea"), 2, IF(EXACT(Table1[[#This Row],[vote_cast]], "Nay"), 1, "ERROR"))</f>
        <v>2</v>
      </c>
    </row>
    <row r="2073" spans="1:7" x14ac:dyDescent="0.25">
      <c r="A2073">
        <v>2</v>
      </c>
      <c r="B2073">
        <v>48</v>
      </c>
      <c r="C2073" t="s">
        <v>125</v>
      </c>
      <c r="D2073" t="s">
        <v>73</v>
      </c>
      <c r="E2073" t="s">
        <v>1</v>
      </c>
      <c r="F2073" t="str">
        <f>CONCATENATE(Table1[[#This Row],[session]],":",Table1[[#This Row],[vote_number]])</f>
        <v>2:48</v>
      </c>
      <c r="G2073">
        <f>IF(EXACT(Table1[[#This Row],[vote_cast]], "Yea"), 2, IF(EXACT(Table1[[#This Row],[vote_cast]], "Nay"), 1, "ERROR"))</f>
        <v>2</v>
      </c>
    </row>
    <row r="2074" spans="1:7" x14ac:dyDescent="0.25">
      <c r="A2074">
        <v>2</v>
      </c>
      <c r="B2074">
        <v>48</v>
      </c>
      <c r="C2074" t="s">
        <v>125</v>
      </c>
      <c r="D2074" t="s">
        <v>74</v>
      </c>
      <c r="E2074" t="s">
        <v>1</v>
      </c>
      <c r="F2074" t="str">
        <f>CONCATENATE(Table1[[#This Row],[session]],":",Table1[[#This Row],[vote_number]])</f>
        <v>2:48</v>
      </c>
      <c r="G2074">
        <f>IF(EXACT(Table1[[#This Row],[vote_cast]], "Yea"), 2, IF(EXACT(Table1[[#This Row],[vote_cast]], "Nay"), 1, "ERROR"))</f>
        <v>2</v>
      </c>
    </row>
    <row r="2075" spans="1:7" x14ac:dyDescent="0.25">
      <c r="A2075">
        <v>2</v>
      </c>
      <c r="B2075">
        <v>48</v>
      </c>
      <c r="C2075" t="s">
        <v>125</v>
      </c>
      <c r="D2075" t="s">
        <v>75</v>
      </c>
      <c r="E2075" t="s">
        <v>102</v>
      </c>
      <c r="F2075" t="str">
        <f>CONCATENATE(Table1[[#This Row],[session]],":",Table1[[#This Row],[vote_number]])</f>
        <v>2:48</v>
      </c>
      <c r="G2075">
        <f>IF(EXACT(Table1[[#This Row],[vote_cast]], "Yea"), 2, IF(EXACT(Table1[[#This Row],[vote_cast]], "Nay"), 1, "ERROR"))</f>
        <v>1</v>
      </c>
    </row>
    <row r="2076" spans="1:7" x14ac:dyDescent="0.25">
      <c r="A2076">
        <v>2</v>
      </c>
      <c r="B2076">
        <v>48</v>
      </c>
      <c r="C2076" t="s">
        <v>125</v>
      </c>
      <c r="D2076" t="s">
        <v>76</v>
      </c>
      <c r="E2076" t="s">
        <v>102</v>
      </c>
      <c r="F2076" t="str">
        <f>CONCATENATE(Table1[[#This Row],[session]],":",Table1[[#This Row],[vote_number]])</f>
        <v>2:48</v>
      </c>
      <c r="G2076">
        <f>IF(EXACT(Table1[[#This Row],[vote_cast]], "Yea"), 2, IF(EXACT(Table1[[#This Row],[vote_cast]], "Nay"), 1, "ERROR"))</f>
        <v>1</v>
      </c>
    </row>
    <row r="2077" spans="1:7" x14ac:dyDescent="0.25">
      <c r="A2077">
        <v>2</v>
      </c>
      <c r="B2077">
        <v>48</v>
      </c>
      <c r="C2077" t="s">
        <v>125</v>
      </c>
      <c r="D2077" t="s">
        <v>77</v>
      </c>
      <c r="E2077" t="s">
        <v>1</v>
      </c>
      <c r="F2077" t="str">
        <f>CONCATENATE(Table1[[#This Row],[session]],":",Table1[[#This Row],[vote_number]])</f>
        <v>2:48</v>
      </c>
      <c r="G2077">
        <f>IF(EXACT(Table1[[#This Row],[vote_cast]], "Yea"), 2, IF(EXACT(Table1[[#This Row],[vote_cast]], "Nay"), 1, "ERROR"))</f>
        <v>2</v>
      </c>
    </row>
    <row r="2078" spans="1:7" x14ac:dyDescent="0.25">
      <c r="A2078">
        <v>2</v>
      </c>
      <c r="B2078">
        <v>48</v>
      </c>
      <c r="C2078" t="s">
        <v>125</v>
      </c>
      <c r="D2078" t="s">
        <v>78</v>
      </c>
      <c r="E2078" t="s">
        <v>1</v>
      </c>
      <c r="F2078" t="str">
        <f>CONCATENATE(Table1[[#This Row],[session]],":",Table1[[#This Row],[vote_number]])</f>
        <v>2:48</v>
      </c>
      <c r="G2078">
        <f>IF(EXACT(Table1[[#This Row],[vote_cast]], "Yea"), 2, IF(EXACT(Table1[[#This Row],[vote_cast]], "Nay"), 1, "ERROR"))</f>
        <v>2</v>
      </c>
    </row>
    <row r="2079" spans="1:7" x14ac:dyDescent="0.25">
      <c r="A2079">
        <v>2</v>
      </c>
      <c r="B2079">
        <v>48</v>
      </c>
      <c r="C2079" t="s">
        <v>125</v>
      </c>
      <c r="D2079" t="s">
        <v>79</v>
      </c>
      <c r="E2079" t="s">
        <v>1</v>
      </c>
      <c r="F2079" t="str">
        <f>CONCATENATE(Table1[[#This Row],[session]],":",Table1[[#This Row],[vote_number]])</f>
        <v>2:48</v>
      </c>
      <c r="G2079">
        <f>IF(EXACT(Table1[[#This Row],[vote_cast]], "Yea"), 2, IF(EXACT(Table1[[#This Row],[vote_cast]], "Nay"), 1, "ERROR"))</f>
        <v>2</v>
      </c>
    </row>
    <row r="2080" spans="1:7" x14ac:dyDescent="0.25">
      <c r="A2080">
        <v>2</v>
      </c>
      <c r="B2080">
        <v>48</v>
      </c>
      <c r="C2080" t="s">
        <v>125</v>
      </c>
      <c r="D2080" t="s">
        <v>80</v>
      </c>
      <c r="E2080" t="s">
        <v>102</v>
      </c>
      <c r="F2080" t="str">
        <f>CONCATENATE(Table1[[#This Row],[session]],":",Table1[[#This Row],[vote_number]])</f>
        <v>2:48</v>
      </c>
      <c r="G2080">
        <f>IF(EXACT(Table1[[#This Row],[vote_cast]], "Yea"), 2, IF(EXACT(Table1[[#This Row],[vote_cast]], "Nay"), 1, "ERROR"))</f>
        <v>1</v>
      </c>
    </row>
    <row r="2081" spans="1:7" x14ac:dyDescent="0.25">
      <c r="A2081">
        <v>2</v>
      </c>
      <c r="B2081">
        <v>48</v>
      </c>
      <c r="C2081" t="s">
        <v>125</v>
      </c>
      <c r="D2081" t="s">
        <v>81</v>
      </c>
      <c r="E2081" t="s">
        <v>1</v>
      </c>
      <c r="F2081" t="str">
        <f>CONCATENATE(Table1[[#This Row],[session]],":",Table1[[#This Row],[vote_number]])</f>
        <v>2:48</v>
      </c>
      <c r="G2081">
        <f>IF(EXACT(Table1[[#This Row],[vote_cast]], "Yea"), 2, IF(EXACT(Table1[[#This Row],[vote_cast]], "Nay"), 1, "ERROR"))</f>
        <v>2</v>
      </c>
    </row>
    <row r="2082" spans="1:7" x14ac:dyDescent="0.25">
      <c r="A2082">
        <v>2</v>
      </c>
      <c r="B2082">
        <v>48</v>
      </c>
      <c r="C2082" t="s">
        <v>125</v>
      </c>
      <c r="D2082" t="s">
        <v>82</v>
      </c>
      <c r="E2082" t="s">
        <v>1</v>
      </c>
      <c r="F2082" t="str">
        <f>CONCATENATE(Table1[[#This Row],[session]],":",Table1[[#This Row],[vote_number]])</f>
        <v>2:48</v>
      </c>
      <c r="G2082">
        <f>IF(EXACT(Table1[[#This Row],[vote_cast]], "Yea"), 2, IF(EXACT(Table1[[#This Row],[vote_cast]], "Nay"), 1, "ERROR"))</f>
        <v>2</v>
      </c>
    </row>
    <row r="2083" spans="1:7" x14ac:dyDescent="0.25">
      <c r="A2083">
        <v>2</v>
      </c>
      <c r="B2083">
        <v>48</v>
      </c>
      <c r="C2083" t="s">
        <v>125</v>
      </c>
      <c r="D2083" t="s">
        <v>83</v>
      </c>
      <c r="E2083" t="s">
        <v>102</v>
      </c>
      <c r="F2083" t="str">
        <f>CONCATENATE(Table1[[#This Row],[session]],":",Table1[[#This Row],[vote_number]])</f>
        <v>2:48</v>
      </c>
      <c r="G2083">
        <f>IF(EXACT(Table1[[#This Row],[vote_cast]], "Yea"), 2, IF(EXACT(Table1[[#This Row],[vote_cast]], "Nay"), 1, "ERROR"))</f>
        <v>1</v>
      </c>
    </row>
    <row r="2084" spans="1:7" x14ac:dyDescent="0.25">
      <c r="A2084">
        <v>2</v>
      </c>
      <c r="B2084">
        <v>48</v>
      </c>
      <c r="C2084" t="s">
        <v>125</v>
      </c>
      <c r="D2084" t="s">
        <v>84</v>
      </c>
      <c r="E2084" t="s">
        <v>1</v>
      </c>
      <c r="F2084" t="str">
        <f>CONCATENATE(Table1[[#This Row],[session]],":",Table1[[#This Row],[vote_number]])</f>
        <v>2:48</v>
      </c>
      <c r="G2084">
        <f>IF(EXACT(Table1[[#This Row],[vote_cast]], "Yea"), 2, IF(EXACT(Table1[[#This Row],[vote_cast]], "Nay"), 1, "ERROR"))</f>
        <v>2</v>
      </c>
    </row>
    <row r="2085" spans="1:7" x14ac:dyDescent="0.25">
      <c r="A2085">
        <v>2</v>
      </c>
      <c r="B2085">
        <v>48</v>
      </c>
      <c r="C2085" t="s">
        <v>125</v>
      </c>
      <c r="D2085" t="s">
        <v>85</v>
      </c>
      <c r="E2085" t="s">
        <v>1</v>
      </c>
      <c r="F2085" t="str">
        <f>CONCATENATE(Table1[[#This Row],[session]],":",Table1[[#This Row],[vote_number]])</f>
        <v>2:48</v>
      </c>
      <c r="G2085">
        <f>IF(EXACT(Table1[[#This Row],[vote_cast]], "Yea"), 2, IF(EXACT(Table1[[#This Row],[vote_cast]], "Nay"), 1, "ERROR"))</f>
        <v>2</v>
      </c>
    </row>
    <row r="2086" spans="1:7" x14ac:dyDescent="0.25">
      <c r="A2086">
        <v>2</v>
      </c>
      <c r="B2086">
        <v>48</v>
      </c>
      <c r="C2086" t="s">
        <v>125</v>
      </c>
      <c r="D2086" t="s">
        <v>86</v>
      </c>
      <c r="E2086" t="s">
        <v>1</v>
      </c>
      <c r="F2086" t="str">
        <f>CONCATENATE(Table1[[#This Row],[session]],":",Table1[[#This Row],[vote_number]])</f>
        <v>2:48</v>
      </c>
      <c r="G2086">
        <f>IF(EXACT(Table1[[#This Row],[vote_cast]], "Yea"), 2, IF(EXACT(Table1[[#This Row],[vote_cast]], "Nay"), 1, "ERROR"))</f>
        <v>2</v>
      </c>
    </row>
    <row r="2087" spans="1:7" x14ac:dyDescent="0.25">
      <c r="A2087">
        <v>2</v>
      </c>
      <c r="B2087">
        <v>48</v>
      </c>
      <c r="C2087" t="s">
        <v>125</v>
      </c>
      <c r="D2087" t="s">
        <v>87</v>
      </c>
      <c r="E2087" t="s">
        <v>1</v>
      </c>
      <c r="F2087" t="str">
        <f>CONCATENATE(Table1[[#This Row],[session]],":",Table1[[#This Row],[vote_number]])</f>
        <v>2:48</v>
      </c>
      <c r="G2087">
        <f>IF(EXACT(Table1[[#This Row],[vote_cast]], "Yea"), 2, IF(EXACT(Table1[[#This Row],[vote_cast]], "Nay"), 1, "ERROR"))</f>
        <v>2</v>
      </c>
    </row>
    <row r="2088" spans="1:7" x14ac:dyDescent="0.25">
      <c r="A2088">
        <v>2</v>
      </c>
      <c r="B2088">
        <v>48</v>
      </c>
      <c r="C2088" t="s">
        <v>125</v>
      </c>
      <c r="D2088" t="s">
        <v>88</v>
      </c>
      <c r="E2088" t="s">
        <v>1</v>
      </c>
      <c r="F2088" t="str">
        <f>CONCATENATE(Table1[[#This Row],[session]],":",Table1[[#This Row],[vote_number]])</f>
        <v>2:48</v>
      </c>
      <c r="G2088">
        <f>IF(EXACT(Table1[[#This Row],[vote_cast]], "Yea"), 2, IF(EXACT(Table1[[#This Row],[vote_cast]], "Nay"), 1, "ERROR"))</f>
        <v>2</v>
      </c>
    </row>
    <row r="2089" spans="1:7" x14ac:dyDescent="0.25">
      <c r="A2089">
        <v>2</v>
      </c>
      <c r="B2089">
        <v>48</v>
      </c>
      <c r="C2089" t="s">
        <v>125</v>
      </c>
      <c r="D2089" t="s">
        <v>89</v>
      </c>
      <c r="E2089" t="s">
        <v>1</v>
      </c>
      <c r="F2089" t="str">
        <f>CONCATENATE(Table1[[#This Row],[session]],":",Table1[[#This Row],[vote_number]])</f>
        <v>2:48</v>
      </c>
      <c r="G2089">
        <f>IF(EXACT(Table1[[#This Row],[vote_cast]], "Yea"), 2, IF(EXACT(Table1[[#This Row],[vote_cast]], "Nay"), 1, "ERROR"))</f>
        <v>2</v>
      </c>
    </row>
    <row r="2090" spans="1:7" x14ac:dyDescent="0.25">
      <c r="A2090">
        <v>2</v>
      </c>
      <c r="B2090">
        <v>48</v>
      </c>
      <c r="C2090" t="s">
        <v>125</v>
      </c>
      <c r="D2090" t="s">
        <v>90</v>
      </c>
      <c r="E2090" t="s">
        <v>1</v>
      </c>
      <c r="F2090" t="str">
        <f>CONCATENATE(Table1[[#This Row],[session]],":",Table1[[#This Row],[vote_number]])</f>
        <v>2:48</v>
      </c>
      <c r="G2090">
        <f>IF(EXACT(Table1[[#This Row],[vote_cast]], "Yea"), 2, IF(EXACT(Table1[[#This Row],[vote_cast]], "Nay"), 1, "ERROR"))</f>
        <v>2</v>
      </c>
    </row>
    <row r="2091" spans="1:7" x14ac:dyDescent="0.25">
      <c r="A2091">
        <v>2</v>
      </c>
      <c r="B2091">
        <v>48</v>
      </c>
      <c r="C2091" t="s">
        <v>125</v>
      </c>
      <c r="D2091" t="s">
        <v>91</v>
      </c>
      <c r="E2091" t="s">
        <v>1</v>
      </c>
      <c r="F2091" t="str">
        <f>CONCATENATE(Table1[[#This Row],[session]],":",Table1[[#This Row],[vote_number]])</f>
        <v>2:48</v>
      </c>
      <c r="G2091">
        <f>IF(EXACT(Table1[[#This Row],[vote_cast]], "Yea"), 2, IF(EXACT(Table1[[#This Row],[vote_cast]], "Nay"), 1, "ERROR"))</f>
        <v>2</v>
      </c>
    </row>
    <row r="2092" spans="1:7" x14ac:dyDescent="0.25">
      <c r="A2092">
        <v>2</v>
      </c>
      <c r="B2092">
        <v>48</v>
      </c>
      <c r="C2092" t="s">
        <v>125</v>
      </c>
      <c r="D2092" t="s">
        <v>92</v>
      </c>
      <c r="E2092" t="s">
        <v>1</v>
      </c>
      <c r="F2092" t="str">
        <f>CONCATENATE(Table1[[#This Row],[session]],":",Table1[[#This Row],[vote_number]])</f>
        <v>2:48</v>
      </c>
      <c r="G2092">
        <f>IF(EXACT(Table1[[#This Row],[vote_cast]], "Yea"), 2, IF(EXACT(Table1[[#This Row],[vote_cast]], "Nay"), 1, "ERROR"))</f>
        <v>2</v>
      </c>
    </row>
    <row r="2093" spans="1:7" x14ac:dyDescent="0.25">
      <c r="A2093">
        <v>2</v>
      </c>
      <c r="B2093">
        <v>48</v>
      </c>
      <c r="C2093" t="s">
        <v>125</v>
      </c>
      <c r="D2093" t="s">
        <v>93</v>
      </c>
      <c r="E2093" t="s">
        <v>102</v>
      </c>
      <c r="F2093" t="str">
        <f>CONCATENATE(Table1[[#This Row],[session]],":",Table1[[#This Row],[vote_number]])</f>
        <v>2:48</v>
      </c>
      <c r="G2093">
        <f>IF(EXACT(Table1[[#This Row],[vote_cast]], "Yea"), 2, IF(EXACT(Table1[[#This Row],[vote_cast]], "Nay"), 1, "ERROR"))</f>
        <v>1</v>
      </c>
    </row>
    <row r="2094" spans="1:7" x14ac:dyDescent="0.25">
      <c r="A2094">
        <v>2</v>
      </c>
      <c r="B2094">
        <v>48</v>
      </c>
      <c r="C2094" t="s">
        <v>125</v>
      </c>
      <c r="D2094" t="s">
        <v>94</v>
      </c>
      <c r="E2094" t="s">
        <v>1</v>
      </c>
      <c r="F2094" t="str">
        <f>CONCATENATE(Table1[[#This Row],[session]],":",Table1[[#This Row],[vote_number]])</f>
        <v>2:48</v>
      </c>
      <c r="G2094">
        <f>IF(EXACT(Table1[[#This Row],[vote_cast]], "Yea"), 2, IF(EXACT(Table1[[#This Row],[vote_cast]], "Nay"), 1, "ERROR"))</f>
        <v>2</v>
      </c>
    </row>
    <row r="2095" spans="1:7" x14ac:dyDescent="0.25">
      <c r="A2095">
        <v>2</v>
      </c>
      <c r="B2095">
        <v>48</v>
      </c>
      <c r="C2095" t="s">
        <v>125</v>
      </c>
      <c r="D2095" t="s">
        <v>95</v>
      </c>
      <c r="E2095" t="s">
        <v>1</v>
      </c>
      <c r="F2095" t="str">
        <f>CONCATENATE(Table1[[#This Row],[session]],":",Table1[[#This Row],[vote_number]])</f>
        <v>2:48</v>
      </c>
      <c r="G2095">
        <f>IF(EXACT(Table1[[#This Row],[vote_cast]], "Yea"), 2, IF(EXACT(Table1[[#This Row],[vote_cast]], "Nay"), 1, "ERROR"))</f>
        <v>2</v>
      </c>
    </row>
    <row r="2096" spans="1:7" x14ac:dyDescent="0.25">
      <c r="A2096">
        <v>2</v>
      </c>
      <c r="B2096">
        <v>48</v>
      </c>
      <c r="C2096" t="s">
        <v>125</v>
      </c>
      <c r="D2096" t="s">
        <v>96</v>
      </c>
      <c r="E2096" t="s">
        <v>1</v>
      </c>
      <c r="F2096" t="str">
        <f>CONCATENATE(Table1[[#This Row],[session]],":",Table1[[#This Row],[vote_number]])</f>
        <v>2:48</v>
      </c>
      <c r="G2096">
        <f>IF(EXACT(Table1[[#This Row],[vote_cast]], "Yea"), 2, IF(EXACT(Table1[[#This Row],[vote_cast]], "Nay"), 1, "ERROR"))</f>
        <v>2</v>
      </c>
    </row>
    <row r="2097" spans="1:7" x14ac:dyDescent="0.25">
      <c r="A2097">
        <v>2</v>
      </c>
      <c r="B2097">
        <v>48</v>
      </c>
      <c r="C2097" t="s">
        <v>125</v>
      </c>
      <c r="D2097" t="s">
        <v>97</v>
      </c>
      <c r="E2097" t="s">
        <v>1</v>
      </c>
      <c r="F2097" t="str">
        <f>CONCATENATE(Table1[[#This Row],[session]],":",Table1[[#This Row],[vote_number]])</f>
        <v>2:48</v>
      </c>
      <c r="G2097">
        <f>IF(EXACT(Table1[[#This Row],[vote_cast]], "Yea"), 2, IF(EXACT(Table1[[#This Row],[vote_cast]], "Nay"), 1, "ERROR"))</f>
        <v>2</v>
      </c>
    </row>
    <row r="2098" spans="1:7" x14ac:dyDescent="0.25">
      <c r="A2098">
        <v>2</v>
      </c>
      <c r="B2098">
        <v>48</v>
      </c>
      <c r="C2098" t="s">
        <v>125</v>
      </c>
      <c r="D2098" t="s">
        <v>98</v>
      </c>
      <c r="E2098" t="s">
        <v>1</v>
      </c>
      <c r="F2098" t="str">
        <f>CONCATENATE(Table1[[#This Row],[session]],":",Table1[[#This Row],[vote_number]])</f>
        <v>2:48</v>
      </c>
      <c r="G2098">
        <f>IF(EXACT(Table1[[#This Row],[vote_cast]], "Yea"), 2, IF(EXACT(Table1[[#This Row],[vote_cast]], "Nay"), 1, "ERROR"))</f>
        <v>2</v>
      </c>
    </row>
    <row r="2099" spans="1:7" x14ac:dyDescent="0.25">
      <c r="A2099">
        <v>2</v>
      </c>
      <c r="B2099">
        <v>48</v>
      </c>
      <c r="C2099" t="s">
        <v>125</v>
      </c>
      <c r="D2099" t="s">
        <v>99</v>
      </c>
      <c r="E2099" t="s">
        <v>1</v>
      </c>
      <c r="F2099" t="str">
        <f>CONCATENATE(Table1[[#This Row],[session]],":",Table1[[#This Row],[vote_number]])</f>
        <v>2:48</v>
      </c>
      <c r="G2099">
        <f>IF(EXACT(Table1[[#This Row],[vote_cast]], "Yea"), 2, IF(EXACT(Table1[[#This Row],[vote_cast]], "Nay"), 1, "ERROR"))</f>
        <v>2</v>
      </c>
    </row>
    <row r="2100" spans="1:7" x14ac:dyDescent="0.25">
      <c r="A2100">
        <v>2</v>
      </c>
      <c r="B2100">
        <v>48</v>
      </c>
      <c r="C2100" t="s">
        <v>125</v>
      </c>
      <c r="D2100" t="s">
        <v>100</v>
      </c>
      <c r="E2100" t="s">
        <v>1</v>
      </c>
      <c r="F2100" t="str">
        <f>CONCATENATE(Table1[[#This Row],[session]],":",Table1[[#This Row],[vote_number]])</f>
        <v>2:48</v>
      </c>
      <c r="G2100">
        <f>IF(EXACT(Table1[[#This Row],[vote_cast]], "Yea"), 2, IF(EXACT(Table1[[#This Row],[vote_cast]], "Nay"), 1, "ERROR"))</f>
        <v>2</v>
      </c>
    </row>
    <row r="2101" spans="1:7" x14ac:dyDescent="0.25">
      <c r="A2101">
        <v>2</v>
      </c>
      <c r="B2101">
        <v>48</v>
      </c>
      <c r="C2101" t="s">
        <v>125</v>
      </c>
      <c r="D2101" t="s">
        <v>101</v>
      </c>
      <c r="E2101" t="s">
        <v>1</v>
      </c>
      <c r="F2101" t="str">
        <f>CONCATENATE(Table1[[#This Row],[session]],":",Table1[[#This Row],[vote_number]])</f>
        <v>2:48</v>
      </c>
      <c r="G2101">
        <f>IF(EXACT(Table1[[#This Row],[vote_cast]], "Yea"), 2, IF(EXACT(Table1[[#This Row],[vote_cast]], "Nay"), 1, "ERROR"))</f>
        <v>2</v>
      </c>
    </row>
    <row r="2102" spans="1:7" x14ac:dyDescent="0.25">
      <c r="A2102">
        <v>2</v>
      </c>
      <c r="B2102">
        <v>55</v>
      </c>
      <c r="C2102" t="s">
        <v>126</v>
      </c>
      <c r="D2102" t="s">
        <v>0</v>
      </c>
      <c r="E2102" t="s">
        <v>102</v>
      </c>
      <c r="F2102" t="str">
        <f>CONCATENATE(Table1[[#This Row],[session]],":",Table1[[#This Row],[vote_number]])</f>
        <v>2:55</v>
      </c>
      <c r="G2102">
        <f>IF(EXACT(Table1[[#This Row],[vote_cast]], "Yea"), 2, IF(EXACT(Table1[[#This Row],[vote_cast]], "Nay"), 1, "ERROR"))</f>
        <v>1</v>
      </c>
    </row>
    <row r="2103" spans="1:7" x14ac:dyDescent="0.25">
      <c r="A2103">
        <v>2</v>
      </c>
      <c r="B2103">
        <v>55</v>
      </c>
      <c r="C2103" t="s">
        <v>126</v>
      </c>
      <c r="D2103" t="s">
        <v>2</v>
      </c>
      <c r="E2103" t="s">
        <v>1</v>
      </c>
      <c r="F2103" t="str">
        <f>CONCATENATE(Table1[[#This Row],[session]],":",Table1[[#This Row],[vote_number]])</f>
        <v>2:55</v>
      </c>
      <c r="G2103">
        <f>IF(EXACT(Table1[[#This Row],[vote_cast]], "Yea"), 2, IF(EXACT(Table1[[#This Row],[vote_cast]], "Nay"), 1, "ERROR"))</f>
        <v>2</v>
      </c>
    </row>
    <row r="2104" spans="1:7" x14ac:dyDescent="0.25">
      <c r="A2104">
        <v>2</v>
      </c>
      <c r="B2104">
        <v>55</v>
      </c>
      <c r="C2104" t="s">
        <v>126</v>
      </c>
      <c r="D2104" t="s">
        <v>3</v>
      </c>
      <c r="E2104" t="s">
        <v>1</v>
      </c>
      <c r="F2104" t="str">
        <f>CONCATENATE(Table1[[#This Row],[session]],":",Table1[[#This Row],[vote_number]])</f>
        <v>2:55</v>
      </c>
      <c r="G2104">
        <f>IF(EXACT(Table1[[#This Row],[vote_cast]], "Yea"), 2, IF(EXACT(Table1[[#This Row],[vote_cast]], "Nay"), 1, "ERROR"))</f>
        <v>2</v>
      </c>
    </row>
    <row r="2105" spans="1:7" x14ac:dyDescent="0.25">
      <c r="A2105">
        <v>2</v>
      </c>
      <c r="B2105">
        <v>55</v>
      </c>
      <c r="C2105" t="s">
        <v>126</v>
      </c>
      <c r="D2105" t="s">
        <v>4</v>
      </c>
      <c r="E2105" t="s">
        <v>1</v>
      </c>
      <c r="F2105" t="str">
        <f>CONCATENATE(Table1[[#This Row],[session]],":",Table1[[#This Row],[vote_number]])</f>
        <v>2:55</v>
      </c>
      <c r="G2105">
        <f>IF(EXACT(Table1[[#This Row],[vote_cast]], "Yea"), 2, IF(EXACT(Table1[[#This Row],[vote_cast]], "Nay"), 1, "ERROR"))</f>
        <v>2</v>
      </c>
    </row>
    <row r="2106" spans="1:7" x14ac:dyDescent="0.25">
      <c r="A2106">
        <v>2</v>
      </c>
      <c r="B2106">
        <v>55</v>
      </c>
      <c r="C2106" t="s">
        <v>126</v>
      </c>
      <c r="D2106" t="s">
        <v>5</v>
      </c>
      <c r="E2106" t="s">
        <v>102</v>
      </c>
      <c r="F2106" t="str">
        <f>CONCATENATE(Table1[[#This Row],[session]],":",Table1[[#This Row],[vote_number]])</f>
        <v>2:55</v>
      </c>
      <c r="G2106">
        <f>IF(EXACT(Table1[[#This Row],[vote_cast]], "Yea"), 2, IF(EXACT(Table1[[#This Row],[vote_cast]], "Nay"), 1, "ERROR"))</f>
        <v>1</v>
      </c>
    </row>
    <row r="2107" spans="1:7" x14ac:dyDescent="0.25">
      <c r="A2107">
        <v>2</v>
      </c>
      <c r="B2107">
        <v>55</v>
      </c>
      <c r="C2107" t="s">
        <v>126</v>
      </c>
      <c r="D2107" t="s">
        <v>6</v>
      </c>
      <c r="E2107" t="s">
        <v>102</v>
      </c>
      <c r="F2107" t="str">
        <f>CONCATENATE(Table1[[#This Row],[session]],":",Table1[[#This Row],[vote_number]])</f>
        <v>2:55</v>
      </c>
      <c r="G2107">
        <f>IF(EXACT(Table1[[#This Row],[vote_cast]], "Yea"), 2, IF(EXACT(Table1[[#This Row],[vote_cast]], "Nay"), 1, "ERROR"))</f>
        <v>1</v>
      </c>
    </row>
    <row r="2108" spans="1:7" x14ac:dyDescent="0.25">
      <c r="A2108">
        <v>2</v>
      </c>
      <c r="B2108">
        <v>55</v>
      </c>
      <c r="C2108" t="s">
        <v>126</v>
      </c>
      <c r="D2108" t="s">
        <v>7</v>
      </c>
      <c r="E2108" t="s">
        <v>1</v>
      </c>
      <c r="F2108" t="str">
        <f>CONCATENATE(Table1[[#This Row],[session]],":",Table1[[#This Row],[vote_number]])</f>
        <v>2:55</v>
      </c>
      <c r="G2108">
        <f>IF(EXACT(Table1[[#This Row],[vote_cast]], "Yea"), 2, IF(EXACT(Table1[[#This Row],[vote_cast]], "Nay"), 1, "ERROR"))</f>
        <v>2</v>
      </c>
    </row>
    <row r="2109" spans="1:7" x14ac:dyDescent="0.25">
      <c r="A2109">
        <v>2</v>
      </c>
      <c r="B2109">
        <v>55</v>
      </c>
      <c r="C2109" t="s">
        <v>126</v>
      </c>
      <c r="D2109" t="s">
        <v>8</v>
      </c>
      <c r="E2109" t="s">
        <v>1</v>
      </c>
      <c r="F2109" t="str">
        <f>CONCATENATE(Table1[[#This Row],[session]],":",Table1[[#This Row],[vote_number]])</f>
        <v>2:55</v>
      </c>
      <c r="G2109">
        <f>IF(EXACT(Table1[[#This Row],[vote_cast]], "Yea"), 2, IF(EXACT(Table1[[#This Row],[vote_cast]], "Nay"), 1, "ERROR"))</f>
        <v>2</v>
      </c>
    </row>
    <row r="2110" spans="1:7" x14ac:dyDescent="0.25">
      <c r="A2110">
        <v>2</v>
      </c>
      <c r="B2110">
        <v>55</v>
      </c>
      <c r="C2110" t="s">
        <v>126</v>
      </c>
      <c r="D2110" t="s">
        <v>9</v>
      </c>
      <c r="E2110" t="s">
        <v>102</v>
      </c>
      <c r="F2110" t="str">
        <f>CONCATENATE(Table1[[#This Row],[session]],":",Table1[[#This Row],[vote_number]])</f>
        <v>2:55</v>
      </c>
      <c r="G2110">
        <f>IF(EXACT(Table1[[#This Row],[vote_cast]], "Yea"), 2, IF(EXACT(Table1[[#This Row],[vote_cast]], "Nay"), 1, "ERROR"))</f>
        <v>1</v>
      </c>
    </row>
    <row r="2111" spans="1:7" x14ac:dyDescent="0.25">
      <c r="A2111">
        <v>2</v>
      </c>
      <c r="B2111">
        <v>55</v>
      </c>
      <c r="C2111" t="s">
        <v>126</v>
      </c>
      <c r="D2111" t="s">
        <v>10</v>
      </c>
      <c r="E2111" t="s">
        <v>1</v>
      </c>
      <c r="F2111" t="str">
        <f>CONCATENATE(Table1[[#This Row],[session]],":",Table1[[#This Row],[vote_number]])</f>
        <v>2:55</v>
      </c>
      <c r="G2111">
        <f>IF(EXACT(Table1[[#This Row],[vote_cast]], "Yea"), 2, IF(EXACT(Table1[[#This Row],[vote_cast]], "Nay"), 1, "ERROR"))</f>
        <v>2</v>
      </c>
    </row>
    <row r="2112" spans="1:7" x14ac:dyDescent="0.25">
      <c r="A2112">
        <v>2</v>
      </c>
      <c r="B2112">
        <v>55</v>
      </c>
      <c r="C2112" t="s">
        <v>126</v>
      </c>
      <c r="D2112" t="s">
        <v>11</v>
      </c>
      <c r="E2112" t="s">
        <v>1</v>
      </c>
      <c r="F2112" t="str">
        <f>CONCATENATE(Table1[[#This Row],[session]],":",Table1[[#This Row],[vote_number]])</f>
        <v>2:55</v>
      </c>
      <c r="G2112">
        <f>IF(EXACT(Table1[[#This Row],[vote_cast]], "Yea"), 2, IF(EXACT(Table1[[#This Row],[vote_cast]], "Nay"), 1, "ERROR"))</f>
        <v>2</v>
      </c>
    </row>
    <row r="2113" spans="1:7" x14ac:dyDescent="0.25">
      <c r="A2113">
        <v>2</v>
      </c>
      <c r="B2113">
        <v>55</v>
      </c>
      <c r="C2113" t="s">
        <v>126</v>
      </c>
      <c r="D2113" t="s">
        <v>12</v>
      </c>
      <c r="E2113" t="s">
        <v>102</v>
      </c>
      <c r="F2113" t="str">
        <f>CONCATENATE(Table1[[#This Row],[session]],":",Table1[[#This Row],[vote_number]])</f>
        <v>2:55</v>
      </c>
      <c r="G2113">
        <f>IF(EXACT(Table1[[#This Row],[vote_cast]], "Yea"), 2, IF(EXACT(Table1[[#This Row],[vote_cast]], "Nay"), 1, "ERROR"))</f>
        <v>1</v>
      </c>
    </row>
    <row r="2114" spans="1:7" x14ac:dyDescent="0.25">
      <c r="A2114">
        <v>2</v>
      </c>
      <c r="B2114">
        <v>55</v>
      </c>
      <c r="C2114" t="s">
        <v>126</v>
      </c>
      <c r="D2114" t="s">
        <v>13</v>
      </c>
      <c r="E2114" t="s">
        <v>102</v>
      </c>
      <c r="F2114" t="str">
        <f>CONCATENATE(Table1[[#This Row],[session]],":",Table1[[#This Row],[vote_number]])</f>
        <v>2:55</v>
      </c>
      <c r="G2114">
        <f>IF(EXACT(Table1[[#This Row],[vote_cast]], "Yea"), 2, IF(EXACT(Table1[[#This Row],[vote_cast]], "Nay"), 1, "ERROR"))</f>
        <v>1</v>
      </c>
    </row>
    <row r="2115" spans="1:7" x14ac:dyDescent="0.25">
      <c r="A2115">
        <v>2</v>
      </c>
      <c r="B2115">
        <v>55</v>
      </c>
      <c r="C2115" t="s">
        <v>126</v>
      </c>
      <c r="D2115" t="s">
        <v>14</v>
      </c>
      <c r="E2115" t="s">
        <v>1</v>
      </c>
      <c r="F2115" t="str">
        <f>CONCATENATE(Table1[[#This Row],[session]],":",Table1[[#This Row],[vote_number]])</f>
        <v>2:55</v>
      </c>
      <c r="G2115">
        <f>IF(EXACT(Table1[[#This Row],[vote_cast]], "Yea"), 2, IF(EXACT(Table1[[#This Row],[vote_cast]], "Nay"), 1, "ERROR"))</f>
        <v>2</v>
      </c>
    </row>
    <row r="2116" spans="1:7" x14ac:dyDescent="0.25">
      <c r="A2116">
        <v>2</v>
      </c>
      <c r="B2116">
        <v>55</v>
      </c>
      <c r="C2116" t="s">
        <v>126</v>
      </c>
      <c r="D2116" t="s">
        <v>15</v>
      </c>
      <c r="E2116" t="s">
        <v>1</v>
      </c>
      <c r="F2116" t="str">
        <f>CONCATENATE(Table1[[#This Row],[session]],":",Table1[[#This Row],[vote_number]])</f>
        <v>2:55</v>
      </c>
      <c r="G2116">
        <f>IF(EXACT(Table1[[#This Row],[vote_cast]], "Yea"), 2, IF(EXACT(Table1[[#This Row],[vote_cast]], "Nay"), 1, "ERROR"))</f>
        <v>2</v>
      </c>
    </row>
    <row r="2117" spans="1:7" x14ac:dyDescent="0.25">
      <c r="A2117">
        <v>2</v>
      </c>
      <c r="B2117">
        <v>55</v>
      </c>
      <c r="C2117" t="s">
        <v>126</v>
      </c>
      <c r="D2117" t="s">
        <v>16</v>
      </c>
      <c r="E2117" t="s">
        <v>1</v>
      </c>
      <c r="F2117" t="str">
        <f>CONCATENATE(Table1[[#This Row],[session]],":",Table1[[#This Row],[vote_number]])</f>
        <v>2:55</v>
      </c>
      <c r="G2117">
        <f>IF(EXACT(Table1[[#This Row],[vote_cast]], "Yea"), 2, IF(EXACT(Table1[[#This Row],[vote_cast]], "Nay"), 1, "ERROR"))</f>
        <v>2</v>
      </c>
    </row>
    <row r="2118" spans="1:7" x14ac:dyDescent="0.25">
      <c r="A2118">
        <v>2</v>
      </c>
      <c r="B2118">
        <v>55</v>
      </c>
      <c r="C2118" t="s">
        <v>126</v>
      </c>
      <c r="D2118" t="s">
        <v>17</v>
      </c>
      <c r="E2118" t="s">
        <v>102</v>
      </c>
      <c r="F2118" t="str">
        <f>CONCATENATE(Table1[[#This Row],[session]],":",Table1[[#This Row],[vote_number]])</f>
        <v>2:55</v>
      </c>
      <c r="G2118">
        <f>IF(EXACT(Table1[[#This Row],[vote_cast]], "Yea"), 2, IF(EXACT(Table1[[#This Row],[vote_cast]], "Nay"), 1, "ERROR"))</f>
        <v>1</v>
      </c>
    </row>
    <row r="2119" spans="1:7" x14ac:dyDescent="0.25">
      <c r="A2119">
        <v>2</v>
      </c>
      <c r="B2119">
        <v>55</v>
      </c>
      <c r="C2119" t="s">
        <v>126</v>
      </c>
      <c r="D2119" t="s">
        <v>18</v>
      </c>
      <c r="E2119" t="s">
        <v>1</v>
      </c>
      <c r="F2119" t="str">
        <f>CONCATENATE(Table1[[#This Row],[session]],":",Table1[[#This Row],[vote_number]])</f>
        <v>2:55</v>
      </c>
      <c r="G2119">
        <f>IF(EXACT(Table1[[#This Row],[vote_cast]], "Yea"), 2, IF(EXACT(Table1[[#This Row],[vote_cast]], "Nay"), 1, "ERROR"))</f>
        <v>2</v>
      </c>
    </row>
    <row r="2120" spans="1:7" x14ac:dyDescent="0.25">
      <c r="A2120">
        <v>2</v>
      </c>
      <c r="B2120">
        <v>55</v>
      </c>
      <c r="C2120" t="s">
        <v>126</v>
      </c>
      <c r="D2120" t="s">
        <v>19</v>
      </c>
      <c r="E2120" t="s">
        <v>1</v>
      </c>
      <c r="F2120" t="str">
        <f>CONCATENATE(Table1[[#This Row],[session]],":",Table1[[#This Row],[vote_number]])</f>
        <v>2:55</v>
      </c>
      <c r="G2120">
        <f>IF(EXACT(Table1[[#This Row],[vote_cast]], "Yea"), 2, IF(EXACT(Table1[[#This Row],[vote_cast]], "Nay"), 1, "ERROR"))</f>
        <v>2</v>
      </c>
    </row>
    <row r="2121" spans="1:7" x14ac:dyDescent="0.25">
      <c r="A2121">
        <v>2</v>
      </c>
      <c r="B2121">
        <v>55</v>
      </c>
      <c r="C2121" t="s">
        <v>126</v>
      </c>
      <c r="D2121" t="s">
        <v>20</v>
      </c>
      <c r="E2121" t="s">
        <v>1</v>
      </c>
      <c r="F2121" t="str">
        <f>CONCATENATE(Table1[[#This Row],[session]],":",Table1[[#This Row],[vote_number]])</f>
        <v>2:55</v>
      </c>
      <c r="G2121">
        <f>IF(EXACT(Table1[[#This Row],[vote_cast]], "Yea"), 2, IF(EXACT(Table1[[#This Row],[vote_cast]], "Nay"), 1, "ERROR"))</f>
        <v>2</v>
      </c>
    </row>
    <row r="2122" spans="1:7" x14ac:dyDescent="0.25">
      <c r="A2122">
        <v>2</v>
      </c>
      <c r="B2122">
        <v>55</v>
      </c>
      <c r="C2122" t="s">
        <v>126</v>
      </c>
      <c r="D2122" t="s">
        <v>21</v>
      </c>
      <c r="E2122" t="s">
        <v>1</v>
      </c>
      <c r="F2122" t="str">
        <f>CONCATENATE(Table1[[#This Row],[session]],":",Table1[[#This Row],[vote_number]])</f>
        <v>2:55</v>
      </c>
      <c r="G2122">
        <f>IF(EXACT(Table1[[#This Row],[vote_cast]], "Yea"), 2, IF(EXACT(Table1[[#This Row],[vote_cast]], "Nay"), 1, "ERROR"))</f>
        <v>2</v>
      </c>
    </row>
    <row r="2123" spans="1:7" x14ac:dyDescent="0.25">
      <c r="A2123">
        <v>2</v>
      </c>
      <c r="B2123">
        <v>55</v>
      </c>
      <c r="C2123" t="s">
        <v>126</v>
      </c>
      <c r="D2123" t="s">
        <v>22</v>
      </c>
      <c r="E2123" t="s">
        <v>1</v>
      </c>
      <c r="F2123" t="str">
        <f>CONCATENATE(Table1[[#This Row],[session]],":",Table1[[#This Row],[vote_number]])</f>
        <v>2:55</v>
      </c>
      <c r="G2123">
        <f>IF(EXACT(Table1[[#This Row],[vote_cast]], "Yea"), 2, IF(EXACT(Table1[[#This Row],[vote_cast]], "Nay"), 1, "ERROR"))</f>
        <v>2</v>
      </c>
    </row>
    <row r="2124" spans="1:7" x14ac:dyDescent="0.25">
      <c r="A2124">
        <v>2</v>
      </c>
      <c r="B2124">
        <v>55</v>
      </c>
      <c r="C2124" t="s">
        <v>126</v>
      </c>
      <c r="D2124" t="s">
        <v>23</v>
      </c>
      <c r="E2124" t="s">
        <v>1</v>
      </c>
      <c r="F2124" t="str">
        <f>CONCATENATE(Table1[[#This Row],[session]],":",Table1[[#This Row],[vote_number]])</f>
        <v>2:55</v>
      </c>
      <c r="G2124">
        <f>IF(EXACT(Table1[[#This Row],[vote_cast]], "Yea"), 2, IF(EXACT(Table1[[#This Row],[vote_cast]], "Nay"), 1, "ERROR"))</f>
        <v>2</v>
      </c>
    </row>
    <row r="2125" spans="1:7" x14ac:dyDescent="0.25">
      <c r="A2125">
        <v>2</v>
      </c>
      <c r="B2125">
        <v>55</v>
      </c>
      <c r="C2125" t="s">
        <v>126</v>
      </c>
      <c r="D2125" t="s">
        <v>24</v>
      </c>
      <c r="E2125" t="s">
        <v>1</v>
      </c>
      <c r="F2125" t="str">
        <f>CONCATENATE(Table1[[#This Row],[session]],":",Table1[[#This Row],[vote_number]])</f>
        <v>2:55</v>
      </c>
      <c r="G2125">
        <f>IF(EXACT(Table1[[#This Row],[vote_cast]], "Yea"), 2, IF(EXACT(Table1[[#This Row],[vote_cast]], "Nay"), 1, "ERROR"))</f>
        <v>2</v>
      </c>
    </row>
    <row r="2126" spans="1:7" x14ac:dyDescent="0.25">
      <c r="A2126">
        <v>2</v>
      </c>
      <c r="B2126">
        <v>55</v>
      </c>
      <c r="C2126" t="s">
        <v>126</v>
      </c>
      <c r="D2126" t="s">
        <v>25</v>
      </c>
      <c r="E2126" t="s">
        <v>102</v>
      </c>
      <c r="F2126" t="str">
        <f>CONCATENATE(Table1[[#This Row],[session]],":",Table1[[#This Row],[vote_number]])</f>
        <v>2:55</v>
      </c>
      <c r="G2126">
        <f>IF(EXACT(Table1[[#This Row],[vote_cast]], "Yea"), 2, IF(EXACT(Table1[[#This Row],[vote_cast]], "Nay"), 1, "ERROR"))</f>
        <v>1</v>
      </c>
    </row>
    <row r="2127" spans="1:7" x14ac:dyDescent="0.25">
      <c r="A2127">
        <v>2</v>
      </c>
      <c r="B2127">
        <v>55</v>
      </c>
      <c r="C2127" t="s">
        <v>126</v>
      </c>
      <c r="D2127" t="s">
        <v>26</v>
      </c>
      <c r="E2127" t="s">
        <v>1</v>
      </c>
      <c r="F2127" t="str">
        <f>CONCATENATE(Table1[[#This Row],[session]],":",Table1[[#This Row],[vote_number]])</f>
        <v>2:55</v>
      </c>
      <c r="G2127">
        <f>IF(EXACT(Table1[[#This Row],[vote_cast]], "Yea"), 2, IF(EXACT(Table1[[#This Row],[vote_cast]], "Nay"), 1, "ERROR"))</f>
        <v>2</v>
      </c>
    </row>
    <row r="2128" spans="1:7" x14ac:dyDescent="0.25">
      <c r="A2128">
        <v>2</v>
      </c>
      <c r="B2128">
        <v>55</v>
      </c>
      <c r="C2128" t="s">
        <v>126</v>
      </c>
      <c r="D2128" t="s">
        <v>27</v>
      </c>
      <c r="E2128" t="s">
        <v>1</v>
      </c>
      <c r="F2128" t="str">
        <f>CONCATENATE(Table1[[#This Row],[session]],":",Table1[[#This Row],[vote_number]])</f>
        <v>2:55</v>
      </c>
      <c r="G2128">
        <f>IF(EXACT(Table1[[#This Row],[vote_cast]], "Yea"), 2, IF(EXACT(Table1[[#This Row],[vote_cast]], "Nay"), 1, "ERROR"))</f>
        <v>2</v>
      </c>
    </row>
    <row r="2129" spans="1:7" x14ac:dyDescent="0.25">
      <c r="A2129">
        <v>2</v>
      </c>
      <c r="B2129">
        <v>55</v>
      </c>
      <c r="C2129" t="s">
        <v>126</v>
      </c>
      <c r="D2129" t="s">
        <v>28</v>
      </c>
      <c r="E2129" t="s">
        <v>1</v>
      </c>
      <c r="F2129" t="str">
        <f>CONCATENATE(Table1[[#This Row],[session]],":",Table1[[#This Row],[vote_number]])</f>
        <v>2:55</v>
      </c>
      <c r="G2129">
        <f>IF(EXACT(Table1[[#This Row],[vote_cast]], "Yea"), 2, IF(EXACT(Table1[[#This Row],[vote_cast]], "Nay"), 1, "ERROR"))</f>
        <v>2</v>
      </c>
    </row>
    <row r="2130" spans="1:7" x14ac:dyDescent="0.25">
      <c r="A2130">
        <v>2</v>
      </c>
      <c r="B2130">
        <v>55</v>
      </c>
      <c r="C2130" t="s">
        <v>126</v>
      </c>
      <c r="D2130" t="s">
        <v>29</v>
      </c>
      <c r="E2130" t="s">
        <v>1</v>
      </c>
      <c r="F2130" t="str">
        <f>CONCATENATE(Table1[[#This Row],[session]],":",Table1[[#This Row],[vote_number]])</f>
        <v>2:55</v>
      </c>
      <c r="G2130">
        <f>IF(EXACT(Table1[[#This Row],[vote_cast]], "Yea"), 2, IF(EXACT(Table1[[#This Row],[vote_cast]], "Nay"), 1, "ERROR"))</f>
        <v>2</v>
      </c>
    </row>
    <row r="2131" spans="1:7" x14ac:dyDescent="0.25">
      <c r="A2131">
        <v>2</v>
      </c>
      <c r="B2131">
        <v>55</v>
      </c>
      <c r="C2131" t="s">
        <v>126</v>
      </c>
      <c r="D2131" t="s">
        <v>30</v>
      </c>
      <c r="E2131" t="s">
        <v>1</v>
      </c>
      <c r="F2131" t="str">
        <f>CONCATENATE(Table1[[#This Row],[session]],":",Table1[[#This Row],[vote_number]])</f>
        <v>2:55</v>
      </c>
      <c r="G2131">
        <f>IF(EXACT(Table1[[#This Row],[vote_cast]], "Yea"), 2, IF(EXACT(Table1[[#This Row],[vote_cast]], "Nay"), 1, "ERROR"))</f>
        <v>2</v>
      </c>
    </row>
    <row r="2132" spans="1:7" x14ac:dyDescent="0.25">
      <c r="A2132">
        <v>2</v>
      </c>
      <c r="B2132">
        <v>55</v>
      </c>
      <c r="C2132" t="s">
        <v>126</v>
      </c>
      <c r="D2132" t="s">
        <v>31</v>
      </c>
      <c r="E2132" t="s">
        <v>102</v>
      </c>
      <c r="F2132" t="str">
        <f>CONCATENATE(Table1[[#This Row],[session]],":",Table1[[#This Row],[vote_number]])</f>
        <v>2:55</v>
      </c>
      <c r="G2132">
        <f>IF(EXACT(Table1[[#This Row],[vote_cast]], "Yea"), 2, IF(EXACT(Table1[[#This Row],[vote_cast]], "Nay"), 1, "ERROR"))</f>
        <v>1</v>
      </c>
    </row>
    <row r="2133" spans="1:7" x14ac:dyDescent="0.25">
      <c r="A2133">
        <v>2</v>
      </c>
      <c r="B2133">
        <v>55</v>
      </c>
      <c r="C2133" t="s">
        <v>126</v>
      </c>
      <c r="D2133" t="s">
        <v>33</v>
      </c>
      <c r="E2133" t="s">
        <v>1</v>
      </c>
      <c r="F2133" t="str">
        <f>CONCATENATE(Table1[[#This Row],[session]],":",Table1[[#This Row],[vote_number]])</f>
        <v>2:55</v>
      </c>
      <c r="G2133">
        <f>IF(EXACT(Table1[[#This Row],[vote_cast]], "Yea"), 2, IF(EXACT(Table1[[#This Row],[vote_cast]], "Nay"), 1, "ERROR"))</f>
        <v>2</v>
      </c>
    </row>
    <row r="2134" spans="1:7" x14ac:dyDescent="0.25">
      <c r="A2134">
        <v>2</v>
      </c>
      <c r="B2134">
        <v>55</v>
      </c>
      <c r="C2134" t="s">
        <v>126</v>
      </c>
      <c r="D2134" t="s">
        <v>34</v>
      </c>
      <c r="E2134" t="s">
        <v>102</v>
      </c>
      <c r="F2134" t="str">
        <f>CONCATENATE(Table1[[#This Row],[session]],":",Table1[[#This Row],[vote_number]])</f>
        <v>2:55</v>
      </c>
      <c r="G2134">
        <f>IF(EXACT(Table1[[#This Row],[vote_cast]], "Yea"), 2, IF(EXACT(Table1[[#This Row],[vote_cast]], "Nay"), 1, "ERROR"))</f>
        <v>1</v>
      </c>
    </row>
    <row r="2135" spans="1:7" x14ac:dyDescent="0.25">
      <c r="A2135">
        <v>2</v>
      </c>
      <c r="B2135">
        <v>55</v>
      </c>
      <c r="C2135" t="s">
        <v>126</v>
      </c>
      <c r="D2135" t="s">
        <v>36</v>
      </c>
      <c r="E2135" t="s">
        <v>102</v>
      </c>
      <c r="F2135" t="str">
        <f>CONCATENATE(Table1[[#This Row],[session]],":",Table1[[#This Row],[vote_number]])</f>
        <v>2:55</v>
      </c>
      <c r="G2135">
        <f>IF(EXACT(Table1[[#This Row],[vote_cast]], "Yea"), 2, IF(EXACT(Table1[[#This Row],[vote_cast]], "Nay"), 1, "ERROR"))</f>
        <v>1</v>
      </c>
    </row>
    <row r="2136" spans="1:7" x14ac:dyDescent="0.25">
      <c r="A2136">
        <v>2</v>
      </c>
      <c r="B2136">
        <v>55</v>
      </c>
      <c r="C2136" t="s">
        <v>126</v>
      </c>
      <c r="D2136" t="s">
        <v>37</v>
      </c>
      <c r="E2136" t="s">
        <v>102</v>
      </c>
      <c r="F2136" t="str">
        <f>CONCATENATE(Table1[[#This Row],[session]],":",Table1[[#This Row],[vote_number]])</f>
        <v>2:55</v>
      </c>
      <c r="G2136">
        <f>IF(EXACT(Table1[[#This Row],[vote_cast]], "Yea"), 2, IF(EXACT(Table1[[#This Row],[vote_cast]], "Nay"), 1, "ERROR"))</f>
        <v>1</v>
      </c>
    </row>
    <row r="2137" spans="1:7" x14ac:dyDescent="0.25">
      <c r="A2137">
        <v>2</v>
      </c>
      <c r="B2137">
        <v>55</v>
      </c>
      <c r="C2137" t="s">
        <v>126</v>
      </c>
      <c r="D2137" t="s">
        <v>38</v>
      </c>
      <c r="E2137" t="s">
        <v>1</v>
      </c>
      <c r="F2137" t="str">
        <f>CONCATENATE(Table1[[#This Row],[session]],":",Table1[[#This Row],[vote_number]])</f>
        <v>2:55</v>
      </c>
      <c r="G2137">
        <f>IF(EXACT(Table1[[#This Row],[vote_cast]], "Yea"), 2, IF(EXACT(Table1[[#This Row],[vote_cast]], "Nay"), 1, "ERROR"))</f>
        <v>2</v>
      </c>
    </row>
    <row r="2138" spans="1:7" x14ac:dyDescent="0.25">
      <c r="A2138">
        <v>2</v>
      </c>
      <c r="B2138">
        <v>55</v>
      </c>
      <c r="C2138" t="s">
        <v>126</v>
      </c>
      <c r="D2138" t="s">
        <v>39</v>
      </c>
      <c r="E2138" t="s">
        <v>1</v>
      </c>
      <c r="F2138" t="str">
        <f>CONCATENATE(Table1[[#This Row],[session]],":",Table1[[#This Row],[vote_number]])</f>
        <v>2:55</v>
      </c>
      <c r="G2138">
        <f>IF(EXACT(Table1[[#This Row],[vote_cast]], "Yea"), 2, IF(EXACT(Table1[[#This Row],[vote_cast]], "Nay"), 1, "ERROR"))</f>
        <v>2</v>
      </c>
    </row>
    <row r="2139" spans="1:7" x14ac:dyDescent="0.25">
      <c r="A2139">
        <v>2</v>
      </c>
      <c r="B2139">
        <v>55</v>
      </c>
      <c r="C2139" t="s">
        <v>126</v>
      </c>
      <c r="D2139" t="s">
        <v>40</v>
      </c>
      <c r="E2139" t="s">
        <v>1</v>
      </c>
      <c r="F2139" t="str">
        <f>CONCATENATE(Table1[[#This Row],[session]],":",Table1[[#This Row],[vote_number]])</f>
        <v>2:55</v>
      </c>
      <c r="G2139">
        <f>IF(EXACT(Table1[[#This Row],[vote_cast]], "Yea"), 2, IF(EXACT(Table1[[#This Row],[vote_cast]], "Nay"), 1, "ERROR"))</f>
        <v>2</v>
      </c>
    </row>
    <row r="2140" spans="1:7" x14ac:dyDescent="0.25">
      <c r="A2140">
        <v>2</v>
      </c>
      <c r="B2140">
        <v>55</v>
      </c>
      <c r="C2140" t="s">
        <v>126</v>
      </c>
      <c r="D2140" t="s">
        <v>41</v>
      </c>
      <c r="E2140" t="s">
        <v>102</v>
      </c>
      <c r="F2140" t="str">
        <f>CONCATENATE(Table1[[#This Row],[session]],":",Table1[[#This Row],[vote_number]])</f>
        <v>2:55</v>
      </c>
      <c r="G2140">
        <f>IF(EXACT(Table1[[#This Row],[vote_cast]], "Yea"), 2, IF(EXACT(Table1[[#This Row],[vote_cast]], "Nay"), 1, "ERROR"))</f>
        <v>1</v>
      </c>
    </row>
    <row r="2141" spans="1:7" x14ac:dyDescent="0.25">
      <c r="A2141">
        <v>2</v>
      </c>
      <c r="B2141">
        <v>55</v>
      </c>
      <c r="C2141" t="s">
        <v>126</v>
      </c>
      <c r="D2141" t="s">
        <v>42</v>
      </c>
      <c r="E2141" t="s">
        <v>1</v>
      </c>
      <c r="F2141" t="str">
        <f>CONCATENATE(Table1[[#This Row],[session]],":",Table1[[#This Row],[vote_number]])</f>
        <v>2:55</v>
      </c>
      <c r="G2141">
        <f>IF(EXACT(Table1[[#This Row],[vote_cast]], "Yea"), 2, IF(EXACT(Table1[[#This Row],[vote_cast]], "Nay"), 1, "ERROR"))</f>
        <v>2</v>
      </c>
    </row>
    <row r="2142" spans="1:7" x14ac:dyDescent="0.25">
      <c r="A2142">
        <v>2</v>
      </c>
      <c r="B2142">
        <v>55</v>
      </c>
      <c r="C2142" t="s">
        <v>126</v>
      </c>
      <c r="D2142" t="s">
        <v>110</v>
      </c>
      <c r="E2142" t="s">
        <v>1</v>
      </c>
      <c r="F2142" t="str">
        <f>CONCATENATE(Table1[[#This Row],[session]],":",Table1[[#This Row],[vote_number]])</f>
        <v>2:55</v>
      </c>
      <c r="G2142">
        <f>IF(EXACT(Table1[[#This Row],[vote_cast]], "Yea"), 2, IF(EXACT(Table1[[#This Row],[vote_cast]], "Nay"), 1, "ERROR"))</f>
        <v>2</v>
      </c>
    </row>
    <row r="2143" spans="1:7" x14ac:dyDescent="0.25">
      <c r="A2143">
        <v>2</v>
      </c>
      <c r="B2143">
        <v>55</v>
      </c>
      <c r="C2143" t="s">
        <v>126</v>
      </c>
      <c r="D2143" t="s">
        <v>43</v>
      </c>
      <c r="E2143" t="s">
        <v>1</v>
      </c>
      <c r="F2143" t="str">
        <f>CONCATENATE(Table1[[#This Row],[session]],":",Table1[[#This Row],[vote_number]])</f>
        <v>2:55</v>
      </c>
      <c r="G2143">
        <f>IF(EXACT(Table1[[#This Row],[vote_cast]], "Yea"), 2, IF(EXACT(Table1[[#This Row],[vote_cast]], "Nay"), 1, "ERROR"))</f>
        <v>2</v>
      </c>
    </row>
    <row r="2144" spans="1:7" x14ac:dyDescent="0.25">
      <c r="A2144">
        <v>2</v>
      </c>
      <c r="B2144">
        <v>55</v>
      </c>
      <c r="C2144" t="s">
        <v>126</v>
      </c>
      <c r="D2144" t="s">
        <v>44</v>
      </c>
      <c r="E2144" t="s">
        <v>1</v>
      </c>
      <c r="F2144" t="str">
        <f>CONCATENATE(Table1[[#This Row],[session]],":",Table1[[#This Row],[vote_number]])</f>
        <v>2:55</v>
      </c>
      <c r="G2144">
        <f>IF(EXACT(Table1[[#This Row],[vote_cast]], "Yea"), 2, IF(EXACT(Table1[[#This Row],[vote_cast]], "Nay"), 1, "ERROR"))</f>
        <v>2</v>
      </c>
    </row>
    <row r="2145" spans="1:7" x14ac:dyDescent="0.25">
      <c r="A2145">
        <v>2</v>
      </c>
      <c r="B2145">
        <v>55</v>
      </c>
      <c r="C2145" t="s">
        <v>126</v>
      </c>
      <c r="D2145" t="s">
        <v>45</v>
      </c>
      <c r="E2145" t="s">
        <v>1</v>
      </c>
      <c r="F2145" t="str">
        <f>CONCATENATE(Table1[[#This Row],[session]],":",Table1[[#This Row],[vote_number]])</f>
        <v>2:55</v>
      </c>
      <c r="G2145">
        <f>IF(EXACT(Table1[[#This Row],[vote_cast]], "Yea"), 2, IF(EXACT(Table1[[#This Row],[vote_cast]], "Nay"), 1, "ERROR"))</f>
        <v>2</v>
      </c>
    </row>
    <row r="2146" spans="1:7" x14ac:dyDescent="0.25">
      <c r="A2146">
        <v>2</v>
      </c>
      <c r="B2146">
        <v>55</v>
      </c>
      <c r="C2146" t="s">
        <v>126</v>
      </c>
      <c r="D2146" t="s">
        <v>46</v>
      </c>
      <c r="E2146" t="s">
        <v>1</v>
      </c>
      <c r="F2146" t="str">
        <f>CONCATENATE(Table1[[#This Row],[session]],":",Table1[[#This Row],[vote_number]])</f>
        <v>2:55</v>
      </c>
      <c r="G2146">
        <f>IF(EXACT(Table1[[#This Row],[vote_cast]], "Yea"), 2, IF(EXACT(Table1[[#This Row],[vote_cast]], "Nay"), 1, "ERROR"))</f>
        <v>2</v>
      </c>
    </row>
    <row r="2147" spans="1:7" x14ac:dyDescent="0.25">
      <c r="A2147">
        <v>2</v>
      </c>
      <c r="B2147">
        <v>55</v>
      </c>
      <c r="C2147" t="s">
        <v>126</v>
      </c>
      <c r="D2147" t="s">
        <v>47</v>
      </c>
      <c r="E2147" t="s">
        <v>1</v>
      </c>
      <c r="F2147" t="str">
        <f>CONCATENATE(Table1[[#This Row],[session]],":",Table1[[#This Row],[vote_number]])</f>
        <v>2:55</v>
      </c>
      <c r="G2147">
        <f>IF(EXACT(Table1[[#This Row],[vote_cast]], "Yea"), 2, IF(EXACT(Table1[[#This Row],[vote_cast]], "Nay"), 1, "ERROR"))</f>
        <v>2</v>
      </c>
    </row>
    <row r="2148" spans="1:7" x14ac:dyDescent="0.25">
      <c r="A2148">
        <v>2</v>
      </c>
      <c r="B2148">
        <v>55</v>
      </c>
      <c r="C2148" t="s">
        <v>126</v>
      </c>
      <c r="D2148" t="s">
        <v>48</v>
      </c>
      <c r="E2148" t="s">
        <v>1</v>
      </c>
      <c r="F2148" t="str">
        <f>CONCATENATE(Table1[[#This Row],[session]],":",Table1[[#This Row],[vote_number]])</f>
        <v>2:55</v>
      </c>
      <c r="G2148">
        <f>IF(EXACT(Table1[[#This Row],[vote_cast]], "Yea"), 2, IF(EXACT(Table1[[#This Row],[vote_cast]], "Nay"), 1, "ERROR"))</f>
        <v>2</v>
      </c>
    </row>
    <row r="2149" spans="1:7" x14ac:dyDescent="0.25">
      <c r="A2149">
        <v>2</v>
      </c>
      <c r="B2149">
        <v>55</v>
      </c>
      <c r="C2149" t="s">
        <v>126</v>
      </c>
      <c r="D2149" t="s">
        <v>49</v>
      </c>
      <c r="E2149" t="s">
        <v>1</v>
      </c>
      <c r="F2149" t="str">
        <f>CONCATENATE(Table1[[#This Row],[session]],":",Table1[[#This Row],[vote_number]])</f>
        <v>2:55</v>
      </c>
      <c r="G2149">
        <f>IF(EXACT(Table1[[#This Row],[vote_cast]], "Yea"), 2, IF(EXACT(Table1[[#This Row],[vote_cast]], "Nay"), 1, "ERROR"))</f>
        <v>2</v>
      </c>
    </row>
    <row r="2150" spans="1:7" x14ac:dyDescent="0.25">
      <c r="A2150">
        <v>2</v>
      </c>
      <c r="B2150">
        <v>55</v>
      </c>
      <c r="C2150" t="s">
        <v>126</v>
      </c>
      <c r="D2150" t="s">
        <v>50</v>
      </c>
      <c r="E2150" t="s">
        <v>1</v>
      </c>
      <c r="F2150" t="str">
        <f>CONCATENATE(Table1[[#This Row],[session]],":",Table1[[#This Row],[vote_number]])</f>
        <v>2:55</v>
      </c>
      <c r="G2150">
        <f>IF(EXACT(Table1[[#This Row],[vote_cast]], "Yea"), 2, IF(EXACT(Table1[[#This Row],[vote_cast]], "Nay"), 1, "ERROR"))</f>
        <v>2</v>
      </c>
    </row>
    <row r="2151" spans="1:7" x14ac:dyDescent="0.25">
      <c r="A2151">
        <v>2</v>
      </c>
      <c r="B2151">
        <v>55</v>
      </c>
      <c r="C2151" t="s">
        <v>126</v>
      </c>
      <c r="D2151" t="s">
        <v>51</v>
      </c>
      <c r="E2151" t="s">
        <v>1</v>
      </c>
      <c r="F2151" t="str">
        <f>CONCATENATE(Table1[[#This Row],[session]],":",Table1[[#This Row],[vote_number]])</f>
        <v>2:55</v>
      </c>
      <c r="G2151">
        <f>IF(EXACT(Table1[[#This Row],[vote_cast]], "Yea"), 2, IF(EXACT(Table1[[#This Row],[vote_cast]], "Nay"), 1, "ERROR"))</f>
        <v>2</v>
      </c>
    </row>
    <row r="2152" spans="1:7" x14ac:dyDescent="0.25">
      <c r="A2152">
        <v>2</v>
      </c>
      <c r="B2152">
        <v>55</v>
      </c>
      <c r="C2152" t="s">
        <v>126</v>
      </c>
      <c r="D2152" t="s">
        <v>52</v>
      </c>
      <c r="E2152" t="s">
        <v>35</v>
      </c>
      <c r="F2152" t="str">
        <f>CONCATENATE(Table1[[#This Row],[session]],":",Table1[[#This Row],[vote_number]])</f>
        <v>2:55</v>
      </c>
      <c r="G2152" t="str">
        <f>IF(EXACT(Table1[[#This Row],[vote_cast]], "Yea"), 2, IF(EXACT(Table1[[#This Row],[vote_cast]], "Nay"), 1, "ERROR"))</f>
        <v>ERROR</v>
      </c>
    </row>
    <row r="2153" spans="1:7" x14ac:dyDescent="0.25">
      <c r="A2153">
        <v>2</v>
      </c>
      <c r="B2153">
        <v>55</v>
      </c>
      <c r="C2153" t="s">
        <v>126</v>
      </c>
      <c r="D2153" t="s">
        <v>53</v>
      </c>
      <c r="E2153" t="s">
        <v>1</v>
      </c>
      <c r="F2153" t="str">
        <f>CONCATENATE(Table1[[#This Row],[session]],":",Table1[[#This Row],[vote_number]])</f>
        <v>2:55</v>
      </c>
      <c r="G2153">
        <f>IF(EXACT(Table1[[#This Row],[vote_cast]], "Yea"), 2, IF(EXACT(Table1[[#This Row],[vote_cast]], "Nay"), 1, "ERROR"))</f>
        <v>2</v>
      </c>
    </row>
    <row r="2154" spans="1:7" x14ac:dyDescent="0.25">
      <c r="A2154">
        <v>2</v>
      </c>
      <c r="B2154">
        <v>55</v>
      </c>
      <c r="C2154" t="s">
        <v>126</v>
      </c>
      <c r="D2154" t="s">
        <v>54</v>
      </c>
      <c r="E2154" t="s">
        <v>1</v>
      </c>
      <c r="F2154" t="str">
        <f>CONCATENATE(Table1[[#This Row],[session]],":",Table1[[#This Row],[vote_number]])</f>
        <v>2:55</v>
      </c>
      <c r="G2154">
        <f>IF(EXACT(Table1[[#This Row],[vote_cast]], "Yea"), 2, IF(EXACT(Table1[[#This Row],[vote_cast]], "Nay"), 1, "ERROR"))</f>
        <v>2</v>
      </c>
    </row>
    <row r="2155" spans="1:7" x14ac:dyDescent="0.25">
      <c r="A2155">
        <v>2</v>
      </c>
      <c r="B2155">
        <v>55</v>
      </c>
      <c r="C2155" t="s">
        <v>126</v>
      </c>
      <c r="D2155" t="s">
        <v>55</v>
      </c>
      <c r="E2155" t="s">
        <v>1</v>
      </c>
      <c r="F2155" t="str">
        <f>CONCATENATE(Table1[[#This Row],[session]],":",Table1[[#This Row],[vote_number]])</f>
        <v>2:55</v>
      </c>
      <c r="G2155">
        <f>IF(EXACT(Table1[[#This Row],[vote_cast]], "Yea"), 2, IF(EXACT(Table1[[#This Row],[vote_cast]], "Nay"), 1, "ERROR"))</f>
        <v>2</v>
      </c>
    </row>
    <row r="2156" spans="1:7" x14ac:dyDescent="0.25">
      <c r="A2156">
        <v>2</v>
      </c>
      <c r="B2156">
        <v>55</v>
      </c>
      <c r="C2156" t="s">
        <v>126</v>
      </c>
      <c r="D2156" t="s">
        <v>56</v>
      </c>
      <c r="E2156" t="s">
        <v>102</v>
      </c>
      <c r="F2156" t="str">
        <f>CONCATENATE(Table1[[#This Row],[session]],":",Table1[[#This Row],[vote_number]])</f>
        <v>2:55</v>
      </c>
      <c r="G2156">
        <f>IF(EXACT(Table1[[#This Row],[vote_cast]], "Yea"), 2, IF(EXACT(Table1[[#This Row],[vote_cast]], "Nay"), 1, "ERROR"))</f>
        <v>1</v>
      </c>
    </row>
    <row r="2157" spans="1:7" x14ac:dyDescent="0.25">
      <c r="A2157">
        <v>2</v>
      </c>
      <c r="B2157">
        <v>55</v>
      </c>
      <c r="C2157" t="s">
        <v>126</v>
      </c>
      <c r="D2157" t="s">
        <v>57</v>
      </c>
      <c r="E2157" t="s">
        <v>102</v>
      </c>
      <c r="F2157" t="str">
        <f>CONCATENATE(Table1[[#This Row],[session]],":",Table1[[#This Row],[vote_number]])</f>
        <v>2:55</v>
      </c>
      <c r="G2157">
        <f>IF(EXACT(Table1[[#This Row],[vote_cast]], "Yea"), 2, IF(EXACT(Table1[[#This Row],[vote_cast]], "Nay"), 1, "ERROR"))</f>
        <v>1</v>
      </c>
    </row>
    <row r="2158" spans="1:7" x14ac:dyDescent="0.25">
      <c r="A2158">
        <v>2</v>
      </c>
      <c r="B2158">
        <v>55</v>
      </c>
      <c r="C2158" t="s">
        <v>126</v>
      </c>
      <c r="D2158" t="s">
        <v>58</v>
      </c>
      <c r="E2158" t="s">
        <v>102</v>
      </c>
      <c r="F2158" t="str">
        <f>CONCATENATE(Table1[[#This Row],[session]],":",Table1[[#This Row],[vote_number]])</f>
        <v>2:55</v>
      </c>
      <c r="G2158">
        <f>IF(EXACT(Table1[[#This Row],[vote_cast]], "Yea"), 2, IF(EXACT(Table1[[#This Row],[vote_cast]], "Nay"), 1, "ERROR"))</f>
        <v>1</v>
      </c>
    </row>
    <row r="2159" spans="1:7" x14ac:dyDescent="0.25">
      <c r="A2159">
        <v>2</v>
      </c>
      <c r="B2159">
        <v>55</v>
      </c>
      <c r="C2159" t="s">
        <v>126</v>
      </c>
      <c r="D2159" t="s">
        <v>59</v>
      </c>
      <c r="E2159" t="s">
        <v>1</v>
      </c>
      <c r="F2159" t="str">
        <f>CONCATENATE(Table1[[#This Row],[session]],":",Table1[[#This Row],[vote_number]])</f>
        <v>2:55</v>
      </c>
      <c r="G2159">
        <f>IF(EXACT(Table1[[#This Row],[vote_cast]], "Yea"), 2, IF(EXACT(Table1[[#This Row],[vote_cast]], "Nay"), 1, "ERROR"))</f>
        <v>2</v>
      </c>
    </row>
    <row r="2160" spans="1:7" x14ac:dyDescent="0.25">
      <c r="A2160">
        <v>2</v>
      </c>
      <c r="B2160">
        <v>55</v>
      </c>
      <c r="C2160" t="s">
        <v>126</v>
      </c>
      <c r="D2160" t="s">
        <v>60</v>
      </c>
      <c r="E2160" t="s">
        <v>102</v>
      </c>
      <c r="F2160" t="str">
        <f>CONCATENATE(Table1[[#This Row],[session]],":",Table1[[#This Row],[vote_number]])</f>
        <v>2:55</v>
      </c>
      <c r="G2160">
        <f>IF(EXACT(Table1[[#This Row],[vote_cast]], "Yea"), 2, IF(EXACT(Table1[[#This Row],[vote_cast]], "Nay"), 1, "ERROR"))</f>
        <v>1</v>
      </c>
    </row>
    <row r="2161" spans="1:7" x14ac:dyDescent="0.25">
      <c r="A2161">
        <v>2</v>
      </c>
      <c r="B2161">
        <v>55</v>
      </c>
      <c r="C2161" t="s">
        <v>126</v>
      </c>
      <c r="D2161" t="s">
        <v>61</v>
      </c>
      <c r="E2161" t="s">
        <v>1</v>
      </c>
      <c r="F2161" t="str">
        <f>CONCATENATE(Table1[[#This Row],[session]],":",Table1[[#This Row],[vote_number]])</f>
        <v>2:55</v>
      </c>
      <c r="G2161">
        <f>IF(EXACT(Table1[[#This Row],[vote_cast]], "Yea"), 2, IF(EXACT(Table1[[#This Row],[vote_cast]], "Nay"), 1, "ERROR"))</f>
        <v>2</v>
      </c>
    </row>
    <row r="2162" spans="1:7" x14ac:dyDescent="0.25">
      <c r="A2162">
        <v>2</v>
      </c>
      <c r="B2162">
        <v>55</v>
      </c>
      <c r="C2162" t="s">
        <v>126</v>
      </c>
      <c r="D2162" t="s">
        <v>62</v>
      </c>
      <c r="E2162" t="s">
        <v>1</v>
      </c>
      <c r="F2162" t="str">
        <f>CONCATENATE(Table1[[#This Row],[session]],":",Table1[[#This Row],[vote_number]])</f>
        <v>2:55</v>
      </c>
      <c r="G2162">
        <f>IF(EXACT(Table1[[#This Row],[vote_cast]], "Yea"), 2, IF(EXACT(Table1[[#This Row],[vote_cast]], "Nay"), 1, "ERROR"))</f>
        <v>2</v>
      </c>
    </row>
    <row r="2163" spans="1:7" x14ac:dyDescent="0.25">
      <c r="A2163">
        <v>2</v>
      </c>
      <c r="B2163">
        <v>55</v>
      </c>
      <c r="C2163" t="s">
        <v>126</v>
      </c>
      <c r="D2163" t="s">
        <v>63</v>
      </c>
      <c r="E2163" t="s">
        <v>1</v>
      </c>
      <c r="F2163" t="str">
        <f>CONCATENATE(Table1[[#This Row],[session]],":",Table1[[#This Row],[vote_number]])</f>
        <v>2:55</v>
      </c>
      <c r="G2163">
        <f>IF(EXACT(Table1[[#This Row],[vote_cast]], "Yea"), 2, IF(EXACT(Table1[[#This Row],[vote_cast]], "Nay"), 1, "ERROR"))</f>
        <v>2</v>
      </c>
    </row>
    <row r="2164" spans="1:7" x14ac:dyDescent="0.25">
      <c r="A2164">
        <v>2</v>
      </c>
      <c r="B2164">
        <v>55</v>
      </c>
      <c r="C2164" t="s">
        <v>126</v>
      </c>
      <c r="D2164" t="s">
        <v>64</v>
      </c>
      <c r="E2164" t="s">
        <v>1</v>
      </c>
      <c r="F2164" t="str">
        <f>CONCATENATE(Table1[[#This Row],[session]],":",Table1[[#This Row],[vote_number]])</f>
        <v>2:55</v>
      </c>
      <c r="G2164">
        <f>IF(EXACT(Table1[[#This Row],[vote_cast]], "Yea"), 2, IF(EXACT(Table1[[#This Row],[vote_cast]], "Nay"), 1, "ERROR"))</f>
        <v>2</v>
      </c>
    </row>
    <row r="2165" spans="1:7" x14ac:dyDescent="0.25">
      <c r="A2165">
        <v>2</v>
      </c>
      <c r="B2165">
        <v>55</v>
      </c>
      <c r="C2165" t="s">
        <v>126</v>
      </c>
      <c r="D2165" t="s">
        <v>65</v>
      </c>
      <c r="E2165" t="s">
        <v>1</v>
      </c>
      <c r="F2165" t="str">
        <f>CONCATENATE(Table1[[#This Row],[session]],":",Table1[[#This Row],[vote_number]])</f>
        <v>2:55</v>
      </c>
      <c r="G2165">
        <f>IF(EXACT(Table1[[#This Row],[vote_cast]], "Yea"), 2, IF(EXACT(Table1[[#This Row],[vote_cast]], "Nay"), 1, "ERROR"))</f>
        <v>2</v>
      </c>
    </row>
    <row r="2166" spans="1:7" x14ac:dyDescent="0.25">
      <c r="A2166">
        <v>2</v>
      </c>
      <c r="B2166">
        <v>55</v>
      </c>
      <c r="C2166" t="s">
        <v>126</v>
      </c>
      <c r="D2166" t="s">
        <v>66</v>
      </c>
      <c r="E2166" t="s">
        <v>1</v>
      </c>
      <c r="F2166" t="str">
        <f>CONCATENATE(Table1[[#This Row],[session]],":",Table1[[#This Row],[vote_number]])</f>
        <v>2:55</v>
      </c>
      <c r="G2166">
        <f>IF(EXACT(Table1[[#This Row],[vote_cast]], "Yea"), 2, IF(EXACT(Table1[[#This Row],[vote_cast]], "Nay"), 1, "ERROR"))</f>
        <v>2</v>
      </c>
    </row>
    <row r="2167" spans="1:7" x14ac:dyDescent="0.25">
      <c r="A2167">
        <v>2</v>
      </c>
      <c r="B2167">
        <v>55</v>
      </c>
      <c r="C2167" t="s">
        <v>126</v>
      </c>
      <c r="D2167" t="s">
        <v>67</v>
      </c>
      <c r="E2167" t="s">
        <v>1</v>
      </c>
      <c r="F2167" t="str">
        <f>CONCATENATE(Table1[[#This Row],[session]],":",Table1[[#This Row],[vote_number]])</f>
        <v>2:55</v>
      </c>
      <c r="G2167">
        <f>IF(EXACT(Table1[[#This Row],[vote_cast]], "Yea"), 2, IF(EXACT(Table1[[#This Row],[vote_cast]], "Nay"), 1, "ERROR"))</f>
        <v>2</v>
      </c>
    </row>
    <row r="2168" spans="1:7" x14ac:dyDescent="0.25">
      <c r="A2168">
        <v>2</v>
      </c>
      <c r="B2168">
        <v>55</v>
      </c>
      <c r="C2168" t="s">
        <v>126</v>
      </c>
      <c r="D2168" t="s">
        <v>68</v>
      </c>
      <c r="E2168" t="s">
        <v>102</v>
      </c>
      <c r="F2168" t="str">
        <f>CONCATENATE(Table1[[#This Row],[session]],":",Table1[[#This Row],[vote_number]])</f>
        <v>2:55</v>
      </c>
      <c r="G2168">
        <f>IF(EXACT(Table1[[#This Row],[vote_cast]], "Yea"), 2, IF(EXACT(Table1[[#This Row],[vote_cast]], "Nay"), 1, "ERROR"))</f>
        <v>1</v>
      </c>
    </row>
    <row r="2169" spans="1:7" x14ac:dyDescent="0.25">
      <c r="A2169">
        <v>2</v>
      </c>
      <c r="B2169">
        <v>55</v>
      </c>
      <c r="C2169" t="s">
        <v>126</v>
      </c>
      <c r="D2169" t="s">
        <v>69</v>
      </c>
      <c r="E2169" t="s">
        <v>102</v>
      </c>
      <c r="F2169" t="str">
        <f>CONCATENATE(Table1[[#This Row],[session]],":",Table1[[#This Row],[vote_number]])</f>
        <v>2:55</v>
      </c>
      <c r="G2169">
        <f>IF(EXACT(Table1[[#This Row],[vote_cast]], "Yea"), 2, IF(EXACT(Table1[[#This Row],[vote_cast]], "Nay"), 1, "ERROR"))</f>
        <v>1</v>
      </c>
    </row>
    <row r="2170" spans="1:7" x14ac:dyDescent="0.25">
      <c r="A2170">
        <v>2</v>
      </c>
      <c r="B2170">
        <v>55</v>
      </c>
      <c r="C2170" t="s">
        <v>126</v>
      </c>
      <c r="D2170" t="s">
        <v>70</v>
      </c>
      <c r="E2170" t="s">
        <v>1</v>
      </c>
      <c r="F2170" t="str">
        <f>CONCATENATE(Table1[[#This Row],[session]],":",Table1[[#This Row],[vote_number]])</f>
        <v>2:55</v>
      </c>
      <c r="G2170">
        <f>IF(EXACT(Table1[[#This Row],[vote_cast]], "Yea"), 2, IF(EXACT(Table1[[#This Row],[vote_cast]], "Nay"), 1, "ERROR"))</f>
        <v>2</v>
      </c>
    </row>
    <row r="2171" spans="1:7" x14ac:dyDescent="0.25">
      <c r="A2171">
        <v>2</v>
      </c>
      <c r="B2171">
        <v>55</v>
      </c>
      <c r="C2171" t="s">
        <v>126</v>
      </c>
      <c r="D2171" t="s">
        <v>71</v>
      </c>
      <c r="E2171" t="s">
        <v>1</v>
      </c>
      <c r="F2171" t="str">
        <f>CONCATENATE(Table1[[#This Row],[session]],":",Table1[[#This Row],[vote_number]])</f>
        <v>2:55</v>
      </c>
      <c r="G2171">
        <f>IF(EXACT(Table1[[#This Row],[vote_cast]], "Yea"), 2, IF(EXACT(Table1[[#This Row],[vote_cast]], "Nay"), 1, "ERROR"))</f>
        <v>2</v>
      </c>
    </row>
    <row r="2172" spans="1:7" x14ac:dyDescent="0.25">
      <c r="A2172">
        <v>2</v>
      </c>
      <c r="B2172">
        <v>55</v>
      </c>
      <c r="C2172" t="s">
        <v>126</v>
      </c>
      <c r="D2172" t="s">
        <v>72</v>
      </c>
      <c r="E2172" t="s">
        <v>102</v>
      </c>
      <c r="F2172" t="str">
        <f>CONCATENATE(Table1[[#This Row],[session]],":",Table1[[#This Row],[vote_number]])</f>
        <v>2:55</v>
      </c>
      <c r="G2172">
        <f>IF(EXACT(Table1[[#This Row],[vote_cast]], "Yea"), 2, IF(EXACT(Table1[[#This Row],[vote_cast]], "Nay"), 1, "ERROR"))</f>
        <v>1</v>
      </c>
    </row>
    <row r="2173" spans="1:7" x14ac:dyDescent="0.25">
      <c r="A2173">
        <v>2</v>
      </c>
      <c r="B2173">
        <v>55</v>
      </c>
      <c r="C2173" t="s">
        <v>126</v>
      </c>
      <c r="D2173" t="s">
        <v>73</v>
      </c>
      <c r="E2173" t="s">
        <v>1</v>
      </c>
      <c r="F2173" t="str">
        <f>CONCATENATE(Table1[[#This Row],[session]],":",Table1[[#This Row],[vote_number]])</f>
        <v>2:55</v>
      </c>
      <c r="G2173">
        <f>IF(EXACT(Table1[[#This Row],[vote_cast]], "Yea"), 2, IF(EXACT(Table1[[#This Row],[vote_cast]], "Nay"), 1, "ERROR"))</f>
        <v>2</v>
      </c>
    </row>
    <row r="2174" spans="1:7" x14ac:dyDescent="0.25">
      <c r="A2174">
        <v>2</v>
      </c>
      <c r="B2174">
        <v>55</v>
      </c>
      <c r="C2174" t="s">
        <v>126</v>
      </c>
      <c r="D2174" t="s">
        <v>74</v>
      </c>
      <c r="E2174" t="s">
        <v>1</v>
      </c>
      <c r="F2174" t="str">
        <f>CONCATENATE(Table1[[#This Row],[session]],":",Table1[[#This Row],[vote_number]])</f>
        <v>2:55</v>
      </c>
      <c r="G2174">
        <f>IF(EXACT(Table1[[#This Row],[vote_cast]], "Yea"), 2, IF(EXACT(Table1[[#This Row],[vote_cast]], "Nay"), 1, "ERROR"))</f>
        <v>2</v>
      </c>
    </row>
    <row r="2175" spans="1:7" x14ac:dyDescent="0.25">
      <c r="A2175">
        <v>2</v>
      </c>
      <c r="B2175">
        <v>55</v>
      </c>
      <c r="C2175" t="s">
        <v>126</v>
      </c>
      <c r="D2175" t="s">
        <v>75</v>
      </c>
      <c r="E2175" t="s">
        <v>1</v>
      </c>
      <c r="F2175" t="str">
        <f>CONCATENATE(Table1[[#This Row],[session]],":",Table1[[#This Row],[vote_number]])</f>
        <v>2:55</v>
      </c>
      <c r="G2175">
        <f>IF(EXACT(Table1[[#This Row],[vote_cast]], "Yea"), 2, IF(EXACT(Table1[[#This Row],[vote_cast]], "Nay"), 1, "ERROR"))</f>
        <v>2</v>
      </c>
    </row>
    <row r="2176" spans="1:7" x14ac:dyDescent="0.25">
      <c r="A2176">
        <v>2</v>
      </c>
      <c r="B2176">
        <v>55</v>
      </c>
      <c r="C2176" t="s">
        <v>126</v>
      </c>
      <c r="D2176" t="s">
        <v>76</v>
      </c>
      <c r="E2176" t="s">
        <v>1</v>
      </c>
      <c r="F2176" t="str">
        <f>CONCATENATE(Table1[[#This Row],[session]],":",Table1[[#This Row],[vote_number]])</f>
        <v>2:55</v>
      </c>
      <c r="G2176">
        <f>IF(EXACT(Table1[[#This Row],[vote_cast]], "Yea"), 2, IF(EXACT(Table1[[#This Row],[vote_cast]], "Nay"), 1, "ERROR"))</f>
        <v>2</v>
      </c>
    </row>
    <row r="2177" spans="1:7" x14ac:dyDescent="0.25">
      <c r="A2177">
        <v>2</v>
      </c>
      <c r="B2177">
        <v>55</v>
      </c>
      <c r="C2177" t="s">
        <v>126</v>
      </c>
      <c r="D2177" t="s">
        <v>77</v>
      </c>
      <c r="E2177" t="s">
        <v>1</v>
      </c>
      <c r="F2177" t="str">
        <f>CONCATENATE(Table1[[#This Row],[session]],":",Table1[[#This Row],[vote_number]])</f>
        <v>2:55</v>
      </c>
      <c r="G2177">
        <f>IF(EXACT(Table1[[#This Row],[vote_cast]], "Yea"), 2, IF(EXACT(Table1[[#This Row],[vote_cast]], "Nay"), 1, "ERROR"))</f>
        <v>2</v>
      </c>
    </row>
    <row r="2178" spans="1:7" x14ac:dyDescent="0.25">
      <c r="A2178">
        <v>2</v>
      </c>
      <c r="B2178">
        <v>55</v>
      </c>
      <c r="C2178" t="s">
        <v>126</v>
      </c>
      <c r="D2178" t="s">
        <v>78</v>
      </c>
      <c r="E2178" t="s">
        <v>102</v>
      </c>
      <c r="F2178" t="str">
        <f>CONCATENATE(Table1[[#This Row],[session]],":",Table1[[#This Row],[vote_number]])</f>
        <v>2:55</v>
      </c>
      <c r="G2178">
        <f>IF(EXACT(Table1[[#This Row],[vote_cast]], "Yea"), 2, IF(EXACT(Table1[[#This Row],[vote_cast]], "Nay"), 1, "ERROR"))</f>
        <v>1</v>
      </c>
    </row>
    <row r="2179" spans="1:7" x14ac:dyDescent="0.25">
      <c r="A2179">
        <v>2</v>
      </c>
      <c r="B2179">
        <v>55</v>
      </c>
      <c r="C2179" t="s">
        <v>126</v>
      </c>
      <c r="D2179" t="s">
        <v>79</v>
      </c>
      <c r="E2179" t="s">
        <v>1</v>
      </c>
      <c r="F2179" t="str">
        <f>CONCATENATE(Table1[[#This Row],[session]],":",Table1[[#This Row],[vote_number]])</f>
        <v>2:55</v>
      </c>
      <c r="G2179">
        <f>IF(EXACT(Table1[[#This Row],[vote_cast]], "Yea"), 2, IF(EXACT(Table1[[#This Row],[vote_cast]], "Nay"), 1, "ERROR"))</f>
        <v>2</v>
      </c>
    </row>
    <row r="2180" spans="1:7" x14ac:dyDescent="0.25">
      <c r="A2180">
        <v>2</v>
      </c>
      <c r="B2180">
        <v>55</v>
      </c>
      <c r="C2180" t="s">
        <v>126</v>
      </c>
      <c r="D2180" t="s">
        <v>80</v>
      </c>
      <c r="E2180" t="s">
        <v>1</v>
      </c>
      <c r="F2180" t="str">
        <f>CONCATENATE(Table1[[#This Row],[session]],":",Table1[[#This Row],[vote_number]])</f>
        <v>2:55</v>
      </c>
      <c r="G2180">
        <f>IF(EXACT(Table1[[#This Row],[vote_cast]], "Yea"), 2, IF(EXACT(Table1[[#This Row],[vote_cast]], "Nay"), 1, "ERROR"))</f>
        <v>2</v>
      </c>
    </row>
    <row r="2181" spans="1:7" x14ac:dyDescent="0.25">
      <c r="A2181">
        <v>2</v>
      </c>
      <c r="B2181">
        <v>55</v>
      </c>
      <c r="C2181" t="s">
        <v>126</v>
      </c>
      <c r="D2181" t="s">
        <v>81</v>
      </c>
      <c r="E2181" t="s">
        <v>1</v>
      </c>
      <c r="F2181" t="str">
        <f>CONCATENATE(Table1[[#This Row],[session]],":",Table1[[#This Row],[vote_number]])</f>
        <v>2:55</v>
      </c>
      <c r="G2181">
        <f>IF(EXACT(Table1[[#This Row],[vote_cast]], "Yea"), 2, IF(EXACT(Table1[[#This Row],[vote_cast]], "Nay"), 1, "ERROR"))</f>
        <v>2</v>
      </c>
    </row>
    <row r="2182" spans="1:7" x14ac:dyDescent="0.25">
      <c r="A2182">
        <v>2</v>
      </c>
      <c r="B2182">
        <v>55</v>
      </c>
      <c r="C2182" t="s">
        <v>126</v>
      </c>
      <c r="D2182" t="s">
        <v>82</v>
      </c>
      <c r="E2182" t="s">
        <v>102</v>
      </c>
      <c r="F2182" t="str">
        <f>CONCATENATE(Table1[[#This Row],[session]],":",Table1[[#This Row],[vote_number]])</f>
        <v>2:55</v>
      </c>
      <c r="G2182">
        <f>IF(EXACT(Table1[[#This Row],[vote_cast]], "Yea"), 2, IF(EXACT(Table1[[#This Row],[vote_cast]], "Nay"), 1, "ERROR"))</f>
        <v>1</v>
      </c>
    </row>
    <row r="2183" spans="1:7" x14ac:dyDescent="0.25">
      <c r="A2183">
        <v>2</v>
      </c>
      <c r="B2183">
        <v>55</v>
      </c>
      <c r="C2183" t="s">
        <v>126</v>
      </c>
      <c r="D2183" t="s">
        <v>83</v>
      </c>
      <c r="E2183" t="s">
        <v>1</v>
      </c>
      <c r="F2183" t="str">
        <f>CONCATENATE(Table1[[#This Row],[session]],":",Table1[[#This Row],[vote_number]])</f>
        <v>2:55</v>
      </c>
      <c r="G2183">
        <f>IF(EXACT(Table1[[#This Row],[vote_cast]], "Yea"), 2, IF(EXACT(Table1[[#This Row],[vote_cast]], "Nay"), 1, "ERROR"))</f>
        <v>2</v>
      </c>
    </row>
    <row r="2184" spans="1:7" x14ac:dyDescent="0.25">
      <c r="A2184">
        <v>2</v>
      </c>
      <c r="B2184">
        <v>55</v>
      </c>
      <c r="C2184" t="s">
        <v>126</v>
      </c>
      <c r="D2184" t="s">
        <v>84</v>
      </c>
      <c r="E2184" t="s">
        <v>102</v>
      </c>
      <c r="F2184" t="str">
        <f>CONCATENATE(Table1[[#This Row],[session]],":",Table1[[#This Row],[vote_number]])</f>
        <v>2:55</v>
      </c>
      <c r="G2184">
        <f>IF(EXACT(Table1[[#This Row],[vote_cast]], "Yea"), 2, IF(EXACT(Table1[[#This Row],[vote_cast]], "Nay"), 1, "ERROR"))</f>
        <v>1</v>
      </c>
    </row>
    <row r="2185" spans="1:7" x14ac:dyDescent="0.25">
      <c r="A2185">
        <v>2</v>
      </c>
      <c r="B2185">
        <v>55</v>
      </c>
      <c r="C2185" t="s">
        <v>126</v>
      </c>
      <c r="D2185" t="s">
        <v>85</v>
      </c>
      <c r="E2185" t="s">
        <v>1</v>
      </c>
      <c r="F2185" t="str">
        <f>CONCATENATE(Table1[[#This Row],[session]],":",Table1[[#This Row],[vote_number]])</f>
        <v>2:55</v>
      </c>
      <c r="G2185">
        <f>IF(EXACT(Table1[[#This Row],[vote_cast]], "Yea"), 2, IF(EXACT(Table1[[#This Row],[vote_cast]], "Nay"), 1, "ERROR"))</f>
        <v>2</v>
      </c>
    </row>
    <row r="2186" spans="1:7" x14ac:dyDescent="0.25">
      <c r="A2186">
        <v>2</v>
      </c>
      <c r="B2186">
        <v>55</v>
      </c>
      <c r="C2186" t="s">
        <v>126</v>
      </c>
      <c r="D2186" t="s">
        <v>86</v>
      </c>
      <c r="E2186" t="s">
        <v>1</v>
      </c>
      <c r="F2186" t="str">
        <f>CONCATENATE(Table1[[#This Row],[session]],":",Table1[[#This Row],[vote_number]])</f>
        <v>2:55</v>
      </c>
      <c r="G2186">
        <f>IF(EXACT(Table1[[#This Row],[vote_cast]], "Yea"), 2, IF(EXACT(Table1[[#This Row],[vote_cast]], "Nay"), 1, "ERROR"))</f>
        <v>2</v>
      </c>
    </row>
    <row r="2187" spans="1:7" x14ac:dyDescent="0.25">
      <c r="A2187">
        <v>2</v>
      </c>
      <c r="B2187">
        <v>55</v>
      </c>
      <c r="C2187" t="s">
        <v>126</v>
      </c>
      <c r="D2187" t="s">
        <v>87</v>
      </c>
      <c r="E2187" t="s">
        <v>1</v>
      </c>
      <c r="F2187" t="str">
        <f>CONCATENATE(Table1[[#This Row],[session]],":",Table1[[#This Row],[vote_number]])</f>
        <v>2:55</v>
      </c>
      <c r="G2187">
        <f>IF(EXACT(Table1[[#This Row],[vote_cast]], "Yea"), 2, IF(EXACT(Table1[[#This Row],[vote_cast]], "Nay"), 1, "ERROR"))</f>
        <v>2</v>
      </c>
    </row>
    <row r="2188" spans="1:7" x14ac:dyDescent="0.25">
      <c r="A2188">
        <v>2</v>
      </c>
      <c r="B2188">
        <v>55</v>
      </c>
      <c r="C2188" t="s">
        <v>126</v>
      </c>
      <c r="D2188" t="s">
        <v>88</v>
      </c>
      <c r="E2188" t="s">
        <v>1</v>
      </c>
      <c r="F2188" t="str">
        <f>CONCATENATE(Table1[[#This Row],[session]],":",Table1[[#This Row],[vote_number]])</f>
        <v>2:55</v>
      </c>
      <c r="G2188">
        <f>IF(EXACT(Table1[[#This Row],[vote_cast]], "Yea"), 2, IF(EXACT(Table1[[#This Row],[vote_cast]], "Nay"), 1, "ERROR"))</f>
        <v>2</v>
      </c>
    </row>
    <row r="2189" spans="1:7" x14ac:dyDescent="0.25">
      <c r="A2189">
        <v>2</v>
      </c>
      <c r="B2189">
        <v>55</v>
      </c>
      <c r="C2189" t="s">
        <v>126</v>
      </c>
      <c r="D2189" t="s">
        <v>89</v>
      </c>
      <c r="E2189" t="s">
        <v>1</v>
      </c>
      <c r="F2189" t="str">
        <f>CONCATENATE(Table1[[#This Row],[session]],":",Table1[[#This Row],[vote_number]])</f>
        <v>2:55</v>
      </c>
      <c r="G2189">
        <f>IF(EXACT(Table1[[#This Row],[vote_cast]], "Yea"), 2, IF(EXACT(Table1[[#This Row],[vote_cast]], "Nay"), 1, "ERROR"))</f>
        <v>2</v>
      </c>
    </row>
    <row r="2190" spans="1:7" x14ac:dyDescent="0.25">
      <c r="A2190">
        <v>2</v>
      </c>
      <c r="B2190">
        <v>55</v>
      </c>
      <c r="C2190" t="s">
        <v>126</v>
      </c>
      <c r="D2190" t="s">
        <v>90</v>
      </c>
      <c r="E2190" t="s">
        <v>1</v>
      </c>
      <c r="F2190" t="str">
        <f>CONCATENATE(Table1[[#This Row],[session]],":",Table1[[#This Row],[vote_number]])</f>
        <v>2:55</v>
      </c>
      <c r="G2190">
        <f>IF(EXACT(Table1[[#This Row],[vote_cast]], "Yea"), 2, IF(EXACT(Table1[[#This Row],[vote_cast]], "Nay"), 1, "ERROR"))</f>
        <v>2</v>
      </c>
    </row>
    <row r="2191" spans="1:7" x14ac:dyDescent="0.25">
      <c r="A2191">
        <v>2</v>
      </c>
      <c r="B2191">
        <v>55</v>
      </c>
      <c r="C2191" t="s">
        <v>126</v>
      </c>
      <c r="D2191" t="s">
        <v>91</v>
      </c>
      <c r="E2191" t="s">
        <v>1</v>
      </c>
      <c r="F2191" t="str">
        <f>CONCATENATE(Table1[[#This Row],[session]],":",Table1[[#This Row],[vote_number]])</f>
        <v>2:55</v>
      </c>
      <c r="G2191">
        <f>IF(EXACT(Table1[[#This Row],[vote_cast]], "Yea"), 2, IF(EXACT(Table1[[#This Row],[vote_cast]], "Nay"), 1, "ERROR"))</f>
        <v>2</v>
      </c>
    </row>
    <row r="2192" spans="1:7" x14ac:dyDescent="0.25">
      <c r="A2192">
        <v>2</v>
      </c>
      <c r="B2192">
        <v>55</v>
      </c>
      <c r="C2192" t="s">
        <v>126</v>
      </c>
      <c r="D2192" t="s">
        <v>92</v>
      </c>
      <c r="E2192" t="s">
        <v>1</v>
      </c>
      <c r="F2192" t="str">
        <f>CONCATENATE(Table1[[#This Row],[session]],":",Table1[[#This Row],[vote_number]])</f>
        <v>2:55</v>
      </c>
      <c r="G2192">
        <f>IF(EXACT(Table1[[#This Row],[vote_cast]], "Yea"), 2, IF(EXACT(Table1[[#This Row],[vote_cast]], "Nay"), 1, "ERROR"))</f>
        <v>2</v>
      </c>
    </row>
    <row r="2193" spans="1:7" x14ac:dyDescent="0.25">
      <c r="A2193">
        <v>2</v>
      </c>
      <c r="B2193">
        <v>55</v>
      </c>
      <c r="C2193" t="s">
        <v>126</v>
      </c>
      <c r="D2193" t="s">
        <v>93</v>
      </c>
      <c r="E2193" t="s">
        <v>1</v>
      </c>
      <c r="F2193" t="str">
        <f>CONCATENATE(Table1[[#This Row],[session]],":",Table1[[#This Row],[vote_number]])</f>
        <v>2:55</v>
      </c>
      <c r="G2193">
        <f>IF(EXACT(Table1[[#This Row],[vote_cast]], "Yea"), 2, IF(EXACT(Table1[[#This Row],[vote_cast]], "Nay"), 1, "ERROR"))</f>
        <v>2</v>
      </c>
    </row>
    <row r="2194" spans="1:7" x14ac:dyDescent="0.25">
      <c r="A2194">
        <v>2</v>
      </c>
      <c r="B2194">
        <v>55</v>
      </c>
      <c r="C2194" t="s">
        <v>126</v>
      </c>
      <c r="D2194" t="s">
        <v>94</v>
      </c>
      <c r="E2194" t="s">
        <v>1</v>
      </c>
      <c r="F2194" t="str">
        <f>CONCATENATE(Table1[[#This Row],[session]],":",Table1[[#This Row],[vote_number]])</f>
        <v>2:55</v>
      </c>
      <c r="G2194">
        <f>IF(EXACT(Table1[[#This Row],[vote_cast]], "Yea"), 2, IF(EXACT(Table1[[#This Row],[vote_cast]], "Nay"), 1, "ERROR"))</f>
        <v>2</v>
      </c>
    </row>
    <row r="2195" spans="1:7" x14ac:dyDescent="0.25">
      <c r="A2195">
        <v>2</v>
      </c>
      <c r="B2195">
        <v>55</v>
      </c>
      <c r="C2195" t="s">
        <v>126</v>
      </c>
      <c r="D2195" t="s">
        <v>95</v>
      </c>
      <c r="E2195" t="s">
        <v>102</v>
      </c>
      <c r="F2195" t="str">
        <f>CONCATENATE(Table1[[#This Row],[session]],":",Table1[[#This Row],[vote_number]])</f>
        <v>2:55</v>
      </c>
      <c r="G2195">
        <f>IF(EXACT(Table1[[#This Row],[vote_cast]], "Yea"), 2, IF(EXACT(Table1[[#This Row],[vote_cast]], "Nay"), 1, "ERROR"))</f>
        <v>1</v>
      </c>
    </row>
    <row r="2196" spans="1:7" x14ac:dyDescent="0.25">
      <c r="A2196">
        <v>2</v>
      </c>
      <c r="B2196">
        <v>55</v>
      </c>
      <c r="C2196" t="s">
        <v>126</v>
      </c>
      <c r="D2196" t="s">
        <v>96</v>
      </c>
      <c r="E2196" t="s">
        <v>1</v>
      </c>
      <c r="F2196" t="str">
        <f>CONCATENATE(Table1[[#This Row],[session]],":",Table1[[#This Row],[vote_number]])</f>
        <v>2:55</v>
      </c>
      <c r="G2196">
        <f>IF(EXACT(Table1[[#This Row],[vote_cast]], "Yea"), 2, IF(EXACT(Table1[[#This Row],[vote_cast]], "Nay"), 1, "ERROR"))</f>
        <v>2</v>
      </c>
    </row>
    <row r="2197" spans="1:7" x14ac:dyDescent="0.25">
      <c r="A2197">
        <v>2</v>
      </c>
      <c r="B2197">
        <v>55</v>
      </c>
      <c r="C2197" t="s">
        <v>126</v>
      </c>
      <c r="D2197" t="s">
        <v>97</v>
      </c>
      <c r="E2197" t="s">
        <v>1</v>
      </c>
      <c r="F2197" t="str">
        <f>CONCATENATE(Table1[[#This Row],[session]],":",Table1[[#This Row],[vote_number]])</f>
        <v>2:55</v>
      </c>
      <c r="G2197">
        <f>IF(EXACT(Table1[[#This Row],[vote_cast]], "Yea"), 2, IF(EXACT(Table1[[#This Row],[vote_cast]], "Nay"), 1, "ERROR"))</f>
        <v>2</v>
      </c>
    </row>
    <row r="2198" spans="1:7" x14ac:dyDescent="0.25">
      <c r="A2198">
        <v>2</v>
      </c>
      <c r="B2198">
        <v>55</v>
      </c>
      <c r="C2198" t="s">
        <v>126</v>
      </c>
      <c r="D2198" t="s">
        <v>98</v>
      </c>
      <c r="E2198" t="s">
        <v>102</v>
      </c>
      <c r="F2198" t="str">
        <f>CONCATENATE(Table1[[#This Row],[session]],":",Table1[[#This Row],[vote_number]])</f>
        <v>2:55</v>
      </c>
      <c r="G2198">
        <f>IF(EXACT(Table1[[#This Row],[vote_cast]], "Yea"), 2, IF(EXACT(Table1[[#This Row],[vote_cast]], "Nay"), 1, "ERROR"))</f>
        <v>1</v>
      </c>
    </row>
    <row r="2199" spans="1:7" x14ac:dyDescent="0.25">
      <c r="A2199">
        <v>2</v>
      </c>
      <c r="B2199">
        <v>55</v>
      </c>
      <c r="C2199" t="s">
        <v>126</v>
      </c>
      <c r="D2199" t="s">
        <v>99</v>
      </c>
      <c r="E2199" t="s">
        <v>102</v>
      </c>
      <c r="F2199" t="str">
        <f>CONCATENATE(Table1[[#This Row],[session]],":",Table1[[#This Row],[vote_number]])</f>
        <v>2:55</v>
      </c>
      <c r="G2199">
        <f>IF(EXACT(Table1[[#This Row],[vote_cast]], "Yea"), 2, IF(EXACT(Table1[[#This Row],[vote_cast]], "Nay"), 1, "ERROR"))</f>
        <v>1</v>
      </c>
    </row>
    <row r="2200" spans="1:7" x14ac:dyDescent="0.25">
      <c r="A2200">
        <v>2</v>
      </c>
      <c r="B2200">
        <v>55</v>
      </c>
      <c r="C2200" t="s">
        <v>126</v>
      </c>
      <c r="D2200" t="s">
        <v>100</v>
      </c>
      <c r="E2200" t="s">
        <v>1</v>
      </c>
      <c r="F2200" t="str">
        <f>CONCATENATE(Table1[[#This Row],[session]],":",Table1[[#This Row],[vote_number]])</f>
        <v>2:55</v>
      </c>
      <c r="G2200">
        <f>IF(EXACT(Table1[[#This Row],[vote_cast]], "Yea"), 2, IF(EXACT(Table1[[#This Row],[vote_cast]], "Nay"), 1, "ERROR"))</f>
        <v>2</v>
      </c>
    </row>
    <row r="2201" spans="1:7" x14ac:dyDescent="0.25">
      <c r="A2201">
        <v>2</v>
      </c>
      <c r="B2201">
        <v>55</v>
      </c>
      <c r="C2201" t="s">
        <v>126</v>
      </c>
      <c r="D2201" t="s">
        <v>101</v>
      </c>
      <c r="E2201" t="s">
        <v>1</v>
      </c>
      <c r="F2201" t="str">
        <f>CONCATENATE(Table1[[#This Row],[session]],":",Table1[[#This Row],[vote_number]])</f>
        <v>2:55</v>
      </c>
      <c r="G2201">
        <f>IF(EXACT(Table1[[#This Row],[vote_cast]], "Yea"), 2, IF(EXACT(Table1[[#This Row],[vote_cast]], "Nay"), 1, "ERROR"))</f>
        <v>2</v>
      </c>
    </row>
    <row r="2202" spans="1:7" x14ac:dyDescent="0.25">
      <c r="A2202">
        <v>2</v>
      </c>
      <c r="B2202">
        <v>82</v>
      </c>
      <c r="C2202" t="s">
        <v>127</v>
      </c>
      <c r="D2202" t="s">
        <v>0</v>
      </c>
      <c r="E2202" t="s">
        <v>102</v>
      </c>
      <c r="F2202" t="str">
        <f>CONCATENATE(Table1[[#This Row],[session]],":",Table1[[#This Row],[vote_number]])</f>
        <v>2:82</v>
      </c>
      <c r="G2202">
        <f>IF(EXACT(Table1[[#This Row],[vote_cast]], "Yea"), 2, IF(EXACT(Table1[[#This Row],[vote_cast]], "Nay"), 1, "ERROR"))</f>
        <v>1</v>
      </c>
    </row>
    <row r="2203" spans="1:7" x14ac:dyDescent="0.25">
      <c r="A2203">
        <v>2</v>
      </c>
      <c r="B2203">
        <v>82</v>
      </c>
      <c r="C2203" t="s">
        <v>127</v>
      </c>
      <c r="D2203" t="s">
        <v>2</v>
      </c>
      <c r="E2203" t="s">
        <v>1</v>
      </c>
      <c r="F2203" t="str">
        <f>CONCATENATE(Table1[[#This Row],[session]],":",Table1[[#This Row],[vote_number]])</f>
        <v>2:82</v>
      </c>
      <c r="G2203">
        <f>IF(EXACT(Table1[[#This Row],[vote_cast]], "Yea"), 2, IF(EXACT(Table1[[#This Row],[vote_cast]], "Nay"), 1, "ERROR"))</f>
        <v>2</v>
      </c>
    </row>
    <row r="2204" spans="1:7" x14ac:dyDescent="0.25">
      <c r="A2204">
        <v>2</v>
      </c>
      <c r="B2204">
        <v>82</v>
      </c>
      <c r="C2204" t="s">
        <v>127</v>
      </c>
      <c r="D2204" t="s">
        <v>3</v>
      </c>
      <c r="E2204" t="s">
        <v>102</v>
      </c>
      <c r="F2204" t="str">
        <f>CONCATENATE(Table1[[#This Row],[session]],":",Table1[[#This Row],[vote_number]])</f>
        <v>2:82</v>
      </c>
      <c r="G2204">
        <f>IF(EXACT(Table1[[#This Row],[vote_cast]], "Yea"), 2, IF(EXACT(Table1[[#This Row],[vote_cast]], "Nay"), 1, "ERROR"))</f>
        <v>1</v>
      </c>
    </row>
    <row r="2205" spans="1:7" x14ac:dyDescent="0.25">
      <c r="A2205">
        <v>2</v>
      </c>
      <c r="B2205">
        <v>82</v>
      </c>
      <c r="C2205" t="s">
        <v>127</v>
      </c>
      <c r="D2205" t="s">
        <v>4</v>
      </c>
      <c r="E2205" t="s">
        <v>102</v>
      </c>
      <c r="F2205" t="str">
        <f>CONCATENATE(Table1[[#This Row],[session]],":",Table1[[#This Row],[vote_number]])</f>
        <v>2:82</v>
      </c>
      <c r="G2205">
        <f>IF(EXACT(Table1[[#This Row],[vote_cast]], "Yea"), 2, IF(EXACT(Table1[[#This Row],[vote_cast]], "Nay"), 1, "ERROR"))</f>
        <v>1</v>
      </c>
    </row>
    <row r="2206" spans="1:7" x14ac:dyDescent="0.25">
      <c r="A2206">
        <v>2</v>
      </c>
      <c r="B2206">
        <v>82</v>
      </c>
      <c r="C2206" t="s">
        <v>127</v>
      </c>
      <c r="D2206" t="s">
        <v>5</v>
      </c>
      <c r="E2206" t="s">
        <v>1</v>
      </c>
      <c r="F2206" t="str">
        <f>CONCATENATE(Table1[[#This Row],[session]],":",Table1[[#This Row],[vote_number]])</f>
        <v>2:82</v>
      </c>
      <c r="G2206">
        <f>IF(EXACT(Table1[[#This Row],[vote_cast]], "Yea"), 2, IF(EXACT(Table1[[#This Row],[vote_cast]], "Nay"), 1, "ERROR"))</f>
        <v>2</v>
      </c>
    </row>
    <row r="2207" spans="1:7" x14ac:dyDescent="0.25">
      <c r="A2207">
        <v>2</v>
      </c>
      <c r="B2207">
        <v>82</v>
      </c>
      <c r="C2207" t="s">
        <v>127</v>
      </c>
      <c r="D2207" t="s">
        <v>6</v>
      </c>
      <c r="E2207" t="s">
        <v>1</v>
      </c>
      <c r="F2207" t="str">
        <f>CONCATENATE(Table1[[#This Row],[session]],":",Table1[[#This Row],[vote_number]])</f>
        <v>2:82</v>
      </c>
      <c r="G2207">
        <f>IF(EXACT(Table1[[#This Row],[vote_cast]], "Yea"), 2, IF(EXACT(Table1[[#This Row],[vote_cast]], "Nay"), 1, "ERROR"))</f>
        <v>2</v>
      </c>
    </row>
    <row r="2208" spans="1:7" x14ac:dyDescent="0.25">
      <c r="A2208">
        <v>2</v>
      </c>
      <c r="B2208">
        <v>82</v>
      </c>
      <c r="C2208" t="s">
        <v>127</v>
      </c>
      <c r="D2208" t="s">
        <v>7</v>
      </c>
      <c r="E2208" t="s">
        <v>1</v>
      </c>
      <c r="F2208" t="str">
        <f>CONCATENATE(Table1[[#This Row],[session]],":",Table1[[#This Row],[vote_number]])</f>
        <v>2:82</v>
      </c>
      <c r="G2208">
        <f>IF(EXACT(Table1[[#This Row],[vote_cast]], "Yea"), 2, IF(EXACT(Table1[[#This Row],[vote_cast]], "Nay"), 1, "ERROR"))</f>
        <v>2</v>
      </c>
    </row>
    <row r="2209" spans="1:7" x14ac:dyDescent="0.25">
      <c r="A2209">
        <v>2</v>
      </c>
      <c r="B2209">
        <v>82</v>
      </c>
      <c r="C2209" t="s">
        <v>127</v>
      </c>
      <c r="D2209" t="s">
        <v>8</v>
      </c>
      <c r="E2209" t="s">
        <v>1</v>
      </c>
      <c r="F2209" t="str">
        <f>CONCATENATE(Table1[[#This Row],[session]],":",Table1[[#This Row],[vote_number]])</f>
        <v>2:82</v>
      </c>
      <c r="G2209">
        <f>IF(EXACT(Table1[[#This Row],[vote_cast]], "Yea"), 2, IF(EXACT(Table1[[#This Row],[vote_cast]], "Nay"), 1, "ERROR"))</f>
        <v>2</v>
      </c>
    </row>
    <row r="2210" spans="1:7" x14ac:dyDescent="0.25">
      <c r="A2210">
        <v>2</v>
      </c>
      <c r="B2210">
        <v>82</v>
      </c>
      <c r="C2210" t="s">
        <v>127</v>
      </c>
      <c r="D2210" t="s">
        <v>9</v>
      </c>
      <c r="E2210" t="s">
        <v>1</v>
      </c>
      <c r="F2210" t="str">
        <f>CONCATENATE(Table1[[#This Row],[session]],":",Table1[[#This Row],[vote_number]])</f>
        <v>2:82</v>
      </c>
      <c r="G2210">
        <f>IF(EXACT(Table1[[#This Row],[vote_cast]], "Yea"), 2, IF(EXACT(Table1[[#This Row],[vote_cast]], "Nay"), 1, "ERROR"))</f>
        <v>2</v>
      </c>
    </row>
    <row r="2211" spans="1:7" x14ac:dyDescent="0.25">
      <c r="A2211">
        <v>2</v>
      </c>
      <c r="B2211">
        <v>82</v>
      </c>
      <c r="C2211" t="s">
        <v>127</v>
      </c>
      <c r="D2211" t="s">
        <v>10</v>
      </c>
      <c r="E2211" t="s">
        <v>1</v>
      </c>
      <c r="F2211" t="str">
        <f>CONCATENATE(Table1[[#This Row],[session]],":",Table1[[#This Row],[vote_number]])</f>
        <v>2:82</v>
      </c>
      <c r="G2211">
        <f>IF(EXACT(Table1[[#This Row],[vote_cast]], "Yea"), 2, IF(EXACT(Table1[[#This Row],[vote_cast]], "Nay"), 1, "ERROR"))</f>
        <v>2</v>
      </c>
    </row>
    <row r="2212" spans="1:7" x14ac:dyDescent="0.25">
      <c r="A2212">
        <v>2</v>
      </c>
      <c r="B2212">
        <v>82</v>
      </c>
      <c r="C2212" t="s">
        <v>127</v>
      </c>
      <c r="D2212" t="s">
        <v>11</v>
      </c>
      <c r="E2212" t="s">
        <v>1</v>
      </c>
      <c r="F2212" t="str">
        <f>CONCATENATE(Table1[[#This Row],[session]],":",Table1[[#This Row],[vote_number]])</f>
        <v>2:82</v>
      </c>
      <c r="G2212">
        <f>IF(EXACT(Table1[[#This Row],[vote_cast]], "Yea"), 2, IF(EXACT(Table1[[#This Row],[vote_cast]], "Nay"), 1, "ERROR"))</f>
        <v>2</v>
      </c>
    </row>
    <row r="2213" spans="1:7" x14ac:dyDescent="0.25">
      <c r="A2213">
        <v>2</v>
      </c>
      <c r="B2213">
        <v>82</v>
      </c>
      <c r="C2213" t="s">
        <v>127</v>
      </c>
      <c r="D2213" t="s">
        <v>12</v>
      </c>
      <c r="E2213" t="s">
        <v>1</v>
      </c>
      <c r="F2213" t="str">
        <f>CONCATENATE(Table1[[#This Row],[session]],":",Table1[[#This Row],[vote_number]])</f>
        <v>2:82</v>
      </c>
      <c r="G2213">
        <f>IF(EXACT(Table1[[#This Row],[vote_cast]], "Yea"), 2, IF(EXACT(Table1[[#This Row],[vote_cast]], "Nay"), 1, "ERROR"))</f>
        <v>2</v>
      </c>
    </row>
    <row r="2214" spans="1:7" x14ac:dyDescent="0.25">
      <c r="A2214">
        <v>2</v>
      </c>
      <c r="B2214">
        <v>82</v>
      </c>
      <c r="C2214" t="s">
        <v>127</v>
      </c>
      <c r="D2214" t="s">
        <v>13</v>
      </c>
      <c r="E2214" t="s">
        <v>1</v>
      </c>
      <c r="F2214" t="str">
        <f>CONCATENATE(Table1[[#This Row],[session]],":",Table1[[#This Row],[vote_number]])</f>
        <v>2:82</v>
      </c>
      <c r="G2214">
        <f>IF(EXACT(Table1[[#This Row],[vote_cast]], "Yea"), 2, IF(EXACT(Table1[[#This Row],[vote_cast]], "Nay"), 1, "ERROR"))</f>
        <v>2</v>
      </c>
    </row>
    <row r="2215" spans="1:7" x14ac:dyDescent="0.25">
      <c r="A2215">
        <v>2</v>
      </c>
      <c r="B2215">
        <v>82</v>
      </c>
      <c r="C2215" t="s">
        <v>127</v>
      </c>
      <c r="D2215" t="s">
        <v>14</v>
      </c>
      <c r="E2215" t="s">
        <v>1</v>
      </c>
      <c r="F2215" t="str">
        <f>CONCATENATE(Table1[[#This Row],[session]],":",Table1[[#This Row],[vote_number]])</f>
        <v>2:82</v>
      </c>
      <c r="G2215">
        <f>IF(EXACT(Table1[[#This Row],[vote_cast]], "Yea"), 2, IF(EXACT(Table1[[#This Row],[vote_cast]], "Nay"), 1, "ERROR"))</f>
        <v>2</v>
      </c>
    </row>
    <row r="2216" spans="1:7" x14ac:dyDescent="0.25">
      <c r="A2216">
        <v>2</v>
      </c>
      <c r="B2216">
        <v>82</v>
      </c>
      <c r="C2216" t="s">
        <v>127</v>
      </c>
      <c r="D2216" t="s">
        <v>15</v>
      </c>
      <c r="E2216" t="s">
        <v>102</v>
      </c>
      <c r="F2216" t="str">
        <f>CONCATENATE(Table1[[#This Row],[session]],":",Table1[[#This Row],[vote_number]])</f>
        <v>2:82</v>
      </c>
      <c r="G2216">
        <f>IF(EXACT(Table1[[#This Row],[vote_cast]], "Yea"), 2, IF(EXACT(Table1[[#This Row],[vote_cast]], "Nay"), 1, "ERROR"))</f>
        <v>1</v>
      </c>
    </row>
    <row r="2217" spans="1:7" x14ac:dyDescent="0.25">
      <c r="A2217">
        <v>2</v>
      </c>
      <c r="B2217">
        <v>82</v>
      </c>
      <c r="C2217" t="s">
        <v>127</v>
      </c>
      <c r="D2217" t="s">
        <v>16</v>
      </c>
      <c r="E2217" t="s">
        <v>1</v>
      </c>
      <c r="F2217" t="str">
        <f>CONCATENATE(Table1[[#This Row],[session]],":",Table1[[#This Row],[vote_number]])</f>
        <v>2:82</v>
      </c>
      <c r="G2217">
        <f>IF(EXACT(Table1[[#This Row],[vote_cast]], "Yea"), 2, IF(EXACT(Table1[[#This Row],[vote_cast]], "Nay"), 1, "ERROR"))</f>
        <v>2</v>
      </c>
    </row>
    <row r="2218" spans="1:7" x14ac:dyDescent="0.25">
      <c r="A2218">
        <v>2</v>
      </c>
      <c r="B2218">
        <v>82</v>
      </c>
      <c r="C2218" t="s">
        <v>127</v>
      </c>
      <c r="D2218" t="s">
        <v>17</v>
      </c>
      <c r="E2218" t="s">
        <v>1</v>
      </c>
      <c r="F2218" t="str">
        <f>CONCATENATE(Table1[[#This Row],[session]],":",Table1[[#This Row],[vote_number]])</f>
        <v>2:82</v>
      </c>
      <c r="G2218">
        <f>IF(EXACT(Table1[[#This Row],[vote_cast]], "Yea"), 2, IF(EXACT(Table1[[#This Row],[vote_cast]], "Nay"), 1, "ERROR"))</f>
        <v>2</v>
      </c>
    </row>
    <row r="2219" spans="1:7" x14ac:dyDescent="0.25">
      <c r="A2219">
        <v>2</v>
      </c>
      <c r="B2219">
        <v>82</v>
      </c>
      <c r="C2219" t="s">
        <v>127</v>
      </c>
      <c r="D2219" t="s">
        <v>18</v>
      </c>
      <c r="E2219" t="s">
        <v>1</v>
      </c>
      <c r="F2219" t="str">
        <f>CONCATENATE(Table1[[#This Row],[session]],":",Table1[[#This Row],[vote_number]])</f>
        <v>2:82</v>
      </c>
      <c r="G2219">
        <f>IF(EXACT(Table1[[#This Row],[vote_cast]], "Yea"), 2, IF(EXACT(Table1[[#This Row],[vote_cast]], "Nay"), 1, "ERROR"))</f>
        <v>2</v>
      </c>
    </row>
    <row r="2220" spans="1:7" x14ac:dyDescent="0.25">
      <c r="A2220">
        <v>2</v>
      </c>
      <c r="B2220">
        <v>82</v>
      </c>
      <c r="C2220" t="s">
        <v>127</v>
      </c>
      <c r="D2220" t="s">
        <v>19</v>
      </c>
      <c r="E2220" t="s">
        <v>1</v>
      </c>
      <c r="F2220" t="str">
        <f>CONCATENATE(Table1[[#This Row],[session]],":",Table1[[#This Row],[vote_number]])</f>
        <v>2:82</v>
      </c>
      <c r="G2220">
        <f>IF(EXACT(Table1[[#This Row],[vote_cast]], "Yea"), 2, IF(EXACT(Table1[[#This Row],[vote_cast]], "Nay"), 1, "ERROR"))</f>
        <v>2</v>
      </c>
    </row>
    <row r="2221" spans="1:7" x14ac:dyDescent="0.25">
      <c r="A2221">
        <v>2</v>
      </c>
      <c r="B2221">
        <v>82</v>
      </c>
      <c r="C2221" t="s">
        <v>127</v>
      </c>
      <c r="D2221" t="s">
        <v>20</v>
      </c>
      <c r="E2221" t="s">
        <v>102</v>
      </c>
      <c r="F2221" t="str">
        <f>CONCATENATE(Table1[[#This Row],[session]],":",Table1[[#This Row],[vote_number]])</f>
        <v>2:82</v>
      </c>
      <c r="G2221">
        <f>IF(EXACT(Table1[[#This Row],[vote_cast]], "Yea"), 2, IF(EXACT(Table1[[#This Row],[vote_cast]], "Nay"), 1, "ERROR"))</f>
        <v>1</v>
      </c>
    </row>
    <row r="2222" spans="1:7" x14ac:dyDescent="0.25">
      <c r="A2222">
        <v>2</v>
      </c>
      <c r="B2222">
        <v>82</v>
      </c>
      <c r="C2222" t="s">
        <v>127</v>
      </c>
      <c r="D2222" t="s">
        <v>21</v>
      </c>
      <c r="E2222" t="s">
        <v>102</v>
      </c>
      <c r="F2222" t="str">
        <f>CONCATENATE(Table1[[#This Row],[session]],":",Table1[[#This Row],[vote_number]])</f>
        <v>2:82</v>
      </c>
      <c r="G2222">
        <f>IF(EXACT(Table1[[#This Row],[vote_cast]], "Yea"), 2, IF(EXACT(Table1[[#This Row],[vote_cast]], "Nay"), 1, "ERROR"))</f>
        <v>1</v>
      </c>
    </row>
    <row r="2223" spans="1:7" x14ac:dyDescent="0.25">
      <c r="A2223">
        <v>2</v>
      </c>
      <c r="B2223">
        <v>82</v>
      </c>
      <c r="C2223" t="s">
        <v>127</v>
      </c>
      <c r="D2223" t="s">
        <v>22</v>
      </c>
      <c r="E2223" t="s">
        <v>102</v>
      </c>
      <c r="F2223" t="str">
        <f>CONCATENATE(Table1[[#This Row],[session]],":",Table1[[#This Row],[vote_number]])</f>
        <v>2:82</v>
      </c>
      <c r="G2223">
        <f>IF(EXACT(Table1[[#This Row],[vote_cast]], "Yea"), 2, IF(EXACT(Table1[[#This Row],[vote_cast]], "Nay"), 1, "ERROR"))</f>
        <v>1</v>
      </c>
    </row>
    <row r="2224" spans="1:7" x14ac:dyDescent="0.25">
      <c r="A2224">
        <v>2</v>
      </c>
      <c r="B2224">
        <v>82</v>
      </c>
      <c r="C2224" t="s">
        <v>127</v>
      </c>
      <c r="D2224" t="s">
        <v>23</v>
      </c>
      <c r="E2224" t="s">
        <v>1</v>
      </c>
      <c r="F2224" t="str">
        <f>CONCATENATE(Table1[[#This Row],[session]],":",Table1[[#This Row],[vote_number]])</f>
        <v>2:82</v>
      </c>
      <c r="G2224">
        <f>IF(EXACT(Table1[[#This Row],[vote_cast]], "Yea"), 2, IF(EXACT(Table1[[#This Row],[vote_cast]], "Nay"), 1, "ERROR"))</f>
        <v>2</v>
      </c>
    </row>
    <row r="2225" spans="1:7" x14ac:dyDescent="0.25">
      <c r="A2225">
        <v>2</v>
      </c>
      <c r="B2225">
        <v>82</v>
      </c>
      <c r="C2225" t="s">
        <v>127</v>
      </c>
      <c r="D2225" t="s">
        <v>24</v>
      </c>
      <c r="E2225" t="s">
        <v>1</v>
      </c>
      <c r="F2225" t="str">
        <f>CONCATENATE(Table1[[#This Row],[session]],":",Table1[[#This Row],[vote_number]])</f>
        <v>2:82</v>
      </c>
      <c r="G2225">
        <f>IF(EXACT(Table1[[#This Row],[vote_cast]], "Yea"), 2, IF(EXACT(Table1[[#This Row],[vote_cast]], "Nay"), 1, "ERROR"))</f>
        <v>2</v>
      </c>
    </row>
    <row r="2226" spans="1:7" x14ac:dyDescent="0.25">
      <c r="A2226">
        <v>2</v>
      </c>
      <c r="B2226">
        <v>82</v>
      </c>
      <c r="C2226" t="s">
        <v>127</v>
      </c>
      <c r="D2226" t="s">
        <v>25</v>
      </c>
      <c r="E2226" t="s">
        <v>1</v>
      </c>
      <c r="F2226" t="str">
        <f>CONCATENATE(Table1[[#This Row],[session]],":",Table1[[#This Row],[vote_number]])</f>
        <v>2:82</v>
      </c>
      <c r="G2226">
        <f>IF(EXACT(Table1[[#This Row],[vote_cast]], "Yea"), 2, IF(EXACT(Table1[[#This Row],[vote_cast]], "Nay"), 1, "ERROR"))</f>
        <v>2</v>
      </c>
    </row>
    <row r="2227" spans="1:7" x14ac:dyDescent="0.25">
      <c r="A2227">
        <v>2</v>
      </c>
      <c r="B2227">
        <v>82</v>
      </c>
      <c r="C2227" t="s">
        <v>127</v>
      </c>
      <c r="D2227" t="s">
        <v>26</v>
      </c>
      <c r="E2227" t="s">
        <v>1</v>
      </c>
      <c r="F2227" t="str">
        <f>CONCATENATE(Table1[[#This Row],[session]],":",Table1[[#This Row],[vote_number]])</f>
        <v>2:82</v>
      </c>
      <c r="G2227">
        <f>IF(EXACT(Table1[[#This Row],[vote_cast]], "Yea"), 2, IF(EXACT(Table1[[#This Row],[vote_cast]], "Nay"), 1, "ERROR"))</f>
        <v>2</v>
      </c>
    </row>
    <row r="2228" spans="1:7" x14ac:dyDescent="0.25">
      <c r="A2228">
        <v>2</v>
      </c>
      <c r="B2228">
        <v>82</v>
      </c>
      <c r="C2228" t="s">
        <v>127</v>
      </c>
      <c r="D2228" t="s">
        <v>27</v>
      </c>
      <c r="E2228" t="s">
        <v>102</v>
      </c>
      <c r="F2228" t="str">
        <f>CONCATENATE(Table1[[#This Row],[session]],":",Table1[[#This Row],[vote_number]])</f>
        <v>2:82</v>
      </c>
      <c r="G2228">
        <f>IF(EXACT(Table1[[#This Row],[vote_cast]], "Yea"), 2, IF(EXACT(Table1[[#This Row],[vote_cast]], "Nay"), 1, "ERROR"))</f>
        <v>1</v>
      </c>
    </row>
    <row r="2229" spans="1:7" x14ac:dyDescent="0.25">
      <c r="A2229">
        <v>2</v>
      </c>
      <c r="B2229">
        <v>82</v>
      </c>
      <c r="C2229" t="s">
        <v>127</v>
      </c>
      <c r="D2229" t="s">
        <v>28</v>
      </c>
      <c r="E2229" t="s">
        <v>102</v>
      </c>
      <c r="F2229" t="str">
        <f>CONCATENATE(Table1[[#This Row],[session]],":",Table1[[#This Row],[vote_number]])</f>
        <v>2:82</v>
      </c>
      <c r="G2229">
        <f>IF(EXACT(Table1[[#This Row],[vote_cast]], "Yea"), 2, IF(EXACT(Table1[[#This Row],[vote_cast]], "Nay"), 1, "ERROR"))</f>
        <v>1</v>
      </c>
    </row>
    <row r="2230" spans="1:7" x14ac:dyDescent="0.25">
      <c r="A2230">
        <v>2</v>
      </c>
      <c r="B2230">
        <v>82</v>
      </c>
      <c r="C2230" t="s">
        <v>127</v>
      </c>
      <c r="D2230" t="s">
        <v>29</v>
      </c>
      <c r="E2230" t="s">
        <v>102</v>
      </c>
      <c r="F2230" t="str">
        <f>CONCATENATE(Table1[[#This Row],[session]],":",Table1[[#This Row],[vote_number]])</f>
        <v>2:82</v>
      </c>
      <c r="G2230">
        <f>IF(EXACT(Table1[[#This Row],[vote_cast]], "Yea"), 2, IF(EXACT(Table1[[#This Row],[vote_cast]], "Nay"), 1, "ERROR"))</f>
        <v>1</v>
      </c>
    </row>
    <row r="2231" spans="1:7" x14ac:dyDescent="0.25">
      <c r="A2231">
        <v>2</v>
      </c>
      <c r="B2231">
        <v>82</v>
      </c>
      <c r="C2231" t="s">
        <v>127</v>
      </c>
      <c r="D2231" t="s">
        <v>30</v>
      </c>
      <c r="E2231" t="s">
        <v>102</v>
      </c>
      <c r="F2231" t="str">
        <f>CONCATENATE(Table1[[#This Row],[session]],":",Table1[[#This Row],[vote_number]])</f>
        <v>2:82</v>
      </c>
      <c r="G2231">
        <f>IF(EXACT(Table1[[#This Row],[vote_cast]], "Yea"), 2, IF(EXACT(Table1[[#This Row],[vote_cast]], "Nay"), 1, "ERROR"))</f>
        <v>1</v>
      </c>
    </row>
    <row r="2232" spans="1:7" x14ac:dyDescent="0.25">
      <c r="A2232">
        <v>2</v>
      </c>
      <c r="B2232">
        <v>82</v>
      </c>
      <c r="C2232" t="s">
        <v>127</v>
      </c>
      <c r="D2232" t="s">
        <v>31</v>
      </c>
      <c r="E2232" t="s">
        <v>1</v>
      </c>
      <c r="F2232" t="str">
        <f>CONCATENATE(Table1[[#This Row],[session]],":",Table1[[#This Row],[vote_number]])</f>
        <v>2:82</v>
      </c>
      <c r="G2232">
        <f>IF(EXACT(Table1[[#This Row],[vote_cast]], "Yea"), 2, IF(EXACT(Table1[[#This Row],[vote_cast]], "Nay"), 1, "ERROR"))</f>
        <v>2</v>
      </c>
    </row>
    <row r="2233" spans="1:7" x14ac:dyDescent="0.25">
      <c r="A2233">
        <v>2</v>
      </c>
      <c r="B2233">
        <v>82</v>
      </c>
      <c r="C2233" t="s">
        <v>127</v>
      </c>
      <c r="D2233" t="s">
        <v>33</v>
      </c>
      <c r="E2233" t="s">
        <v>102</v>
      </c>
      <c r="F2233" t="str">
        <f>CONCATENATE(Table1[[#This Row],[session]],":",Table1[[#This Row],[vote_number]])</f>
        <v>2:82</v>
      </c>
      <c r="G2233">
        <f>IF(EXACT(Table1[[#This Row],[vote_cast]], "Yea"), 2, IF(EXACT(Table1[[#This Row],[vote_cast]], "Nay"), 1, "ERROR"))</f>
        <v>1</v>
      </c>
    </row>
    <row r="2234" spans="1:7" x14ac:dyDescent="0.25">
      <c r="A2234">
        <v>2</v>
      </c>
      <c r="B2234">
        <v>82</v>
      </c>
      <c r="C2234" t="s">
        <v>127</v>
      </c>
      <c r="D2234" t="s">
        <v>34</v>
      </c>
      <c r="E2234" t="s">
        <v>1</v>
      </c>
      <c r="F2234" t="str">
        <f>CONCATENATE(Table1[[#This Row],[session]],":",Table1[[#This Row],[vote_number]])</f>
        <v>2:82</v>
      </c>
      <c r="G2234">
        <f>IF(EXACT(Table1[[#This Row],[vote_cast]], "Yea"), 2, IF(EXACT(Table1[[#This Row],[vote_cast]], "Nay"), 1, "ERROR"))</f>
        <v>2</v>
      </c>
    </row>
    <row r="2235" spans="1:7" x14ac:dyDescent="0.25">
      <c r="A2235">
        <v>2</v>
      </c>
      <c r="B2235">
        <v>82</v>
      </c>
      <c r="C2235" t="s">
        <v>127</v>
      </c>
      <c r="D2235" t="s">
        <v>36</v>
      </c>
      <c r="E2235" t="s">
        <v>1</v>
      </c>
      <c r="F2235" t="str">
        <f>CONCATENATE(Table1[[#This Row],[session]],":",Table1[[#This Row],[vote_number]])</f>
        <v>2:82</v>
      </c>
      <c r="G2235">
        <f>IF(EXACT(Table1[[#This Row],[vote_cast]], "Yea"), 2, IF(EXACT(Table1[[#This Row],[vote_cast]], "Nay"), 1, "ERROR"))</f>
        <v>2</v>
      </c>
    </row>
    <row r="2236" spans="1:7" x14ac:dyDescent="0.25">
      <c r="A2236">
        <v>2</v>
      </c>
      <c r="B2236">
        <v>82</v>
      </c>
      <c r="C2236" t="s">
        <v>127</v>
      </c>
      <c r="D2236" t="s">
        <v>37</v>
      </c>
      <c r="E2236" t="s">
        <v>1</v>
      </c>
      <c r="F2236" t="str">
        <f>CONCATENATE(Table1[[#This Row],[session]],":",Table1[[#This Row],[vote_number]])</f>
        <v>2:82</v>
      </c>
      <c r="G2236">
        <f>IF(EXACT(Table1[[#This Row],[vote_cast]], "Yea"), 2, IF(EXACT(Table1[[#This Row],[vote_cast]], "Nay"), 1, "ERROR"))</f>
        <v>2</v>
      </c>
    </row>
    <row r="2237" spans="1:7" x14ac:dyDescent="0.25">
      <c r="A2237">
        <v>2</v>
      </c>
      <c r="B2237">
        <v>82</v>
      </c>
      <c r="C2237" t="s">
        <v>127</v>
      </c>
      <c r="D2237" t="s">
        <v>38</v>
      </c>
      <c r="E2237" t="s">
        <v>102</v>
      </c>
      <c r="F2237" t="str">
        <f>CONCATENATE(Table1[[#This Row],[session]],":",Table1[[#This Row],[vote_number]])</f>
        <v>2:82</v>
      </c>
      <c r="G2237">
        <f>IF(EXACT(Table1[[#This Row],[vote_cast]], "Yea"), 2, IF(EXACT(Table1[[#This Row],[vote_cast]], "Nay"), 1, "ERROR"))</f>
        <v>1</v>
      </c>
    </row>
    <row r="2238" spans="1:7" x14ac:dyDescent="0.25">
      <c r="A2238">
        <v>2</v>
      </c>
      <c r="B2238">
        <v>82</v>
      </c>
      <c r="C2238" t="s">
        <v>127</v>
      </c>
      <c r="D2238" t="s">
        <v>39</v>
      </c>
      <c r="E2238" t="s">
        <v>1</v>
      </c>
      <c r="F2238" t="str">
        <f>CONCATENATE(Table1[[#This Row],[session]],":",Table1[[#This Row],[vote_number]])</f>
        <v>2:82</v>
      </c>
      <c r="G2238">
        <f>IF(EXACT(Table1[[#This Row],[vote_cast]], "Yea"), 2, IF(EXACT(Table1[[#This Row],[vote_cast]], "Nay"), 1, "ERROR"))</f>
        <v>2</v>
      </c>
    </row>
    <row r="2239" spans="1:7" x14ac:dyDescent="0.25">
      <c r="A2239">
        <v>2</v>
      </c>
      <c r="B2239">
        <v>82</v>
      </c>
      <c r="C2239" t="s">
        <v>127</v>
      </c>
      <c r="D2239" t="s">
        <v>40</v>
      </c>
      <c r="E2239" t="s">
        <v>1</v>
      </c>
      <c r="F2239" t="str">
        <f>CONCATENATE(Table1[[#This Row],[session]],":",Table1[[#This Row],[vote_number]])</f>
        <v>2:82</v>
      </c>
      <c r="G2239">
        <f>IF(EXACT(Table1[[#This Row],[vote_cast]], "Yea"), 2, IF(EXACT(Table1[[#This Row],[vote_cast]], "Nay"), 1, "ERROR"))</f>
        <v>2</v>
      </c>
    </row>
    <row r="2240" spans="1:7" x14ac:dyDescent="0.25">
      <c r="A2240">
        <v>2</v>
      </c>
      <c r="B2240">
        <v>82</v>
      </c>
      <c r="C2240" t="s">
        <v>127</v>
      </c>
      <c r="D2240" t="s">
        <v>41</v>
      </c>
      <c r="E2240" t="s">
        <v>1</v>
      </c>
      <c r="F2240" t="str">
        <f>CONCATENATE(Table1[[#This Row],[session]],":",Table1[[#This Row],[vote_number]])</f>
        <v>2:82</v>
      </c>
      <c r="G2240">
        <f>IF(EXACT(Table1[[#This Row],[vote_cast]], "Yea"), 2, IF(EXACT(Table1[[#This Row],[vote_cast]], "Nay"), 1, "ERROR"))</f>
        <v>2</v>
      </c>
    </row>
    <row r="2241" spans="1:7" x14ac:dyDescent="0.25">
      <c r="A2241">
        <v>2</v>
      </c>
      <c r="B2241">
        <v>82</v>
      </c>
      <c r="C2241" t="s">
        <v>127</v>
      </c>
      <c r="D2241" t="s">
        <v>42</v>
      </c>
      <c r="E2241" t="s">
        <v>102</v>
      </c>
      <c r="F2241" t="str">
        <f>CONCATENATE(Table1[[#This Row],[session]],":",Table1[[#This Row],[vote_number]])</f>
        <v>2:82</v>
      </c>
      <c r="G2241">
        <f>IF(EXACT(Table1[[#This Row],[vote_cast]], "Yea"), 2, IF(EXACT(Table1[[#This Row],[vote_cast]], "Nay"), 1, "ERROR"))</f>
        <v>1</v>
      </c>
    </row>
    <row r="2242" spans="1:7" x14ac:dyDescent="0.25">
      <c r="A2242">
        <v>2</v>
      </c>
      <c r="B2242">
        <v>82</v>
      </c>
      <c r="C2242" t="s">
        <v>127</v>
      </c>
      <c r="D2242" t="s">
        <v>110</v>
      </c>
      <c r="E2242" t="s">
        <v>102</v>
      </c>
      <c r="F2242" t="str">
        <f>CONCATENATE(Table1[[#This Row],[session]],":",Table1[[#This Row],[vote_number]])</f>
        <v>2:82</v>
      </c>
      <c r="G2242">
        <f>IF(EXACT(Table1[[#This Row],[vote_cast]], "Yea"), 2, IF(EXACT(Table1[[#This Row],[vote_cast]], "Nay"), 1, "ERROR"))</f>
        <v>1</v>
      </c>
    </row>
    <row r="2243" spans="1:7" x14ac:dyDescent="0.25">
      <c r="A2243">
        <v>2</v>
      </c>
      <c r="B2243">
        <v>82</v>
      </c>
      <c r="C2243" t="s">
        <v>127</v>
      </c>
      <c r="D2243" t="s">
        <v>43</v>
      </c>
      <c r="E2243" t="s">
        <v>1</v>
      </c>
      <c r="F2243" t="str">
        <f>CONCATENATE(Table1[[#This Row],[session]],":",Table1[[#This Row],[vote_number]])</f>
        <v>2:82</v>
      </c>
      <c r="G2243">
        <f>IF(EXACT(Table1[[#This Row],[vote_cast]], "Yea"), 2, IF(EXACT(Table1[[#This Row],[vote_cast]], "Nay"), 1, "ERROR"))</f>
        <v>2</v>
      </c>
    </row>
    <row r="2244" spans="1:7" x14ac:dyDescent="0.25">
      <c r="A2244">
        <v>2</v>
      </c>
      <c r="B2244">
        <v>82</v>
      </c>
      <c r="C2244" t="s">
        <v>127</v>
      </c>
      <c r="D2244" t="s">
        <v>44</v>
      </c>
      <c r="E2244" t="s">
        <v>102</v>
      </c>
      <c r="F2244" t="str">
        <f>CONCATENATE(Table1[[#This Row],[session]],":",Table1[[#This Row],[vote_number]])</f>
        <v>2:82</v>
      </c>
      <c r="G2244">
        <f>IF(EXACT(Table1[[#This Row],[vote_cast]], "Yea"), 2, IF(EXACT(Table1[[#This Row],[vote_cast]], "Nay"), 1, "ERROR"))</f>
        <v>1</v>
      </c>
    </row>
    <row r="2245" spans="1:7" x14ac:dyDescent="0.25">
      <c r="A2245">
        <v>2</v>
      </c>
      <c r="B2245">
        <v>82</v>
      </c>
      <c r="C2245" t="s">
        <v>127</v>
      </c>
      <c r="D2245" t="s">
        <v>45</v>
      </c>
      <c r="E2245" t="s">
        <v>102</v>
      </c>
      <c r="F2245" t="str">
        <f>CONCATENATE(Table1[[#This Row],[session]],":",Table1[[#This Row],[vote_number]])</f>
        <v>2:82</v>
      </c>
      <c r="G2245">
        <f>IF(EXACT(Table1[[#This Row],[vote_cast]], "Yea"), 2, IF(EXACT(Table1[[#This Row],[vote_cast]], "Nay"), 1, "ERROR"))</f>
        <v>1</v>
      </c>
    </row>
    <row r="2246" spans="1:7" x14ac:dyDescent="0.25">
      <c r="A2246">
        <v>2</v>
      </c>
      <c r="B2246">
        <v>82</v>
      </c>
      <c r="C2246" t="s">
        <v>127</v>
      </c>
      <c r="D2246" t="s">
        <v>46</v>
      </c>
      <c r="E2246" t="s">
        <v>1</v>
      </c>
      <c r="F2246" t="str">
        <f>CONCATENATE(Table1[[#This Row],[session]],":",Table1[[#This Row],[vote_number]])</f>
        <v>2:82</v>
      </c>
      <c r="G2246">
        <f>IF(EXACT(Table1[[#This Row],[vote_cast]], "Yea"), 2, IF(EXACT(Table1[[#This Row],[vote_cast]], "Nay"), 1, "ERROR"))</f>
        <v>2</v>
      </c>
    </row>
    <row r="2247" spans="1:7" x14ac:dyDescent="0.25">
      <c r="A2247">
        <v>2</v>
      </c>
      <c r="B2247">
        <v>82</v>
      </c>
      <c r="C2247" t="s">
        <v>127</v>
      </c>
      <c r="D2247" t="s">
        <v>47</v>
      </c>
      <c r="E2247" t="s">
        <v>102</v>
      </c>
      <c r="F2247" t="str">
        <f>CONCATENATE(Table1[[#This Row],[session]],":",Table1[[#This Row],[vote_number]])</f>
        <v>2:82</v>
      </c>
      <c r="G2247">
        <f>IF(EXACT(Table1[[#This Row],[vote_cast]], "Yea"), 2, IF(EXACT(Table1[[#This Row],[vote_cast]], "Nay"), 1, "ERROR"))</f>
        <v>1</v>
      </c>
    </row>
    <row r="2248" spans="1:7" x14ac:dyDescent="0.25">
      <c r="A2248">
        <v>2</v>
      </c>
      <c r="B2248">
        <v>82</v>
      </c>
      <c r="C2248" t="s">
        <v>127</v>
      </c>
      <c r="D2248" t="s">
        <v>48</v>
      </c>
      <c r="E2248" t="s">
        <v>102</v>
      </c>
      <c r="F2248" t="str">
        <f>CONCATENATE(Table1[[#This Row],[session]],":",Table1[[#This Row],[vote_number]])</f>
        <v>2:82</v>
      </c>
      <c r="G2248">
        <f>IF(EXACT(Table1[[#This Row],[vote_cast]], "Yea"), 2, IF(EXACT(Table1[[#This Row],[vote_cast]], "Nay"), 1, "ERROR"))</f>
        <v>1</v>
      </c>
    </row>
    <row r="2249" spans="1:7" x14ac:dyDescent="0.25">
      <c r="A2249">
        <v>2</v>
      </c>
      <c r="B2249">
        <v>82</v>
      </c>
      <c r="C2249" t="s">
        <v>127</v>
      </c>
      <c r="D2249" t="s">
        <v>49</v>
      </c>
      <c r="E2249" t="s">
        <v>1</v>
      </c>
      <c r="F2249" t="str">
        <f>CONCATENATE(Table1[[#This Row],[session]],":",Table1[[#This Row],[vote_number]])</f>
        <v>2:82</v>
      </c>
      <c r="G2249">
        <f>IF(EXACT(Table1[[#This Row],[vote_cast]], "Yea"), 2, IF(EXACT(Table1[[#This Row],[vote_cast]], "Nay"), 1, "ERROR"))</f>
        <v>2</v>
      </c>
    </row>
    <row r="2250" spans="1:7" x14ac:dyDescent="0.25">
      <c r="A2250">
        <v>2</v>
      </c>
      <c r="B2250">
        <v>82</v>
      </c>
      <c r="C2250" t="s">
        <v>127</v>
      </c>
      <c r="D2250" t="s">
        <v>50</v>
      </c>
      <c r="E2250" t="s">
        <v>102</v>
      </c>
      <c r="F2250" t="str">
        <f>CONCATENATE(Table1[[#This Row],[session]],":",Table1[[#This Row],[vote_number]])</f>
        <v>2:82</v>
      </c>
      <c r="G2250">
        <f>IF(EXACT(Table1[[#This Row],[vote_cast]], "Yea"), 2, IF(EXACT(Table1[[#This Row],[vote_cast]], "Nay"), 1, "ERROR"))</f>
        <v>1</v>
      </c>
    </row>
    <row r="2251" spans="1:7" x14ac:dyDescent="0.25">
      <c r="A2251">
        <v>2</v>
      </c>
      <c r="B2251">
        <v>82</v>
      </c>
      <c r="C2251" t="s">
        <v>127</v>
      </c>
      <c r="D2251" t="s">
        <v>51</v>
      </c>
      <c r="E2251" t="s">
        <v>1</v>
      </c>
      <c r="F2251" t="str">
        <f>CONCATENATE(Table1[[#This Row],[session]],":",Table1[[#This Row],[vote_number]])</f>
        <v>2:82</v>
      </c>
      <c r="G2251">
        <f>IF(EXACT(Table1[[#This Row],[vote_cast]], "Yea"), 2, IF(EXACT(Table1[[#This Row],[vote_cast]], "Nay"), 1, "ERROR"))</f>
        <v>2</v>
      </c>
    </row>
    <row r="2252" spans="1:7" x14ac:dyDescent="0.25">
      <c r="A2252">
        <v>2</v>
      </c>
      <c r="B2252">
        <v>82</v>
      </c>
      <c r="C2252" t="s">
        <v>127</v>
      </c>
      <c r="D2252" t="s">
        <v>52</v>
      </c>
      <c r="E2252" t="s">
        <v>35</v>
      </c>
      <c r="F2252" t="str">
        <f>CONCATENATE(Table1[[#This Row],[session]],":",Table1[[#This Row],[vote_number]])</f>
        <v>2:82</v>
      </c>
      <c r="G2252" t="str">
        <f>IF(EXACT(Table1[[#This Row],[vote_cast]], "Yea"), 2, IF(EXACT(Table1[[#This Row],[vote_cast]], "Nay"), 1, "ERROR"))</f>
        <v>ERROR</v>
      </c>
    </row>
    <row r="2253" spans="1:7" x14ac:dyDescent="0.25">
      <c r="A2253">
        <v>2</v>
      </c>
      <c r="B2253">
        <v>82</v>
      </c>
      <c r="C2253" t="s">
        <v>127</v>
      </c>
      <c r="D2253" t="s">
        <v>53</v>
      </c>
      <c r="E2253" t="s">
        <v>1</v>
      </c>
      <c r="F2253" t="str">
        <f>CONCATENATE(Table1[[#This Row],[session]],":",Table1[[#This Row],[vote_number]])</f>
        <v>2:82</v>
      </c>
      <c r="G2253">
        <f>IF(EXACT(Table1[[#This Row],[vote_cast]], "Yea"), 2, IF(EXACT(Table1[[#This Row],[vote_cast]], "Nay"), 1, "ERROR"))</f>
        <v>2</v>
      </c>
    </row>
    <row r="2254" spans="1:7" x14ac:dyDescent="0.25">
      <c r="A2254">
        <v>2</v>
      </c>
      <c r="B2254">
        <v>82</v>
      </c>
      <c r="C2254" t="s">
        <v>127</v>
      </c>
      <c r="D2254" t="s">
        <v>54</v>
      </c>
      <c r="E2254" t="s">
        <v>1</v>
      </c>
      <c r="F2254" t="str">
        <f>CONCATENATE(Table1[[#This Row],[session]],":",Table1[[#This Row],[vote_number]])</f>
        <v>2:82</v>
      </c>
      <c r="G2254">
        <f>IF(EXACT(Table1[[#This Row],[vote_cast]], "Yea"), 2, IF(EXACT(Table1[[#This Row],[vote_cast]], "Nay"), 1, "ERROR"))</f>
        <v>2</v>
      </c>
    </row>
    <row r="2255" spans="1:7" x14ac:dyDescent="0.25">
      <c r="A2255">
        <v>2</v>
      </c>
      <c r="B2255">
        <v>82</v>
      </c>
      <c r="C2255" t="s">
        <v>127</v>
      </c>
      <c r="D2255" t="s">
        <v>55</v>
      </c>
      <c r="E2255" t="s">
        <v>102</v>
      </c>
      <c r="F2255" t="str">
        <f>CONCATENATE(Table1[[#This Row],[session]],":",Table1[[#This Row],[vote_number]])</f>
        <v>2:82</v>
      </c>
      <c r="G2255">
        <f>IF(EXACT(Table1[[#This Row],[vote_cast]], "Yea"), 2, IF(EXACT(Table1[[#This Row],[vote_cast]], "Nay"), 1, "ERROR"))</f>
        <v>1</v>
      </c>
    </row>
    <row r="2256" spans="1:7" x14ac:dyDescent="0.25">
      <c r="A2256">
        <v>2</v>
      </c>
      <c r="B2256">
        <v>82</v>
      </c>
      <c r="C2256" t="s">
        <v>127</v>
      </c>
      <c r="D2256" t="s">
        <v>56</v>
      </c>
      <c r="E2256" t="s">
        <v>1</v>
      </c>
      <c r="F2256" t="str">
        <f>CONCATENATE(Table1[[#This Row],[session]],":",Table1[[#This Row],[vote_number]])</f>
        <v>2:82</v>
      </c>
      <c r="G2256">
        <f>IF(EXACT(Table1[[#This Row],[vote_cast]], "Yea"), 2, IF(EXACT(Table1[[#This Row],[vote_cast]], "Nay"), 1, "ERROR"))</f>
        <v>2</v>
      </c>
    </row>
    <row r="2257" spans="1:7" x14ac:dyDescent="0.25">
      <c r="A2257">
        <v>2</v>
      </c>
      <c r="B2257">
        <v>82</v>
      </c>
      <c r="C2257" t="s">
        <v>127</v>
      </c>
      <c r="D2257" t="s">
        <v>57</v>
      </c>
      <c r="E2257" t="s">
        <v>1</v>
      </c>
      <c r="F2257" t="str">
        <f>CONCATENATE(Table1[[#This Row],[session]],":",Table1[[#This Row],[vote_number]])</f>
        <v>2:82</v>
      </c>
      <c r="G2257">
        <f>IF(EXACT(Table1[[#This Row],[vote_cast]], "Yea"), 2, IF(EXACT(Table1[[#This Row],[vote_cast]], "Nay"), 1, "ERROR"))</f>
        <v>2</v>
      </c>
    </row>
    <row r="2258" spans="1:7" x14ac:dyDescent="0.25">
      <c r="A2258">
        <v>2</v>
      </c>
      <c r="B2258">
        <v>82</v>
      </c>
      <c r="C2258" t="s">
        <v>127</v>
      </c>
      <c r="D2258" t="s">
        <v>58</v>
      </c>
      <c r="E2258" t="s">
        <v>1</v>
      </c>
      <c r="F2258" t="str">
        <f>CONCATENATE(Table1[[#This Row],[session]],":",Table1[[#This Row],[vote_number]])</f>
        <v>2:82</v>
      </c>
      <c r="G2258">
        <f>IF(EXACT(Table1[[#This Row],[vote_cast]], "Yea"), 2, IF(EXACT(Table1[[#This Row],[vote_cast]], "Nay"), 1, "ERROR"))</f>
        <v>2</v>
      </c>
    </row>
    <row r="2259" spans="1:7" x14ac:dyDescent="0.25">
      <c r="A2259">
        <v>2</v>
      </c>
      <c r="B2259">
        <v>82</v>
      </c>
      <c r="C2259" t="s">
        <v>127</v>
      </c>
      <c r="D2259" t="s">
        <v>59</v>
      </c>
      <c r="E2259" t="s">
        <v>102</v>
      </c>
      <c r="F2259" t="str">
        <f>CONCATENATE(Table1[[#This Row],[session]],":",Table1[[#This Row],[vote_number]])</f>
        <v>2:82</v>
      </c>
      <c r="G2259">
        <f>IF(EXACT(Table1[[#This Row],[vote_cast]], "Yea"), 2, IF(EXACT(Table1[[#This Row],[vote_cast]], "Nay"), 1, "ERROR"))</f>
        <v>1</v>
      </c>
    </row>
    <row r="2260" spans="1:7" x14ac:dyDescent="0.25">
      <c r="A2260">
        <v>2</v>
      </c>
      <c r="B2260">
        <v>82</v>
      </c>
      <c r="C2260" t="s">
        <v>127</v>
      </c>
      <c r="D2260" t="s">
        <v>60</v>
      </c>
      <c r="E2260" t="s">
        <v>1</v>
      </c>
      <c r="F2260" t="str">
        <f>CONCATENATE(Table1[[#This Row],[session]],":",Table1[[#This Row],[vote_number]])</f>
        <v>2:82</v>
      </c>
      <c r="G2260">
        <f>IF(EXACT(Table1[[#This Row],[vote_cast]], "Yea"), 2, IF(EXACT(Table1[[#This Row],[vote_cast]], "Nay"), 1, "ERROR"))</f>
        <v>2</v>
      </c>
    </row>
    <row r="2261" spans="1:7" x14ac:dyDescent="0.25">
      <c r="A2261">
        <v>2</v>
      </c>
      <c r="B2261">
        <v>82</v>
      </c>
      <c r="C2261" t="s">
        <v>127</v>
      </c>
      <c r="D2261" t="s">
        <v>61</v>
      </c>
      <c r="E2261" t="s">
        <v>1</v>
      </c>
      <c r="F2261" t="str">
        <f>CONCATENATE(Table1[[#This Row],[session]],":",Table1[[#This Row],[vote_number]])</f>
        <v>2:82</v>
      </c>
      <c r="G2261">
        <f>IF(EXACT(Table1[[#This Row],[vote_cast]], "Yea"), 2, IF(EXACT(Table1[[#This Row],[vote_cast]], "Nay"), 1, "ERROR"))</f>
        <v>2</v>
      </c>
    </row>
    <row r="2262" spans="1:7" x14ac:dyDescent="0.25">
      <c r="A2262">
        <v>2</v>
      </c>
      <c r="B2262">
        <v>82</v>
      </c>
      <c r="C2262" t="s">
        <v>127</v>
      </c>
      <c r="D2262" t="s">
        <v>62</v>
      </c>
      <c r="E2262" t="s">
        <v>102</v>
      </c>
      <c r="F2262" t="str">
        <f>CONCATENATE(Table1[[#This Row],[session]],":",Table1[[#This Row],[vote_number]])</f>
        <v>2:82</v>
      </c>
      <c r="G2262">
        <f>IF(EXACT(Table1[[#This Row],[vote_cast]], "Yea"), 2, IF(EXACT(Table1[[#This Row],[vote_cast]], "Nay"), 1, "ERROR"))</f>
        <v>1</v>
      </c>
    </row>
    <row r="2263" spans="1:7" x14ac:dyDescent="0.25">
      <c r="A2263">
        <v>2</v>
      </c>
      <c r="B2263">
        <v>82</v>
      </c>
      <c r="C2263" t="s">
        <v>127</v>
      </c>
      <c r="D2263" t="s">
        <v>63</v>
      </c>
      <c r="E2263" t="s">
        <v>102</v>
      </c>
      <c r="F2263" t="str">
        <f>CONCATENATE(Table1[[#This Row],[session]],":",Table1[[#This Row],[vote_number]])</f>
        <v>2:82</v>
      </c>
      <c r="G2263">
        <f>IF(EXACT(Table1[[#This Row],[vote_cast]], "Yea"), 2, IF(EXACT(Table1[[#This Row],[vote_cast]], "Nay"), 1, "ERROR"))</f>
        <v>1</v>
      </c>
    </row>
    <row r="2264" spans="1:7" x14ac:dyDescent="0.25">
      <c r="A2264">
        <v>2</v>
      </c>
      <c r="B2264">
        <v>82</v>
      </c>
      <c r="C2264" t="s">
        <v>127</v>
      </c>
      <c r="D2264" t="s">
        <v>64</v>
      </c>
      <c r="E2264" t="s">
        <v>102</v>
      </c>
      <c r="F2264" t="str">
        <f>CONCATENATE(Table1[[#This Row],[session]],":",Table1[[#This Row],[vote_number]])</f>
        <v>2:82</v>
      </c>
      <c r="G2264">
        <f>IF(EXACT(Table1[[#This Row],[vote_cast]], "Yea"), 2, IF(EXACT(Table1[[#This Row],[vote_cast]], "Nay"), 1, "ERROR"))</f>
        <v>1</v>
      </c>
    </row>
    <row r="2265" spans="1:7" x14ac:dyDescent="0.25">
      <c r="A2265">
        <v>2</v>
      </c>
      <c r="B2265">
        <v>82</v>
      </c>
      <c r="C2265" t="s">
        <v>127</v>
      </c>
      <c r="D2265" t="s">
        <v>65</v>
      </c>
      <c r="E2265" t="s">
        <v>1</v>
      </c>
      <c r="F2265" t="str">
        <f>CONCATENATE(Table1[[#This Row],[session]],":",Table1[[#This Row],[vote_number]])</f>
        <v>2:82</v>
      </c>
      <c r="G2265">
        <f>IF(EXACT(Table1[[#This Row],[vote_cast]], "Yea"), 2, IF(EXACT(Table1[[#This Row],[vote_cast]], "Nay"), 1, "ERROR"))</f>
        <v>2</v>
      </c>
    </row>
    <row r="2266" spans="1:7" x14ac:dyDescent="0.25">
      <c r="A2266">
        <v>2</v>
      </c>
      <c r="B2266">
        <v>82</v>
      </c>
      <c r="C2266" t="s">
        <v>127</v>
      </c>
      <c r="D2266" t="s">
        <v>66</v>
      </c>
      <c r="E2266" t="s">
        <v>102</v>
      </c>
      <c r="F2266" t="str">
        <f>CONCATENATE(Table1[[#This Row],[session]],":",Table1[[#This Row],[vote_number]])</f>
        <v>2:82</v>
      </c>
      <c r="G2266">
        <f>IF(EXACT(Table1[[#This Row],[vote_cast]], "Yea"), 2, IF(EXACT(Table1[[#This Row],[vote_cast]], "Nay"), 1, "ERROR"))</f>
        <v>1</v>
      </c>
    </row>
    <row r="2267" spans="1:7" x14ac:dyDescent="0.25">
      <c r="A2267">
        <v>2</v>
      </c>
      <c r="B2267">
        <v>82</v>
      </c>
      <c r="C2267" t="s">
        <v>127</v>
      </c>
      <c r="D2267" t="s">
        <v>67</v>
      </c>
      <c r="E2267" t="s">
        <v>102</v>
      </c>
      <c r="F2267" t="str">
        <f>CONCATENATE(Table1[[#This Row],[session]],":",Table1[[#This Row],[vote_number]])</f>
        <v>2:82</v>
      </c>
      <c r="G2267">
        <f>IF(EXACT(Table1[[#This Row],[vote_cast]], "Yea"), 2, IF(EXACT(Table1[[#This Row],[vote_cast]], "Nay"), 1, "ERROR"))</f>
        <v>1</v>
      </c>
    </row>
    <row r="2268" spans="1:7" x14ac:dyDescent="0.25">
      <c r="A2268">
        <v>2</v>
      </c>
      <c r="B2268">
        <v>82</v>
      </c>
      <c r="C2268" t="s">
        <v>127</v>
      </c>
      <c r="D2268" t="s">
        <v>68</v>
      </c>
      <c r="E2268" t="s">
        <v>1</v>
      </c>
      <c r="F2268" t="str">
        <f>CONCATENATE(Table1[[#This Row],[session]],":",Table1[[#This Row],[vote_number]])</f>
        <v>2:82</v>
      </c>
      <c r="G2268">
        <f>IF(EXACT(Table1[[#This Row],[vote_cast]], "Yea"), 2, IF(EXACT(Table1[[#This Row],[vote_cast]], "Nay"), 1, "ERROR"))</f>
        <v>2</v>
      </c>
    </row>
    <row r="2269" spans="1:7" x14ac:dyDescent="0.25">
      <c r="A2269">
        <v>2</v>
      </c>
      <c r="B2269">
        <v>82</v>
      </c>
      <c r="C2269" t="s">
        <v>127</v>
      </c>
      <c r="D2269" t="s">
        <v>69</v>
      </c>
      <c r="E2269" t="s">
        <v>1</v>
      </c>
      <c r="F2269" t="str">
        <f>CONCATENATE(Table1[[#This Row],[session]],":",Table1[[#This Row],[vote_number]])</f>
        <v>2:82</v>
      </c>
      <c r="G2269">
        <f>IF(EXACT(Table1[[#This Row],[vote_cast]], "Yea"), 2, IF(EXACT(Table1[[#This Row],[vote_cast]], "Nay"), 1, "ERROR"))</f>
        <v>2</v>
      </c>
    </row>
    <row r="2270" spans="1:7" x14ac:dyDescent="0.25">
      <c r="A2270">
        <v>2</v>
      </c>
      <c r="B2270">
        <v>82</v>
      </c>
      <c r="C2270" t="s">
        <v>127</v>
      </c>
      <c r="D2270" t="s">
        <v>70</v>
      </c>
      <c r="E2270" t="s">
        <v>1</v>
      </c>
      <c r="F2270" t="str">
        <f>CONCATENATE(Table1[[#This Row],[session]],":",Table1[[#This Row],[vote_number]])</f>
        <v>2:82</v>
      </c>
      <c r="G2270">
        <f>IF(EXACT(Table1[[#This Row],[vote_cast]], "Yea"), 2, IF(EXACT(Table1[[#This Row],[vote_cast]], "Nay"), 1, "ERROR"))</f>
        <v>2</v>
      </c>
    </row>
    <row r="2271" spans="1:7" x14ac:dyDescent="0.25">
      <c r="A2271">
        <v>2</v>
      </c>
      <c r="B2271">
        <v>82</v>
      </c>
      <c r="C2271" t="s">
        <v>127</v>
      </c>
      <c r="D2271" t="s">
        <v>71</v>
      </c>
      <c r="E2271" t="s">
        <v>1</v>
      </c>
      <c r="F2271" t="str">
        <f>CONCATENATE(Table1[[#This Row],[session]],":",Table1[[#This Row],[vote_number]])</f>
        <v>2:82</v>
      </c>
      <c r="G2271">
        <f>IF(EXACT(Table1[[#This Row],[vote_cast]], "Yea"), 2, IF(EXACT(Table1[[#This Row],[vote_cast]], "Nay"), 1, "ERROR"))</f>
        <v>2</v>
      </c>
    </row>
    <row r="2272" spans="1:7" x14ac:dyDescent="0.25">
      <c r="A2272">
        <v>2</v>
      </c>
      <c r="B2272">
        <v>82</v>
      </c>
      <c r="C2272" t="s">
        <v>127</v>
      </c>
      <c r="D2272" t="s">
        <v>72</v>
      </c>
      <c r="E2272" t="s">
        <v>1</v>
      </c>
      <c r="F2272" t="str">
        <f>CONCATENATE(Table1[[#This Row],[session]],":",Table1[[#This Row],[vote_number]])</f>
        <v>2:82</v>
      </c>
      <c r="G2272">
        <f>IF(EXACT(Table1[[#This Row],[vote_cast]], "Yea"), 2, IF(EXACT(Table1[[#This Row],[vote_cast]], "Nay"), 1, "ERROR"))</f>
        <v>2</v>
      </c>
    </row>
    <row r="2273" spans="1:7" x14ac:dyDescent="0.25">
      <c r="A2273">
        <v>2</v>
      </c>
      <c r="B2273">
        <v>82</v>
      </c>
      <c r="C2273" t="s">
        <v>127</v>
      </c>
      <c r="D2273" t="s">
        <v>73</v>
      </c>
      <c r="E2273" t="s">
        <v>1</v>
      </c>
      <c r="F2273" t="str">
        <f>CONCATENATE(Table1[[#This Row],[session]],":",Table1[[#This Row],[vote_number]])</f>
        <v>2:82</v>
      </c>
      <c r="G2273">
        <f>IF(EXACT(Table1[[#This Row],[vote_cast]], "Yea"), 2, IF(EXACT(Table1[[#This Row],[vote_cast]], "Nay"), 1, "ERROR"))</f>
        <v>2</v>
      </c>
    </row>
    <row r="2274" spans="1:7" x14ac:dyDescent="0.25">
      <c r="A2274">
        <v>2</v>
      </c>
      <c r="B2274">
        <v>82</v>
      </c>
      <c r="C2274" t="s">
        <v>127</v>
      </c>
      <c r="D2274" t="s">
        <v>74</v>
      </c>
      <c r="E2274" t="s">
        <v>1</v>
      </c>
      <c r="F2274" t="str">
        <f>CONCATENATE(Table1[[#This Row],[session]],":",Table1[[#This Row],[vote_number]])</f>
        <v>2:82</v>
      </c>
      <c r="G2274">
        <f>IF(EXACT(Table1[[#This Row],[vote_cast]], "Yea"), 2, IF(EXACT(Table1[[#This Row],[vote_cast]], "Nay"), 1, "ERROR"))</f>
        <v>2</v>
      </c>
    </row>
    <row r="2275" spans="1:7" x14ac:dyDescent="0.25">
      <c r="A2275">
        <v>2</v>
      </c>
      <c r="B2275">
        <v>82</v>
      </c>
      <c r="C2275" t="s">
        <v>127</v>
      </c>
      <c r="D2275" t="s">
        <v>75</v>
      </c>
      <c r="E2275" t="s">
        <v>102</v>
      </c>
      <c r="F2275" t="str">
        <f>CONCATENATE(Table1[[#This Row],[session]],":",Table1[[#This Row],[vote_number]])</f>
        <v>2:82</v>
      </c>
      <c r="G2275">
        <f>IF(EXACT(Table1[[#This Row],[vote_cast]], "Yea"), 2, IF(EXACT(Table1[[#This Row],[vote_cast]], "Nay"), 1, "ERROR"))</f>
        <v>1</v>
      </c>
    </row>
    <row r="2276" spans="1:7" x14ac:dyDescent="0.25">
      <c r="A2276">
        <v>2</v>
      </c>
      <c r="B2276">
        <v>82</v>
      </c>
      <c r="C2276" t="s">
        <v>127</v>
      </c>
      <c r="D2276" t="s">
        <v>76</v>
      </c>
      <c r="E2276" t="s">
        <v>102</v>
      </c>
      <c r="F2276" t="str">
        <f>CONCATENATE(Table1[[#This Row],[session]],":",Table1[[#This Row],[vote_number]])</f>
        <v>2:82</v>
      </c>
      <c r="G2276">
        <f>IF(EXACT(Table1[[#This Row],[vote_cast]], "Yea"), 2, IF(EXACT(Table1[[#This Row],[vote_cast]], "Nay"), 1, "ERROR"))</f>
        <v>1</v>
      </c>
    </row>
    <row r="2277" spans="1:7" x14ac:dyDescent="0.25">
      <c r="A2277">
        <v>2</v>
      </c>
      <c r="B2277">
        <v>82</v>
      </c>
      <c r="C2277" t="s">
        <v>127</v>
      </c>
      <c r="D2277" t="s">
        <v>77</v>
      </c>
      <c r="E2277" t="s">
        <v>1</v>
      </c>
      <c r="F2277" t="str">
        <f>CONCATENATE(Table1[[#This Row],[session]],":",Table1[[#This Row],[vote_number]])</f>
        <v>2:82</v>
      </c>
      <c r="G2277">
        <f>IF(EXACT(Table1[[#This Row],[vote_cast]], "Yea"), 2, IF(EXACT(Table1[[#This Row],[vote_cast]], "Nay"), 1, "ERROR"))</f>
        <v>2</v>
      </c>
    </row>
    <row r="2278" spans="1:7" x14ac:dyDescent="0.25">
      <c r="A2278">
        <v>2</v>
      </c>
      <c r="B2278">
        <v>82</v>
      </c>
      <c r="C2278" t="s">
        <v>127</v>
      </c>
      <c r="D2278" t="s">
        <v>78</v>
      </c>
      <c r="E2278" t="s">
        <v>1</v>
      </c>
      <c r="F2278" t="str">
        <f>CONCATENATE(Table1[[#This Row],[session]],":",Table1[[#This Row],[vote_number]])</f>
        <v>2:82</v>
      </c>
      <c r="G2278">
        <f>IF(EXACT(Table1[[#This Row],[vote_cast]], "Yea"), 2, IF(EXACT(Table1[[#This Row],[vote_cast]], "Nay"), 1, "ERROR"))</f>
        <v>2</v>
      </c>
    </row>
    <row r="2279" spans="1:7" x14ac:dyDescent="0.25">
      <c r="A2279">
        <v>2</v>
      </c>
      <c r="B2279">
        <v>82</v>
      </c>
      <c r="C2279" t="s">
        <v>127</v>
      </c>
      <c r="D2279" t="s">
        <v>79</v>
      </c>
      <c r="E2279" t="s">
        <v>1</v>
      </c>
      <c r="F2279" t="str">
        <f>CONCATENATE(Table1[[#This Row],[session]],":",Table1[[#This Row],[vote_number]])</f>
        <v>2:82</v>
      </c>
      <c r="G2279">
        <f>IF(EXACT(Table1[[#This Row],[vote_cast]], "Yea"), 2, IF(EXACT(Table1[[#This Row],[vote_cast]], "Nay"), 1, "ERROR"))</f>
        <v>2</v>
      </c>
    </row>
    <row r="2280" spans="1:7" x14ac:dyDescent="0.25">
      <c r="A2280">
        <v>2</v>
      </c>
      <c r="B2280">
        <v>82</v>
      </c>
      <c r="C2280" t="s">
        <v>127</v>
      </c>
      <c r="D2280" t="s">
        <v>80</v>
      </c>
      <c r="E2280" t="s">
        <v>102</v>
      </c>
      <c r="F2280" t="str">
        <f>CONCATENATE(Table1[[#This Row],[session]],":",Table1[[#This Row],[vote_number]])</f>
        <v>2:82</v>
      </c>
      <c r="G2280">
        <f>IF(EXACT(Table1[[#This Row],[vote_cast]], "Yea"), 2, IF(EXACT(Table1[[#This Row],[vote_cast]], "Nay"), 1, "ERROR"))</f>
        <v>1</v>
      </c>
    </row>
    <row r="2281" spans="1:7" x14ac:dyDescent="0.25">
      <c r="A2281">
        <v>2</v>
      </c>
      <c r="B2281">
        <v>82</v>
      </c>
      <c r="C2281" t="s">
        <v>127</v>
      </c>
      <c r="D2281" t="s">
        <v>81</v>
      </c>
      <c r="E2281" t="s">
        <v>1</v>
      </c>
      <c r="F2281" t="str">
        <f>CONCATENATE(Table1[[#This Row],[session]],":",Table1[[#This Row],[vote_number]])</f>
        <v>2:82</v>
      </c>
      <c r="G2281">
        <f>IF(EXACT(Table1[[#This Row],[vote_cast]], "Yea"), 2, IF(EXACT(Table1[[#This Row],[vote_cast]], "Nay"), 1, "ERROR"))</f>
        <v>2</v>
      </c>
    </row>
    <row r="2282" spans="1:7" x14ac:dyDescent="0.25">
      <c r="A2282">
        <v>2</v>
      </c>
      <c r="B2282">
        <v>82</v>
      </c>
      <c r="C2282" t="s">
        <v>127</v>
      </c>
      <c r="D2282" t="s">
        <v>82</v>
      </c>
      <c r="E2282" t="s">
        <v>102</v>
      </c>
      <c r="F2282" t="str">
        <f>CONCATENATE(Table1[[#This Row],[session]],":",Table1[[#This Row],[vote_number]])</f>
        <v>2:82</v>
      </c>
      <c r="G2282">
        <f>IF(EXACT(Table1[[#This Row],[vote_cast]], "Yea"), 2, IF(EXACT(Table1[[#This Row],[vote_cast]], "Nay"), 1, "ERROR"))</f>
        <v>1</v>
      </c>
    </row>
    <row r="2283" spans="1:7" x14ac:dyDescent="0.25">
      <c r="A2283">
        <v>2</v>
      </c>
      <c r="B2283">
        <v>82</v>
      </c>
      <c r="C2283" t="s">
        <v>127</v>
      </c>
      <c r="D2283" t="s">
        <v>83</v>
      </c>
      <c r="E2283" t="s">
        <v>102</v>
      </c>
      <c r="F2283" t="str">
        <f>CONCATENATE(Table1[[#This Row],[session]],":",Table1[[#This Row],[vote_number]])</f>
        <v>2:82</v>
      </c>
      <c r="G2283">
        <f>IF(EXACT(Table1[[#This Row],[vote_cast]], "Yea"), 2, IF(EXACT(Table1[[#This Row],[vote_cast]], "Nay"), 1, "ERROR"))</f>
        <v>1</v>
      </c>
    </row>
    <row r="2284" spans="1:7" x14ac:dyDescent="0.25">
      <c r="A2284">
        <v>2</v>
      </c>
      <c r="B2284">
        <v>82</v>
      </c>
      <c r="C2284" t="s">
        <v>127</v>
      </c>
      <c r="D2284" t="s">
        <v>84</v>
      </c>
      <c r="E2284" t="s">
        <v>1</v>
      </c>
      <c r="F2284" t="str">
        <f>CONCATENATE(Table1[[#This Row],[session]],":",Table1[[#This Row],[vote_number]])</f>
        <v>2:82</v>
      </c>
      <c r="G2284">
        <f>IF(EXACT(Table1[[#This Row],[vote_cast]], "Yea"), 2, IF(EXACT(Table1[[#This Row],[vote_cast]], "Nay"), 1, "ERROR"))</f>
        <v>2</v>
      </c>
    </row>
    <row r="2285" spans="1:7" x14ac:dyDescent="0.25">
      <c r="A2285">
        <v>2</v>
      </c>
      <c r="B2285">
        <v>82</v>
      </c>
      <c r="C2285" t="s">
        <v>127</v>
      </c>
      <c r="D2285" t="s">
        <v>85</v>
      </c>
      <c r="E2285" t="s">
        <v>1</v>
      </c>
      <c r="F2285" t="str">
        <f>CONCATENATE(Table1[[#This Row],[session]],":",Table1[[#This Row],[vote_number]])</f>
        <v>2:82</v>
      </c>
      <c r="G2285">
        <f>IF(EXACT(Table1[[#This Row],[vote_cast]], "Yea"), 2, IF(EXACT(Table1[[#This Row],[vote_cast]], "Nay"), 1, "ERROR"))</f>
        <v>2</v>
      </c>
    </row>
    <row r="2286" spans="1:7" x14ac:dyDescent="0.25">
      <c r="A2286">
        <v>2</v>
      </c>
      <c r="B2286">
        <v>82</v>
      </c>
      <c r="C2286" t="s">
        <v>127</v>
      </c>
      <c r="D2286" t="s">
        <v>86</v>
      </c>
      <c r="E2286" t="s">
        <v>102</v>
      </c>
      <c r="F2286" t="str">
        <f>CONCATENATE(Table1[[#This Row],[session]],":",Table1[[#This Row],[vote_number]])</f>
        <v>2:82</v>
      </c>
      <c r="G2286">
        <f>IF(EXACT(Table1[[#This Row],[vote_cast]], "Yea"), 2, IF(EXACT(Table1[[#This Row],[vote_cast]], "Nay"), 1, "ERROR"))</f>
        <v>1</v>
      </c>
    </row>
    <row r="2287" spans="1:7" x14ac:dyDescent="0.25">
      <c r="A2287">
        <v>2</v>
      </c>
      <c r="B2287">
        <v>82</v>
      </c>
      <c r="C2287" t="s">
        <v>127</v>
      </c>
      <c r="D2287" t="s">
        <v>87</v>
      </c>
      <c r="E2287" t="s">
        <v>1</v>
      </c>
      <c r="F2287" t="str">
        <f>CONCATENATE(Table1[[#This Row],[session]],":",Table1[[#This Row],[vote_number]])</f>
        <v>2:82</v>
      </c>
      <c r="G2287">
        <f>IF(EXACT(Table1[[#This Row],[vote_cast]], "Yea"), 2, IF(EXACT(Table1[[#This Row],[vote_cast]], "Nay"), 1, "ERROR"))</f>
        <v>2</v>
      </c>
    </row>
    <row r="2288" spans="1:7" x14ac:dyDescent="0.25">
      <c r="A2288">
        <v>2</v>
      </c>
      <c r="B2288">
        <v>82</v>
      </c>
      <c r="C2288" t="s">
        <v>127</v>
      </c>
      <c r="D2288" t="s">
        <v>88</v>
      </c>
      <c r="E2288" t="s">
        <v>102</v>
      </c>
      <c r="F2288" t="str">
        <f>CONCATENATE(Table1[[#This Row],[session]],":",Table1[[#This Row],[vote_number]])</f>
        <v>2:82</v>
      </c>
      <c r="G2288">
        <f>IF(EXACT(Table1[[#This Row],[vote_cast]], "Yea"), 2, IF(EXACT(Table1[[#This Row],[vote_cast]], "Nay"), 1, "ERROR"))</f>
        <v>1</v>
      </c>
    </row>
    <row r="2289" spans="1:7" x14ac:dyDescent="0.25">
      <c r="A2289">
        <v>2</v>
      </c>
      <c r="B2289">
        <v>82</v>
      </c>
      <c r="C2289" t="s">
        <v>127</v>
      </c>
      <c r="D2289" t="s">
        <v>89</v>
      </c>
      <c r="E2289" t="s">
        <v>1</v>
      </c>
      <c r="F2289" t="str">
        <f>CONCATENATE(Table1[[#This Row],[session]],":",Table1[[#This Row],[vote_number]])</f>
        <v>2:82</v>
      </c>
      <c r="G2289">
        <f>IF(EXACT(Table1[[#This Row],[vote_cast]], "Yea"), 2, IF(EXACT(Table1[[#This Row],[vote_cast]], "Nay"), 1, "ERROR"))</f>
        <v>2</v>
      </c>
    </row>
    <row r="2290" spans="1:7" x14ac:dyDescent="0.25">
      <c r="A2290">
        <v>2</v>
      </c>
      <c r="B2290">
        <v>82</v>
      </c>
      <c r="C2290" t="s">
        <v>127</v>
      </c>
      <c r="D2290" t="s">
        <v>90</v>
      </c>
      <c r="E2290" t="s">
        <v>1</v>
      </c>
      <c r="F2290" t="str">
        <f>CONCATENATE(Table1[[#This Row],[session]],":",Table1[[#This Row],[vote_number]])</f>
        <v>2:82</v>
      </c>
      <c r="G2290">
        <f>IF(EXACT(Table1[[#This Row],[vote_cast]], "Yea"), 2, IF(EXACT(Table1[[#This Row],[vote_cast]], "Nay"), 1, "ERROR"))</f>
        <v>2</v>
      </c>
    </row>
    <row r="2291" spans="1:7" x14ac:dyDescent="0.25">
      <c r="A2291">
        <v>2</v>
      </c>
      <c r="B2291">
        <v>82</v>
      </c>
      <c r="C2291" t="s">
        <v>127</v>
      </c>
      <c r="D2291" t="s">
        <v>91</v>
      </c>
      <c r="E2291" t="s">
        <v>1</v>
      </c>
      <c r="F2291" t="str">
        <f>CONCATENATE(Table1[[#This Row],[session]],":",Table1[[#This Row],[vote_number]])</f>
        <v>2:82</v>
      </c>
      <c r="G2291">
        <f>IF(EXACT(Table1[[#This Row],[vote_cast]], "Yea"), 2, IF(EXACT(Table1[[#This Row],[vote_cast]], "Nay"), 1, "ERROR"))</f>
        <v>2</v>
      </c>
    </row>
    <row r="2292" spans="1:7" x14ac:dyDescent="0.25">
      <c r="A2292">
        <v>2</v>
      </c>
      <c r="B2292">
        <v>82</v>
      </c>
      <c r="C2292" t="s">
        <v>127</v>
      </c>
      <c r="D2292" t="s">
        <v>92</v>
      </c>
      <c r="E2292" t="s">
        <v>102</v>
      </c>
      <c r="F2292" t="str">
        <f>CONCATENATE(Table1[[#This Row],[session]],":",Table1[[#This Row],[vote_number]])</f>
        <v>2:82</v>
      </c>
      <c r="G2292">
        <f>IF(EXACT(Table1[[#This Row],[vote_cast]], "Yea"), 2, IF(EXACT(Table1[[#This Row],[vote_cast]], "Nay"), 1, "ERROR"))</f>
        <v>1</v>
      </c>
    </row>
    <row r="2293" spans="1:7" x14ac:dyDescent="0.25">
      <c r="A2293">
        <v>2</v>
      </c>
      <c r="B2293">
        <v>82</v>
      </c>
      <c r="C2293" t="s">
        <v>127</v>
      </c>
      <c r="D2293" t="s">
        <v>93</v>
      </c>
      <c r="E2293" t="s">
        <v>102</v>
      </c>
      <c r="F2293" t="str">
        <f>CONCATENATE(Table1[[#This Row],[session]],":",Table1[[#This Row],[vote_number]])</f>
        <v>2:82</v>
      </c>
      <c r="G2293">
        <f>IF(EXACT(Table1[[#This Row],[vote_cast]], "Yea"), 2, IF(EXACT(Table1[[#This Row],[vote_cast]], "Nay"), 1, "ERROR"))</f>
        <v>1</v>
      </c>
    </row>
    <row r="2294" spans="1:7" x14ac:dyDescent="0.25">
      <c r="A2294">
        <v>2</v>
      </c>
      <c r="B2294">
        <v>82</v>
      </c>
      <c r="C2294" t="s">
        <v>127</v>
      </c>
      <c r="D2294" t="s">
        <v>94</v>
      </c>
      <c r="E2294" t="s">
        <v>1</v>
      </c>
      <c r="F2294" t="str">
        <f>CONCATENATE(Table1[[#This Row],[session]],":",Table1[[#This Row],[vote_number]])</f>
        <v>2:82</v>
      </c>
      <c r="G2294">
        <f>IF(EXACT(Table1[[#This Row],[vote_cast]], "Yea"), 2, IF(EXACT(Table1[[#This Row],[vote_cast]], "Nay"), 1, "ERROR"))</f>
        <v>2</v>
      </c>
    </row>
    <row r="2295" spans="1:7" x14ac:dyDescent="0.25">
      <c r="A2295">
        <v>2</v>
      </c>
      <c r="B2295">
        <v>82</v>
      </c>
      <c r="C2295" t="s">
        <v>127</v>
      </c>
      <c r="D2295" t="s">
        <v>95</v>
      </c>
      <c r="E2295" t="s">
        <v>1</v>
      </c>
      <c r="F2295" t="str">
        <f>CONCATENATE(Table1[[#This Row],[session]],":",Table1[[#This Row],[vote_number]])</f>
        <v>2:82</v>
      </c>
      <c r="G2295">
        <f>IF(EXACT(Table1[[#This Row],[vote_cast]], "Yea"), 2, IF(EXACT(Table1[[#This Row],[vote_cast]], "Nay"), 1, "ERROR"))</f>
        <v>2</v>
      </c>
    </row>
    <row r="2296" spans="1:7" x14ac:dyDescent="0.25">
      <c r="A2296">
        <v>2</v>
      </c>
      <c r="B2296">
        <v>82</v>
      </c>
      <c r="C2296" t="s">
        <v>127</v>
      </c>
      <c r="D2296" t="s">
        <v>96</v>
      </c>
      <c r="E2296" t="s">
        <v>102</v>
      </c>
      <c r="F2296" t="str">
        <f>CONCATENATE(Table1[[#This Row],[session]],":",Table1[[#This Row],[vote_number]])</f>
        <v>2:82</v>
      </c>
      <c r="G2296">
        <f>IF(EXACT(Table1[[#This Row],[vote_cast]], "Yea"), 2, IF(EXACT(Table1[[#This Row],[vote_cast]], "Nay"), 1, "ERROR"))</f>
        <v>1</v>
      </c>
    </row>
    <row r="2297" spans="1:7" x14ac:dyDescent="0.25">
      <c r="A2297">
        <v>2</v>
      </c>
      <c r="B2297">
        <v>82</v>
      </c>
      <c r="C2297" t="s">
        <v>127</v>
      </c>
      <c r="D2297" t="s">
        <v>97</v>
      </c>
      <c r="E2297" t="s">
        <v>1</v>
      </c>
      <c r="F2297" t="str">
        <f>CONCATENATE(Table1[[#This Row],[session]],":",Table1[[#This Row],[vote_number]])</f>
        <v>2:82</v>
      </c>
      <c r="G2297">
        <f>IF(EXACT(Table1[[#This Row],[vote_cast]], "Yea"), 2, IF(EXACT(Table1[[#This Row],[vote_cast]], "Nay"), 1, "ERROR"))</f>
        <v>2</v>
      </c>
    </row>
    <row r="2298" spans="1:7" x14ac:dyDescent="0.25">
      <c r="A2298">
        <v>2</v>
      </c>
      <c r="B2298">
        <v>82</v>
      </c>
      <c r="C2298" t="s">
        <v>127</v>
      </c>
      <c r="D2298" t="s">
        <v>98</v>
      </c>
      <c r="E2298" t="s">
        <v>1</v>
      </c>
      <c r="F2298" t="str">
        <f>CONCATENATE(Table1[[#This Row],[session]],":",Table1[[#This Row],[vote_number]])</f>
        <v>2:82</v>
      </c>
      <c r="G2298">
        <f>IF(EXACT(Table1[[#This Row],[vote_cast]], "Yea"), 2, IF(EXACT(Table1[[#This Row],[vote_cast]], "Nay"), 1, "ERROR"))</f>
        <v>2</v>
      </c>
    </row>
    <row r="2299" spans="1:7" x14ac:dyDescent="0.25">
      <c r="A2299">
        <v>2</v>
      </c>
      <c r="B2299">
        <v>82</v>
      </c>
      <c r="C2299" t="s">
        <v>127</v>
      </c>
      <c r="D2299" t="s">
        <v>99</v>
      </c>
      <c r="E2299" t="s">
        <v>1</v>
      </c>
      <c r="F2299" t="str">
        <f>CONCATENATE(Table1[[#This Row],[session]],":",Table1[[#This Row],[vote_number]])</f>
        <v>2:82</v>
      </c>
      <c r="G2299">
        <f>IF(EXACT(Table1[[#This Row],[vote_cast]], "Yea"), 2, IF(EXACT(Table1[[#This Row],[vote_cast]], "Nay"), 1, "ERROR"))</f>
        <v>2</v>
      </c>
    </row>
    <row r="2300" spans="1:7" x14ac:dyDescent="0.25">
      <c r="A2300">
        <v>2</v>
      </c>
      <c r="B2300">
        <v>82</v>
      </c>
      <c r="C2300" t="s">
        <v>127</v>
      </c>
      <c r="D2300" t="s">
        <v>100</v>
      </c>
      <c r="E2300" t="s">
        <v>1</v>
      </c>
      <c r="F2300" t="str">
        <f>CONCATENATE(Table1[[#This Row],[session]],":",Table1[[#This Row],[vote_number]])</f>
        <v>2:82</v>
      </c>
      <c r="G2300">
        <f>IF(EXACT(Table1[[#This Row],[vote_cast]], "Yea"), 2, IF(EXACT(Table1[[#This Row],[vote_cast]], "Nay"), 1, "ERROR"))</f>
        <v>2</v>
      </c>
    </row>
    <row r="2301" spans="1:7" x14ac:dyDescent="0.25">
      <c r="A2301">
        <v>2</v>
      </c>
      <c r="B2301">
        <v>82</v>
      </c>
      <c r="C2301" t="s">
        <v>127</v>
      </c>
      <c r="D2301" t="s">
        <v>101</v>
      </c>
      <c r="E2301" t="s">
        <v>1</v>
      </c>
      <c r="F2301" t="str">
        <f>CONCATENATE(Table1[[#This Row],[session]],":",Table1[[#This Row],[vote_number]])</f>
        <v>2:82</v>
      </c>
      <c r="G2301">
        <f>IF(EXACT(Table1[[#This Row],[vote_cast]], "Yea"), 2, IF(EXACT(Table1[[#This Row],[vote_cast]], "Nay"), 1, "ERROR"))</f>
        <v>2</v>
      </c>
    </row>
    <row r="2302" spans="1:7" x14ac:dyDescent="0.25">
      <c r="A2302">
        <v>2</v>
      </c>
      <c r="B2302">
        <v>87</v>
      </c>
      <c r="C2302" t="s">
        <v>128</v>
      </c>
      <c r="D2302" t="s">
        <v>0</v>
      </c>
      <c r="E2302" t="s">
        <v>1</v>
      </c>
      <c r="F2302" t="str">
        <f>CONCATENATE(Table1[[#This Row],[session]],":",Table1[[#This Row],[vote_number]])</f>
        <v>2:87</v>
      </c>
      <c r="G2302">
        <f>IF(EXACT(Table1[[#This Row],[vote_cast]], "Yea"), 2, IF(EXACT(Table1[[#This Row],[vote_cast]], "Nay"), 1, "ERROR"))</f>
        <v>2</v>
      </c>
    </row>
    <row r="2303" spans="1:7" x14ac:dyDescent="0.25">
      <c r="A2303">
        <v>2</v>
      </c>
      <c r="B2303">
        <v>87</v>
      </c>
      <c r="C2303" t="s">
        <v>128</v>
      </c>
      <c r="D2303" t="s">
        <v>2</v>
      </c>
      <c r="E2303" t="s">
        <v>1</v>
      </c>
      <c r="F2303" t="str">
        <f>CONCATENATE(Table1[[#This Row],[session]],":",Table1[[#This Row],[vote_number]])</f>
        <v>2:87</v>
      </c>
      <c r="G2303">
        <f>IF(EXACT(Table1[[#This Row],[vote_cast]], "Yea"), 2, IF(EXACT(Table1[[#This Row],[vote_cast]], "Nay"), 1, "ERROR"))</f>
        <v>2</v>
      </c>
    </row>
    <row r="2304" spans="1:7" x14ac:dyDescent="0.25">
      <c r="A2304">
        <v>2</v>
      </c>
      <c r="B2304">
        <v>87</v>
      </c>
      <c r="C2304" t="s">
        <v>128</v>
      </c>
      <c r="D2304" t="s">
        <v>3</v>
      </c>
      <c r="E2304" t="s">
        <v>1</v>
      </c>
      <c r="F2304" t="str">
        <f>CONCATENATE(Table1[[#This Row],[session]],":",Table1[[#This Row],[vote_number]])</f>
        <v>2:87</v>
      </c>
      <c r="G2304">
        <f>IF(EXACT(Table1[[#This Row],[vote_cast]], "Yea"), 2, IF(EXACT(Table1[[#This Row],[vote_cast]], "Nay"), 1, "ERROR"))</f>
        <v>2</v>
      </c>
    </row>
    <row r="2305" spans="1:7" x14ac:dyDescent="0.25">
      <c r="A2305">
        <v>2</v>
      </c>
      <c r="B2305">
        <v>87</v>
      </c>
      <c r="C2305" t="s">
        <v>128</v>
      </c>
      <c r="D2305" t="s">
        <v>4</v>
      </c>
      <c r="E2305" t="s">
        <v>102</v>
      </c>
      <c r="F2305" t="str">
        <f>CONCATENATE(Table1[[#This Row],[session]],":",Table1[[#This Row],[vote_number]])</f>
        <v>2:87</v>
      </c>
      <c r="G2305">
        <f>IF(EXACT(Table1[[#This Row],[vote_cast]], "Yea"), 2, IF(EXACT(Table1[[#This Row],[vote_cast]], "Nay"), 1, "ERROR"))</f>
        <v>1</v>
      </c>
    </row>
    <row r="2306" spans="1:7" x14ac:dyDescent="0.25">
      <c r="A2306">
        <v>2</v>
      </c>
      <c r="B2306">
        <v>87</v>
      </c>
      <c r="C2306" t="s">
        <v>128</v>
      </c>
      <c r="D2306" t="s">
        <v>5</v>
      </c>
      <c r="E2306" t="s">
        <v>1</v>
      </c>
      <c r="F2306" t="str">
        <f>CONCATENATE(Table1[[#This Row],[session]],":",Table1[[#This Row],[vote_number]])</f>
        <v>2:87</v>
      </c>
      <c r="G2306">
        <f>IF(EXACT(Table1[[#This Row],[vote_cast]], "Yea"), 2, IF(EXACT(Table1[[#This Row],[vote_cast]], "Nay"), 1, "ERROR"))</f>
        <v>2</v>
      </c>
    </row>
    <row r="2307" spans="1:7" x14ac:dyDescent="0.25">
      <c r="A2307">
        <v>2</v>
      </c>
      <c r="B2307">
        <v>87</v>
      </c>
      <c r="C2307" t="s">
        <v>128</v>
      </c>
      <c r="D2307" t="s">
        <v>6</v>
      </c>
      <c r="E2307" t="s">
        <v>1</v>
      </c>
      <c r="F2307" t="str">
        <f>CONCATENATE(Table1[[#This Row],[session]],":",Table1[[#This Row],[vote_number]])</f>
        <v>2:87</v>
      </c>
      <c r="G2307">
        <f>IF(EXACT(Table1[[#This Row],[vote_cast]], "Yea"), 2, IF(EXACT(Table1[[#This Row],[vote_cast]], "Nay"), 1, "ERROR"))</f>
        <v>2</v>
      </c>
    </row>
    <row r="2308" spans="1:7" x14ac:dyDescent="0.25">
      <c r="A2308">
        <v>2</v>
      </c>
      <c r="B2308">
        <v>87</v>
      </c>
      <c r="C2308" t="s">
        <v>128</v>
      </c>
      <c r="D2308" t="s">
        <v>7</v>
      </c>
      <c r="E2308" t="s">
        <v>1</v>
      </c>
      <c r="F2308" t="str">
        <f>CONCATENATE(Table1[[#This Row],[session]],":",Table1[[#This Row],[vote_number]])</f>
        <v>2:87</v>
      </c>
      <c r="G2308">
        <f>IF(EXACT(Table1[[#This Row],[vote_cast]], "Yea"), 2, IF(EXACT(Table1[[#This Row],[vote_cast]], "Nay"), 1, "ERROR"))</f>
        <v>2</v>
      </c>
    </row>
    <row r="2309" spans="1:7" x14ac:dyDescent="0.25">
      <c r="A2309">
        <v>2</v>
      </c>
      <c r="B2309">
        <v>87</v>
      </c>
      <c r="C2309" t="s">
        <v>128</v>
      </c>
      <c r="D2309" t="s">
        <v>8</v>
      </c>
      <c r="E2309" t="s">
        <v>1</v>
      </c>
      <c r="F2309" t="str">
        <f>CONCATENATE(Table1[[#This Row],[session]],":",Table1[[#This Row],[vote_number]])</f>
        <v>2:87</v>
      </c>
      <c r="G2309">
        <f>IF(EXACT(Table1[[#This Row],[vote_cast]], "Yea"), 2, IF(EXACT(Table1[[#This Row],[vote_cast]], "Nay"), 1, "ERROR"))</f>
        <v>2</v>
      </c>
    </row>
    <row r="2310" spans="1:7" x14ac:dyDescent="0.25">
      <c r="A2310">
        <v>2</v>
      </c>
      <c r="B2310">
        <v>87</v>
      </c>
      <c r="C2310" t="s">
        <v>128</v>
      </c>
      <c r="D2310" t="s">
        <v>9</v>
      </c>
      <c r="E2310" t="s">
        <v>1</v>
      </c>
      <c r="F2310" t="str">
        <f>CONCATENATE(Table1[[#This Row],[session]],":",Table1[[#This Row],[vote_number]])</f>
        <v>2:87</v>
      </c>
      <c r="G2310">
        <f>IF(EXACT(Table1[[#This Row],[vote_cast]], "Yea"), 2, IF(EXACT(Table1[[#This Row],[vote_cast]], "Nay"), 1, "ERROR"))</f>
        <v>2</v>
      </c>
    </row>
    <row r="2311" spans="1:7" x14ac:dyDescent="0.25">
      <c r="A2311">
        <v>2</v>
      </c>
      <c r="B2311">
        <v>87</v>
      </c>
      <c r="C2311" t="s">
        <v>128</v>
      </c>
      <c r="D2311" t="s">
        <v>10</v>
      </c>
      <c r="E2311" t="s">
        <v>102</v>
      </c>
      <c r="F2311" t="str">
        <f>CONCATENATE(Table1[[#This Row],[session]],":",Table1[[#This Row],[vote_number]])</f>
        <v>2:87</v>
      </c>
      <c r="G2311">
        <f>IF(EXACT(Table1[[#This Row],[vote_cast]], "Yea"), 2, IF(EXACT(Table1[[#This Row],[vote_cast]], "Nay"), 1, "ERROR"))</f>
        <v>1</v>
      </c>
    </row>
    <row r="2312" spans="1:7" x14ac:dyDescent="0.25">
      <c r="A2312">
        <v>2</v>
      </c>
      <c r="B2312">
        <v>87</v>
      </c>
      <c r="C2312" t="s">
        <v>128</v>
      </c>
      <c r="D2312" t="s">
        <v>11</v>
      </c>
      <c r="E2312" t="s">
        <v>102</v>
      </c>
      <c r="F2312" t="str">
        <f>CONCATENATE(Table1[[#This Row],[session]],":",Table1[[#This Row],[vote_number]])</f>
        <v>2:87</v>
      </c>
      <c r="G2312">
        <f>IF(EXACT(Table1[[#This Row],[vote_cast]], "Yea"), 2, IF(EXACT(Table1[[#This Row],[vote_cast]], "Nay"), 1, "ERROR"))</f>
        <v>1</v>
      </c>
    </row>
    <row r="2313" spans="1:7" x14ac:dyDescent="0.25">
      <c r="A2313">
        <v>2</v>
      </c>
      <c r="B2313">
        <v>87</v>
      </c>
      <c r="C2313" t="s">
        <v>128</v>
      </c>
      <c r="D2313" t="s">
        <v>12</v>
      </c>
      <c r="E2313" t="s">
        <v>1</v>
      </c>
      <c r="F2313" t="str">
        <f>CONCATENATE(Table1[[#This Row],[session]],":",Table1[[#This Row],[vote_number]])</f>
        <v>2:87</v>
      </c>
      <c r="G2313">
        <f>IF(EXACT(Table1[[#This Row],[vote_cast]], "Yea"), 2, IF(EXACT(Table1[[#This Row],[vote_cast]], "Nay"), 1, "ERROR"))</f>
        <v>2</v>
      </c>
    </row>
    <row r="2314" spans="1:7" x14ac:dyDescent="0.25">
      <c r="A2314">
        <v>2</v>
      </c>
      <c r="B2314">
        <v>87</v>
      </c>
      <c r="C2314" t="s">
        <v>128</v>
      </c>
      <c r="D2314" t="s">
        <v>13</v>
      </c>
      <c r="E2314" t="s">
        <v>1</v>
      </c>
      <c r="F2314" t="str">
        <f>CONCATENATE(Table1[[#This Row],[session]],":",Table1[[#This Row],[vote_number]])</f>
        <v>2:87</v>
      </c>
      <c r="G2314">
        <f>IF(EXACT(Table1[[#This Row],[vote_cast]], "Yea"), 2, IF(EXACT(Table1[[#This Row],[vote_cast]], "Nay"), 1, "ERROR"))</f>
        <v>2</v>
      </c>
    </row>
    <row r="2315" spans="1:7" x14ac:dyDescent="0.25">
      <c r="A2315">
        <v>2</v>
      </c>
      <c r="B2315">
        <v>87</v>
      </c>
      <c r="C2315" t="s">
        <v>128</v>
      </c>
      <c r="D2315" t="s">
        <v>14</v>
      </c>
      <c r="E2315" t="s">
        <v>1</v>
      </c>
      <c r="F2315" t="str">
        <f>CONCATENATE(Table1[[#This Row],[session]],":",Table1[[#This Row],[vote_number]])</f>
        <v>2:87</v>
      </c>
      <c r="G2315">
        <f>IF(EXACT(Table1[[#This Row],[vote_cast]], "Yea"), 2, IF(EXACT(Table1[[#This Row],[vote_cast]], "Nay"), 1, "ERROR"))</f>
        <v>2</v>
      </c>
    </row>
    <row r="2316" spans="1:7" x14ac:dyDescent="0.25">
      <c r="A2316">
        <v>2</v>
      </c>
      <c r="B2316">
        <v>87</v>
      </c>
      <c r="C2316" t="s">
        <v>128</v>
      </c>
      <c r="D2316" t="s">
        <v>15</v>
      </c>
      <c r="E2316" t="s">
        <v>102</v>
      </c>
      <c r="F2316" t="str">
        <f>CONCATENATE(Table1[[#This Row],[session]],":",Table1[[#This Row],[vote_number]])</f>
        <v>2:87</v>
      </c>
      <c r="G2316">
        <f>IF(EXACT(Table1[[#This Row],[vote_cast]], "Yea"), 2, IF(EXACT(Table1[[#This Row],[vote_cast]], "Nay"), 1, "ERROR"))</f>
        <v>1</v>
      </c>
    </row>
    <row r="2317" spans="1:7" x14ac:dyDescent="0.25">
      <c r="A2317">
        <v>2</v>
      </c>
      <c r="B2317">
        <v>87</v>
      </c>
      <c r="C2317" t="s">
        <v>128</v>
      </c>
      <c r="D2317" t="s">
        <v>16</v>
      </c>
      <c r="E2317" t="s">
        <v>1</v>
      </c>
      <c r="F2317" t="str">
        <f>CONCATENATE(Table1[[#This Row],[session]],":",Table1[[#This Row],[vote_number]])</f>
        <v>2:87</v>
      </c>
      <c r="G2317">
        <f>IF(EXACT(Table1[[#This Row],[vote_cast]], "Yea"), 2, IF(EXACT(Table1[[#This Row],[vote_cast]], "Nay"), 1, "ERROR"))</f>
        <v>2</v>
      </c>
    </row>
    <row r="2318" spans="1:7" x14ac:dyDescent="0.25">
      <c r="A2318">
        <v>2</v>
      </c>
      <c r="B2318">
        <v>87</v>
      </c>
      <c r="C2318" t="s">
        <v>128</v>
      </c>
      <c r="D2318" t="s">
        <v>17</v>
      </c>
      <c r="E2318" t="s">
        <v>1</v>
      </c>
      <c r="F2318" t="str">
        <f>CONCATENATE(Table1[[#This Row],[session]],":",Table1[[#This Row],[vote_number]])</f>
        <v>2:87</v>
      </c>
      <c r="G2318">
        <f>IF(EXACT(Table1[[#This Row],[vote_cast]], "Yea"), 2, IF(EXACT(Table1[[#This Row],[vote_cast]], "Nay"), 1, "ERROR"))</f>
        <v>2</v>
      </c>
    </row>
    <row r="2319" spans="1:7" x14ac:dyDescent="0.25">
      <c r="A2319">
        <v>2</v>
      </c>
      <c r="B2319">
        <v>87</v>
      </c>
      <c r="C2319" t="s">
        <v>128</v>
      </c>
      <c r="D2319" t="s">
        <v>18</v>
      </c>
      <c r="E2319" t="s">
        <v>1</v>
      </c>
      <c r="F2319" t="str">
        <f>CONCATENATE(Table1[[#This Row],[session]],":",Table1[[#This Row],[vote_number]])</f>
        <v>2:87</v>
      </c>
      <c r="G2319">
        <f>IF(EXACT(Table1[[#This Row],[vote_cast]], "Yea"), 2, IF(EXACT(Table1[[#This Row],[vote_cast]], "Nay"), 1, "ERROR"))</f>
        <v>2</v>
      </c>
    </row>
    <row r="2320" spans="1:7" x14ac:dyDescent="0.25">
      <c r="A2320">
        <v>2</v>
      </c>
      <c r="B2320">
        <v>87</v>
      </c>
      <c r="C2320" t="s">
        <v>128</v>
      </c>
      <c r="D2320" t="s">
        <v>19</v>
      </c>
      <c r="E2320" t="s">
        <v>1</v>
      </c>
      <c r="F2320" t="str">
        <f>CONCATENATE(Table1[[#This Row],[session]],":",Table1[[#This Row],[vote_number]])</f>
        <v>2:87</v>
      </c>
      <c r="G2320">
        <f>IF(EXACT(Table1[[#This Row],[vote_cast]], "Yea"), 2, IF(EXACT(Table1[[#This Row],[vote_cast]], "Nay"), 1, "ERROR"))</f>
        <v>2</v>
      </c>
    </row>
    <row r="2321" spans="1:7" x14ac:dyDescent="0.25">
      <c r="A2321">
        <v>2</v>
      </c>
      <c r="B2321">
        <v>87</v>
      </c>
      <c r="C2321" t="s">
        <v>128</v>
      </c>
      <c r="D2321" t="s">
        <v>20</v>
      </c>
      <c r="E2321" t="s">
        <v>102</v>
      </c>
      <c r="F2321" t="str">
        <f>CONCATENATE(Table1[[#This Row],[session]],":",Table1[[#This Row],[vote_number]])</f>
        <v>2:87</v>
      </c>
      <c r="G2321">
        <f>IF(EXACT(Table1[[#This Row],[vote_cast]], "Yea"), 2, IF(EXACT(Table1[[#This Row],[vote_cast]], "Nay"), 1, "ERROR"))</f>
        <v>1</v>
      </c>
    </row>
    <row r="2322" spans="1:7" x14ac:dyDescent="0.25">
      <c r="A2322">
        <v>2</v>
      </c>
      <c r="B2322">
        <v>87</v>
      </c>
      <c r="C2322" t="s">
        <v>128</v>
      </c>
      <c r="D2322" t="s">
        <v>21</v>
      </c>
      <c r="E2322" t="s">
        <v>1</v>
      </c>
      <c r="F2322" t="str">
        <f>CONCATENATE(Table1[[#This Row],[session]],":",Table1[[#This Row],[vote_number]])</f>
        <v>2:87</v>
      </c>
      <c r="G2322">
        <f>IF(EXACT(Table1[[#This Row],[vote_cast]], "Yea"), 2, IF(EXACT(Table1[[#This Row],[vote_cast]], "Nay"), 1, "ERROR"))</f>
        <v>2</v>
      </c>
    </row>
    <row r="2323" spans="1:7" x14ac:dyDescent="0.25">
      <c r="A2323">
        <v>2</v>
      </c>
      <c r="B2323">
        <v>87</v>
      </c>
      <c r="C2323" t="s">
        <v>128</v>
      </c>
      <c r="D2323" t="s">
        <v>22</v>
      </c>
      <c r="E2323" t="s">
        <v>102</v>
      </c>
      <c r="F2323" t="str">
        <f>CONCATENATE(Table1[[#This Row],[session]],":",Table1[[#This Row],[vote_number]])</f>
        <v>2:87</v>
      </c>
      <c r="G2323">
        <f>IF(EXACT(Table1[[#This Row],[vote_cast]], "Yea"), 2, IF(EXACT(Table1[[#This Row],[vote_cast]], "Nay"), 1, "ERROR"))</f>
        <v>1</v>
      </c>
    </row>
    <row r="2324" spans="1:7" x14ac:dyDescent="0.25">
      <c r="A2324">
        <v>2</v>
      </c>
      <c r="B2324">
        <v>87</v>
      </c>
      <c r="C2324" t="s">
        <v>128</v>
      </c>
      <c r="D2324" t="s">
        <v>23</v>
      </c>
      <c r="E2324" t="s">
        <v>102</v>
      </c>
      <c r="F2324" t="str">
        <f>CONCATENATE(Table1[[#This Row],[session]],":",Table1[[#This Row],[vote_number]])</f>
        <v>2:87</v>
      </c>
      <c r="G2324">
        <f>IF(EXACT(Table1[[#This Row],[vote_cast]], "Yea"), 2, IF(EXACT(Table1[[#This Row],[vote_cast]], "Nay"), 1, "ERROR"))</f>
        <v>1</v>
      </c>
    </row>
    <row r="2325" spans="1:7" x14ac:dyDescent="0.25">
      <c r="A2325">
        <v>2</v>
      </c>
      <c r="B2325">
        <v>87</v>
      </c>
      <c r="C2325" t="s">
        <v>128</v>
      </c>
      <c r="D2325" t="s">
        <v>24</v>
      </c>
      <c r="E2325" t="s">
        <v>1</v>
      </c>
      <c r="F2325" t="str">
        <f>CONCATENATE(Table1[[#This Row],[session]],":",Table1[[#This Row],[vote_number]])</f>
        <v>2:87</v>
      </c>
      <c r="G2325">
        <f>IF(EXACT(Table1[[#This Row],[vote_cast]], "Yea"), 2, IF(EXACT(Table1[[#This Row],[vote_cast]], "Nay"), 1, "ERROR"))</f>
        <v>2</v>
      </c>
    </row>
    <row r="2326" spans="1:7" x14ac:dyDescent="0.25">
      <c r="A2326">
        <v>2</v>
      </c>
      <c r="B2326">
        <v>87</v>
      </c>
      <c r="C2326" t="s">
        <v>128</v>
      </c>
      <c r="D2326" t="s">
        <v>25</v>
      </c>
      <c r="E2326" t="s">
        <v>1</v>
      </c>
      <c r="F2326" t="str">
        <f>CONCATENATE(Table1[[#This Row],[session]],":",Table1[[#This Row],[vote_number]])</f>
        <v>2:87</v>
      </c>
      <c r="G2326">
        <f>IF(EXACT(Table1[[#This Row],[vote_cast]], "Yea"), 2, IF(EXACT(Table1[[#This Row],[vote_cast]], "Nay"), 1, "ERROR"))</f>
        <v>2</v>
      </c>
    </row>
    <row r="2327" spans="1:7" x14ac:dyDescent="0.25">
      <c r="A2327">
        <v>2</v>
      </c>
      <c r="B2327">
        <v>87</v>
      </c>
      <c r="C2327" t="s">
        <v>128</v>
      </c>
      <c r="D2327" t="s">
        <v>26</v>
      </c>
      <c r="E2327" t="s">
        <v>1</v>
      </c>
      <c r="F2327" t="str">
        <f>CONCATENATE(Table1[[#This Row],[session]],":",Table1[[#This Row],[vote_number]])</f>
        <v>2:87</v>
      </c>
      <c r="G2327">
        <f>IF(EXACT(Table1[[#This Row],[vote_cast]], "Yea"), 2, IF(EXACT(Table1[[#This Row],[vote_cast]], "Nay"), 1, "ERROR"))</f>
        <v>2</v>
      </c>
    </row>
    <row r="2328" spans="1:7" x14ac:dyDescent="0.25">
      <c r="A2328">
        <v>2</v>
      </c>
      <c r="B2328">
        <v>87</v>
      </c>
      <c r="C2328" t="s">
        <v>128</v>
      </c>
      <c r="D2328" t="s">
        <v>27</v>
      </c>
      <c r="E2328" t="s">
        <v>1</v>
      </c>
      <c r="F2328" t="str">
        <f>CONCATENATE(Table1[[#This Row],[session]],":",Table1[[#This Row],[vote_number]])</f>
        <v>2:87</v>
      </c>
      <c r="G2328">
        <f>IF(EXACT(Table1[[#This Row],[vote_cast]], "Yea"), 2, IF(EXACT(Table1[[#This Row],[vote_cast]], "Nay"), 1, "ERROR"))</f>
        <v>2</v>
      </c>
    </row>
    <row r="2329" spans="1:7" x14ac:dyDescent="0.25">
      <c r="A2329">
        <v>2</v>
      </c>
      <c r="B2329">
        <v>87</v>
      </c>
      <c r="C2329" t="s">
        <v>128</v>
      </c>
      <c r="D2329" t="s">
        <v>28</v>
      </c>
      <c r="E2329" t="s">
        <v>102</v>
      </c>
      <c r="F2329" t="str">
        <f>CONCATENATE(Table1[[#This Row],[session]],":",Table1[[#This Row],[vote_number]])</f>
        <v>2:87</v>
      </c>
      <c r="G2329">
        <f>IF(EXACT(Table1[[#This Row],[vote_cast]], "Yea"), 2, IF(EXACT(Table1[[#This Row],[vote_cast]], "Nay"), 1, "ERROR"))</f>
        <v>1</v>
      </c>
    </row>
    <row r="2330" spans="1:7" x14ac:dyDescent="0.25">
      <c r="A2330">
        <v>2</v>
      </c>
      <c r="B2330">
        <v>87</v>
      </c>
      <c r="C2330" t="s">
        <v>128</v>
      </c>
      <c r="D2330" t="s">
        <v>29</v>
      </c>
      <c r="E2330" t="s">
        <v>1</v>
      </c>
      <c r="F2330" t="str">
        <f>CONCATENATE(Table1[[#This Row],[session]],":",Table1[[#This Row],[vote_number]])</f>
        <v>2:87</v>
      </c>
      <c r="G2330">
        <f>IF(EXACT(Table1[[#This Row],[vote_cast]], "Yea"), 2, IF(EXACT(Table1[[#This Row],[vote_cast]], "Nay"), 1, "ERROR"))</f>
        <v>2</v>
      </c>
    </row>
    <row r="2331" spans="1:7" x14ac:dyDescent="0.25">
      <c r="A2331">
        <v>2</v>
      </c>
      <c r="B2331">
        <v>87</v>
      </c>
      <c r="C2331" t="s">
        <v>128</v>
      </c>
      <c r="D2331" t="s">
        <v>30</v>
      </c>
      <c r="E2331" t="s">
        <v>102</v>
      </c>
      <c r="F2331" t="str">
        <f>CONCATENATE(Table1[[#This Row],[session]],":",Table1[[#This Row],[vote_number]])</f>
        <v>2:87</v>
      </c>
      <c r="G2331">
        <f>IF(EXACT(Table1[[#This Row],[vote_cast]], "Yea"), 2, IF(EXACT(Table1[[#This Row],[vote_cast]], "Nay"), 1, "ERROR"))</f>
        <v>1</v>
      </c>
    </row>
    <row r="2332" spans="1:7" x14ac:dyDescent="0.25">
      <c r="A2332">
        <v>2</v>
      </c>
      <c r="B2332">
        <v>87</v>
      </c>
      <c r="C2332" t="s">
        <v>128</v>
      </c>
      <c r="D2332" t="s">
        <v>31</v>
      </c>
      <c r="E2332" t="s">
        <v>1</v>
      </c>
      <c r="F2332" t="str">
        <f>CONCATENATE(Table1[[#This Row],[session]],":",Table1[[#This Row],[vote_number]])</f>
        <v>2:87</v>
      </c>
      <c r="G2332">
        <f>IF(EXACT(Table1[[#This Row],[vote_cast]], "Yea"), 2, IF(EXACT(Table1[[#This Row],[vote_cast]], "Nay"), 1, "ERROR"))</f>
        <v>2</v>
      </c>
    </row>
    <row r="2333" spans="1:7" x14ac:dyDescent="0.25">
      <c r="A2333">
        <v>2</v>
      </c>
      <c r="B2333">
        <v>87</v>
      </c>
      <c r="C2333" t="s">
        <v>128</v>
      </c>
      <c r="D2333" t="s">
        <v>33</v>
      </c>
      <c r="E2333" t="s">
        <v>102</v>
      </c>
      <c r="F2333" t="str">
        <f>CONCATENATE(Table1[[#This Row],[session]],":",Table1[[#This Row],[vote_number]])</f>
        <v>2:87</v>
      </c>
      <c r="G2333">
        <f>IF(EXACT(Table1[[#This Row],[vote_cast]], "Yea"), 2, IF(EXACT(Table1[[#This Row],[vote_cast]], "Nay"), 1, "ERROR"))</f>
        <v>1</v>
      </c>
    </row>
    <row r="2334" spans="1:7" x14ac:dyDescent="0.25">
      <c r="A2334">
        <v>2</v>
      </c>
      <c r="B2334">
        <v>87</v>
      </c>
      <c r="C2334" t="s">
        <v>128</v>
      </c>
      <c r="D2334" t="s">
        <v>34</v>
      </c>
      <c r="E2334" t="s">
        <v>1</v>
      </c>
      <c r="F2334" t="str">
        <f>CONCATENATE(Table1[[#This Row],[session]],":",Table1[[#This Row],[vote_number]])</f>
        <v>2:87</v>
      </c>
      <c r="G2334">
        <f>IF(EXACT(Table1[[#This Row],[vote_cast]], "Yea"), 2, IF(EXACT(Table1[[#This Row],[vote_cast]], "Nay"), 1, "ERROR"))</f>
        <v>2</v>
      </c>
    </row>
    <row r="2335" spans="1:7" x14ac:dyDescent="0.25">
      <c r="A2335">
        <v>2</v>
      </c>
      <c r="B2335">
        <v>87</v>
      </c>
      <c r="C2335" t="s">
        <v>128</v>
      </c>
      <c r="D2335" t="s">
        <v>36</v>
      </c>
      <c r="E2335" t="s">
        <v>1</v>
      </c>
      <c r="F2335" t="str">
        <f>CONCATENATE(Table1[[#This Row],[session]],":",Table1[[#This Row],[vote_number]])</f>
        <v>2:87</v>
      </c>
      <c r="G2335">
        <f>IF(EXACT(Table1[[#This Row],[vote_cast]], "Yea"), 2, IF(EXACT(Table1[[#This Row],[vote_cast]], "Nay"), 1, "ERROR"))</f>
        <v>2</v>
      </c>
    </row>
    <row r="2336" spans="1:7" x14ac:dyDescent="0.25">
      <c r="A2336">
        <v>2</v>
      </c>
      <c r="B2336">
        <v>87</v>
      </c>
      <c r="C2336" t="s">
        <v>128</v>
      </c>
      <c r="D2336" t="s">
        <v>37</v>
      </c>
      <c r="E2336" t="s">
        <v>1</v>
      </c>
      <c r="F2336" t="str">
        <f>CONCATENATE(Table1[[#This Row],[session]],":",Table1[[#This Row],[vote_number]])</f>
        <v>2:87</v>
      </c>
      <c r="G2336">
        <f>IF(EXACT(Table1[[#This Row],[vote_cast]], "Yea"), 2, IF(EXACT(Table1[[#This Row],[vote_cast]], "Nay"), 1, "ERROR"))</f>
        <v>2</v>
      </c>
    </row>
    <row r="2337" spans="1:7" x14ac:dyDescent="0.25">
      <c r="A2337">
        <v>2</v>
      </c>
      <c r="B2337">
        <v>87</v>
      </c>
      <c r="C2337" t="s">
        <v>128</v>
      </c>
      <c r="D2337" t="s">
        <v>38</v>
      </c>
      <c r="E2337" t="s">
        <v>102</v>
      </c>
      <c r="F2337" t="str">
        <f>CONCATENATE(Table1[[#This Row],[session]],":",Table1[[#This Row],[vote_number]])</f>
        <v>2:87</v>
      </c>
      <c r="G2337">
        <f>IF(EXACT(Table1[[#This Row],[vote_cast]], "Yea"), 2, IF(EXACT(Table1[[#This Row],[vote_cast]], "Nay"), 1, "ERROR"))</f>
        <v>1</v>
      </c>
    </row>
    <row r="2338" spans="1:7" x14ac:dyDescent="0.25">
      <c r="A2338">
        <v>2</v>
      </c>
      <c r="B2338">
        <v>87</v>
      </c>
      <c r="C2338" t="s">
        <v>128</v>
      </c>
      <c r="D2338" t="s">
        <v>39</v>
      </c>
      <c r="E2338" t="s">
        <v>102</v>
      </c>
      <c r="F2338" t="str">
        <f>CONCATENATE(Table1[[#This Row],[session]],":",Table1[[#This Row],[vote_number]])</f>
        <v>2:87</v>
      </c>
      <c r="G2338">
        <f>IF(EXACT(Table1[[#This Row],[vote_cast]], "Yea"), 2, IF(EXACT(Table1[[#This Row],[vote_cast]], "Nay"), 1, "ERROR"))</f>
        <v>1</v>
      </c>
    </row>
    <row r="2339" spans="1:7" x14ac:dyDescent="0.25">
      <c r="A2339">
        <v>2</v>
      </c>
      <c r="B2339">
        <v>87</v>
      </c>
      <c r="C2339" t="s">
        <v>128</v>
      </c>
      <c r="D2339" t="s">
        <v>40</v>
      </c>
      <c r="E2339" t="s">
        <v>1</v>
      </c>
      <c r="F2339" t="str">
        <f>CONCATENATE(Table1[[#This Row],[session]],":",Table1[[#This Row],[vote_number]])</f>
        <v>2:87</v>
      </c>
      <c r="G2339">
        <f>IF(EXACT(Table1[[#This Row],[vote_cast]], "Yea"), 2, IF(EXACT(Table1[[#This Row],[vote_cast]], "Nay"), 1, "ERROR"))</f>
        <v>2</v>
      </c>
    </row>
    <row r="2340" spans="1:7" x14ac:dyDescent="0.25">
      <c r="A2340">
        <v>2</v>
      </c>
      <c r="B2340">
        <v>87</v>
      </c>
      <c r="C2340" t="s">
        <v>128</v>
      </c>
      <c r="D2340" t="s">
        <v>41</v>
      </c>
      <c r="E2340" t="s">
        <v>1</v>
      </c>
      <c r="F2340" t="str">
        <f>CONCATENATE(Table1[[#This Row],[session]],":",Table1[[#This Row],[vote_number]])</f>
        <v>2:87</v>
      </c>
      <c r="G2340">
        <f>IF(EXACT(Table1[[#This Row],[vote_cast]], "Yea"), 2, IF(EXACT(Table1[[#This Row],[vote_cast]], "Nay"), 1, "ERROR"))</f>
        <v>2</v>
      </c>
    </row>
    <row r="2341" spans="1:7" x14ac:dyDescent="0.25">
      <c r="A2341">
        <v>2</v>
      </c>
      <c r="B2341">
        <v>87</v>
      </c>
      <c r="C2341" t="s">
        <v>128</v>
      </c>
      <c r="D2341" t="s">
        <v>42</v>
      </c>
      <c r="E2341" t="s">
        <v>102</v>
      </c>
      <c r="F2341" t="str">
        <f>CONCATENATE(Table1[[#This Row],[session]],":",Table1[[#This Row],[vote_number]])</f>
        <v>2:87</v>
      </c>
      <c r="G2341">
        <f>IF(EXACT(Table1[[#This Row],[vote_cast]], "Yea"), 2, IF(EXACT(Table1[[#This Row],[vote_cast]], "Nay"), 1, "ERROR"))</f>
        <v>1</v>
      </c>
    </row>
    <row r="2342" spans="1:7" x14ac:dyDescent="0.25">
      <c r="A2342">
        <v>2</v>
      </c>
      <c r="B2342">
        <v>87</v>
      </c>
      <c r="C2342" t="s">
        <v>128</v>
      </c>
      <c r="D2342" t="s">
        <v>110</v>
      </c>
      <c r="E2342" t="s">
        <v>1</v>
      </c>
      <c r="F2342" t="str">
        <f>CONCATENATE(Table1[[#This Row],[session]],":",Table1[[#This Row],[vote_number]])</f>
        <v>2:87</v>
      </c>
      <c r="G2342">
        <f>IF(EXACT(Table1[[#This Row],[vote_cast]], "Yea"), 2, IF(EXACT(Table1[[#This Row],[vote_cast]], "Nay"), 1, "ERROR"))</f>
        <v>2</v>
      </c>
    </row>
    <row r="2343" spans="1:7" x14ac:dyDescent="0.25">
      <c r="A2343">
        <v>2</v>
      </c>
      <c r="B2343">
        <v>87</v>
      </c>
      <c r="C2343" t="s">
        <v>128</v>
      </c>
      <c r="D2343" t="s">
        <v>43</v>
      </c>
      <c r="E2343" t="s">
        <v>1</v>
      </c>
      <c r="F2343" t="str">
        <f>CONCATENATE(Table1[[#This Row],[session]],":",Table1[[#This Row],[vote_number]])</f>
        <v>2:87</v>
      </c>
      <c r="G2343">
        <f>IF(EXACT(Table1[[#This Row],[vote_cast]], "Yea"), 2, IF(EXACT(Table1[[#This Row],[vote_cast]], "Nay"), 1, "ERROR"))</f>
        <v>2</v>
      </c>
    </row>
    <row r="2344" spans="1:7" x14ac:dyDescent="0.25">
      <c r="A2344">
        <v>2</v>
      </c>
      <c r="B2344">
        <v>87</v>
      </c>
      <c r="C2344" t="s">
        <v>128</v>
      </c>
      <c r="D2344" t="s">
        <v>44</v>
      </c>
      <c r="E2344" t="s">
        <v>1</v>
      </c>
      <c r="F2344" t="str">
        <f>CONCATENATE(Table1[[#This Row],[session]],":",Table1[[#This Row],[vote_number]])</f>
        <v>2:87</v>
      </c>
      <c r="G2344">
        <f>IF(EXACT(Table1[[#This Row],[vote_cast]], "Yea"), 2, IF(EXACT(Table1[[#This Row],[vote_cast]], "Nay"), 1, "ERROR"))</f>
        <v>2</v>
      </c>
    </row>
    <row r="2345" spans="1:7" x14ac:dyDescent="0.25">
      <c r="A2345">
        <v>2</v>
      </c>
      <c r="B2345">
        <v>87</v>
      </c>
      <c r="C2345" t="s">
        <v>128</v>
      </c>
      <c r="D2345" t="s">
        <v>45</v>
      </c>
      <c r="E2345" t="s">
        <v>102</v>
      </c>
      <c r="F2345" t="str">
        <f>CONCATENATE(Table1[[#This Row],[session]],":",Table1[[#This Row],[vote_number]])</f>
        <v>2:87</v>
      </c>
      <c r="G2345">
        <f>IF(EXACT(Table1[[#This Row],[vote_cast]], "Yea"), 2, IF(EXACT(Table1[[#This Row],[vote_cast]], "Nay"), 1, "ERROR"))</f>
        <v>1</v>
      </c>
    </row>
    <row r="2346" spans="1:7" x14ac:dyDescent="0.25">
      <c r="A2346">
        <v>2</v>
      </c>
      <c r="B2346">
        <v>87</v>
      </c>
      <c r="C2346" t="s">
        <v>128</v>
      </c>
      <c r="D2346" t="s">
        <v>46</v>
      </c>
      <c r="E2346" t="s">
        <v>1</v>
      </c>
      <c r="F2346" t="str">
        <f>CONCATENATE(Table1[[#This Row],[session]],":",Table1[[#This Row],[vote_number]])</f>
        <v>2:87</v>
      </c>
      <c r="G2346">
        <f>IF(EXACT(Table1[[#This Row],[vote_cast]], "Yea"), 2, IF(EXACT(Table1[[#This Row],[vote_cast]], "Nay"), 1, "ERROR"))</f>
        <v>2</v>
      </c>
    </row>
    <row r="2347" spans="1:7" x14ac:dyDescent="0.25">
      <c r="A2347">
        <v>2</v>
      </c>
      <c r="B2347">
        <v>87</v>
      </c>
      <c r="C2347" t="s">
        <v>128</v>
      </c>
      <c r="D2347" t="s">
        <v>47</v>
      </c>
      <c r="E2347" t="s">
        <v>102</v>
      </c>
      <c r="F2347" t="str">
        <f>CONCATENATE(Table1[[#This Row],[session]],":",Table1[[#This Row],[vote_number]])</f>
        <v>2:87</v>
      </c>
      <c r="G2347">
        <f>IF(EXACT(Table1[[#This Row],[vote_cast]], "Yea"), 2, IF(EXACT(Table1[[#This Row],[vote_cast]], "Nay"), 1, "ERROR"))</f>
        <v>1</v>
      </c>
    </row>
    <row r="2348" spans="1:7" x14ac:dyDescent="0.25">
      <c r="A2348">
        <v>2</v>
      </c>
      <c r="B2348">
        <v>87</v>
      </c>
      <c r="C2348" t="s">
        <v>128</v>
      </c>
      <c r="D2348" t="s">
        <v>48</v>
      </c>
      <c r="E2348" t="s">
        <v>102</v>
      </c>
      <c r="F2348" t="str">
        <f>CONCATENATE(Table1[[#This Row],[session]],":",Table1[[#This Row],[vote_number]])</f>
        <v>2:87</v>
      </c>
      <c r="G2348">
        <f>IF(EXACT(Table1[[#This Row],[vote_cast]], "Yea"), 2, IF(EXACT(Table1[[#This Row],[vote_cast]], "Nay"), 1, "ERROR"))</f>
        <v>1</v>
      </c>
    </row>
    <row r="2349" spans="1:7" x14ac:dyDescent="0.25">
      <c r="A2349">
        <v>2</v>
      </c>
      <c r="B2349">
        <v>87</v>
      </c>
      <c r="C2349" t="s">
        <v>128</v>
      </c>
      <c r="D2349" t="s">
        <v>49</v>
      </c>
      <c r="E2349" t="s">
        <v>1</v>
      </c>
      <c r="F2349" t="str">
        <f>CONCATENATE(Table1[[#This Row],[session]],":",Table1[[#This Row],[vote_number]])</f>
        <v>2:87</v>
      </c>
      <c r="G2349">
        <f>IF(EXACT(Table1[[#This Row],[vote_cast]], "Yea"), 2, IF(EXACT(Table1[[#This Row],[vote_cast]], "Nay"), 1, "ERROR"))</f>
        <v>2</v>
      </c>
    </row>
    <row r="2350" spans="1:7" x14ac:dyDescent="0.25">
      <c r="A2350">
        <v>2</v>
      </c>
      <c r="B2350">
        <v>87</v>
      </c>
      <c r="C2350" t="s">
        <v>128</v>
      </c>
      <c r="D2350" t="s">
        <v>50</v>
      </c>
      <c r="E2350" t="s">
        <v>102</v>
      </c>
      <c r="F2350" t="str">
        <f>CONCATENATE(Table1[[#This Row],[session]],":",Table1[[#This Row],[vote_number]])</f>
        <v>2:87</v>
      </c>
      <c r="G2350">
        <f>IF(EXACT(Table1[[#This Row],[vote_cast]], "Yea"), 2, IF(EXACT(Table1[[#This Row],[vote_cast]], "Nay"), 1, "ERROR"))</f>
        <v>1</v>
      </c>
    </row>
    <row r="2351" spans="1:7" x14ac:dyDescent="0.25">
      <c r="A2351">
        <v>2</v>
      </c>
      <c r="B2351">
        <v>87</v>
      </c>
      <c r="C2351" t="s">
        <v>128</v>
      </c>
      <c r="D2351" t="s">
        <v>51</v>
      </c>
      <c r="E2351" t="s">
        <v>1</v>
      </c>
      <c r="F2351" t="str">
        <f>CONCATENATE(Table1[[#This Row],[session]],":",Table1[[#This Row],[vote_number]])</f>
        <v>2:87</v>
      </c>
      <c r="G2351">
        <f>IF(EXACT(Table1[[#This Row],[vote_cast]], "Yea"), 2, IF(EXACT(Table1[[#This Row],[vote_cast]], "Nay"), 1, "ERROR"))</f>
        <v>2</v>
      </c>
    </row>
    <row r="2352" spans="1:7" x14ac:dyDescent="0.25">
      <c r="A2352">
        <v>2</v>
      </c>
      <c r="B2352">
        <v>87</v>
      </c>
      <c r="C2352" t="s">
        <v>128</v>
      </c>
      <c r="D2352" t="s">
        <v>52</v>
      </c>
      <c r="E2352" t="s">
        <v>35</v>
      </c>
      <c r="F2352" t="str">
        <f>CONCATENATE(Table1[[#This Row],[session]],":",Table1[[#This Row],[vote_number]])</f>
        <v>2:87</v>
      </c>
      <c r="G2352" t="str">
        <f>IF(EXACT(Table1[[#This Row],[vote_cast]], "Yea"), 2, IF(EXACT(Table1[[#This Row],[vote_cast]], "Nay"), 1, "ERROR"))</f>
        <v>ERROR</v>
      </c>
    </row>
    <row r="2353" spans="1:7" x14ac:dyDescent="0.25">
      <c r="A2353">
        <v>2</v>
      </c>
      <c r="B2353">
        <v>87</v>
      </c>
      <c r="C2353" t="s">
        <v>128</v>
      </c>
      <c r="D2353" t="s">
        <v>53</v>
      </c>
      <c r="E2353" t="s">
        <v>1</v>
      </c>
      <c r="F2353" t="str">
        <f>CONCATENATE(Table1[[#This Row],[session]],":",Table1[[#This Row],[vote_number]])</f>
        <v>2:87</v>
      </c>
      <c r="G2353">
        <f>IF(EXACT(Table1[[#This Row],[vote_cast]], "Yea"), 2, IF(EXACT(Table1[[#This Row],[vote_cast]], "Nay"), 1, "ERROR"))</f>
        <v>2</v>
      </c>
    </row>
    <row r="2354" spans="1:7" x14ac:dyDescent="0.25">
      <c r="A2354">
        <v>2</v>
      </c>
      <c r="B2354">
        <v>87</v>
      </c>
      <c r="C2354" t="s">
        <v>128</v>
      </c>
      <c r="D2354" t="s">
        <v>54</v>
      </c>
      <c r="E2354" t="s">
        <v>1</v>
      </c>
      <c r="F2354" t="str">
        <f>CONCATENATE(Table1[[#This Row],[session]],":",Table1[[#This Row],[vote_number]])</f>
        <v>2:87</v>
      </c>
      <c r="G2354">
        <f>IF(EXACT(Table1[[#This Row],[vote_cast]], "Yea"), 2, IF(EXACT(Table1[[#This Row],[vote_cast]], "Nay"), 1, "ERROR"))</f>
        <v>2</v>
      </c>
    </row>
    <row r="2355" spans="1:7" x14ac:dyDescent="0.25">
      <c r="A2355">
        <v>2</v>
      </c>
      <c r="B2355">
        <v>87</v>
      </c>
      <c r="C2355" t="s">
        <v>128</v>
      </c>
      <c r="D2355" t="s">
        <v>55</v>
      </c>
      <c r="E2355" t="s">
        <v>102</v>
      </c>
      <c r="F2355" t="str">
        <f>CONCATENATE(Table1[[#This Row],[session]],":",Table1[[#This Row],[vote_number]])</f>
        <v>2:87</v>
      </c>
      <c r="G2355">
        <f>IF(EXACT(Table1[[#This Row],[vote_cast]], "Yea"), 2, IF(EXACT(Table1[[#This Row],[vote_cast]], "Nay"), 1, "ERROR"))</f>
        <v>1</v>
      </c>
    </row>
    <row r="2356" spans="1:7" x14ac:dyDescent="0.25">
      <c r="A2356">
        <v>2</v>
      </c>
      <c r="B2356">
        <v>87</v>
      </c>
      <c r="C2356" t="s">
        <v>128</v>
      </c>
      <c r="D2356" t="s">
        <v>56</v>
      </c>
      <c r="E2356" t="s">
        <v>1</v>
      </c>
      <c r="F2356" t="str">
        <f>CONCATENATE(Table1[[#This Row],[session]],":",Table1[[#This Row],[vote_number]])</f>
        <v>2:87</v>
      </c>
      <c r="G2356">
        <f>IF(EXACT(Table1[[#This Row],[vote_cast]], "Yea"), 2, IF(EXACT(Table1[[#This Row],[vote_cast]], "Nay"), 1, "ERROR"))</f>
        <v>2</v>
      </c>
    </row>
    <row r="2357" spans="1:7" x14ac:dyDescent="0.25">
      <c r="A2357">
        <v>2</v>
      </c>
      <c r="B2357">
        <v>87</v>
      </c>
      <c r="C2357" t="s">
        <v>128</v>
      </c>
      <c r="D2357" t="s">
        <v>57</v>
      </c>
      <c r="E2357" t="s">
        <v>1</v>
      </c>
      <c r="F2357" t="str">
        <f>CONCATENATE(Table1[[#This Row],[session]],":",Table1[[#This Row],[vote_number]])</f>
        <v>2:87</v>
      </c>
      <c r="G2357">
        <f>IF(EXACT(Table1[[#This Row],[vote_cast]], "Yea"), 2, IF(EXACT(Table1[[#This Row],[vote_cast]], "Nay"), 1, "ERROR"))</f>
        <v>2</v>
      </c>
    </row>
    <row r="2358" spans="1:7" x14ac:dyDescent="0.25">
      <c r="A2358">
        <v>2</v>
      </c>
      <c r="B2358">
        <v>87</v>
      </c>
      <c r="C2358" t="s">
        <v>128</v>
      </c>
      <c r="D2358" t="s">
        <v>58</v>
      </c>
      <c r="E2358" t="s">
        <v>1</v>
      </c>
      <c r="F2358" t="str">
        <f>CONCATENATE(Table1[[#This Row],[session]],":",Table1[[#This Row],[vote_number]])</f>
        <v>2:87</v>
      </c>
      <c r="G2358">
        <f>IF(EXACT(Table1[[#This Row],[vote_cast]], "Yea"), 2, IF(EXACT(Table1[[#This Row],[vote_cast]], "Nay"), 1, "ERROR"))</f>
        <v>2</v>
      </c>
    </row>
    <row r="2359" spans="1:7" x14ac:dyDescent="0.25">
      <c r="A2359">
        <v>2</v>
      </c>
      <c r="B2359">
        <v>87</v>
      </c>
      <c r="C2359" t="s">
        <v>128</v>
      </c>
      <c r="D2359" t="s">
        <v>59</v>
      </c>
      <c r="E2359" t="s">
        <v>102</v>
      </c>
      <c r="F2359" t="str">
        <f>CONCATENATE(Table1[[#This Row],[session]],":",Table1[[#This Row],[vote_number]])</f>
        <v>2:87</v>
      </c>
      <c r="G2359">
        <f>IF(EXACT(Table1[[#This Row],[vote_cast]], "Yea"), 2, IF(EXACT(Table1[[#This Row],[vote_cast]], "Nay"), 1, "ERROR"))</f>
        <v>1</v>
      </c>
    </row>
    <row r="2360" spans="1:7" x14ac:dyDescent="0.25">
      <c r="A2360">
        <v>2</v>
      </c>
      <c r="B2360">
        <v>87</v>
      </c>
      <c r="C2360" t="s">
        <v>128</v>
      </c>
      <c r="D2360" t="s">
        <v>60</v>
      </c>
      <c r="E2360" t="s">
        <v>1</v>
      </c>
      <c r="F2360" t="str">
        <f>CONCATENATE(Table1[[#This Row],[session]],":",Table1[[#This Row],[vote_number]])</f>
        <v>2:87</v>
      </c>
      <c r="G2360">
        <f>IF(EXACT(Table1[[#This Row],[vote_cast]], "Yea"), 2, IF(EXACT(Table1[[#This Row],[vote_cast]], "Nay"), 1, "ERROR"))</f>
        <v>2</v>
      </c>
    </row>
    <row r="2361" spans="1:7" x14ac:dyDescent="0.25">
      <c r="A2361">
        <v>2</v>
      </c>
      <c r="B2361">
        <v>87</v>
      </c>
      <c r="C2361" t="s">
        <v>128</v>
      </c>
      <c r="D2361" t="s">
        <v>61</v>
      </c>
      <c r="E2361" t="s">
        <v>1</v>
      </c>
      <c r="F2361" t="str">
        <f>CONCATENATE(Table1[[#This Row],[session]],":",Table1[[#This Row],[vote_number]])</f>
        <v>2:87</v>
      </c>
      <c r="G2361">
        <f>IF(EXACT(Table1[[#This Row],[vote_cast]], "Yea"), 2, IF(EXACT(Table1[[#This Row],[vote_cast]], "Nay"), 1, "ERROR"))</f>
        <v>2</v>
      </c>
    </row>
    <row r="2362" spans="1:7" x14ac:dyDescent="0.25">
      <c r="A2362">
        <v>2</v>
      </c>
      <c r="B2362">
        <v>87</v>
      </c>
      <c r="C2362" t="s">
        <v>128</v>
      </c>
      <c r="D2362" t="s">
        <v>62</v>
      </c>
      <c r="E2362" t="s">
        <v>102</v>
      </c>
      <c r="F2362" t="str">
        <f>CONCATENATE(Table1[[#This Row],[session]],":",Table1[[#This Row],[vote_number]])</f>
        <v>2:87</v>
      </c>
      <c r="G2362">
        <f>IF(EXACT(Table1[[#This Row],[vote_cast]], "Yea"), 2, IF(EXACT(Table1[[#This Row],[vote_cast]], "Nay"), 1, "ERROR"))</f>
        <v>1</v>
      </c>
    </row>
    <row r="2363" spans="1:7" x14ac:dyDescent="0.25">
      <c r="A2363">
        <v>2</v>
      </c>
      <c r="B2363">
        <v>87</v>
      </c>
      <c r="C2363" t="s">
        <v>128</v>
      </c>
      <c r="D2363" t="s">
        <v>63</v>
      </c>
      <c r="E2363" t="s">
        <v>1</v>
      </c>
      <c r="F2363" t="str">
        <f>CONCATENATE(Table1[[#This Row],[session]],":",Table1[[#This Row],[vote_number]])</f>
        <v>2:87</v>
      </c>
      <c r="G2363">
        <f>IF(EXACT(Table1[[#This Row],[vote_cast]], "Yea"), 2, IF(EXACT(Table1[[#This Row],[vote_cast]], "Nay"), 1, "ERROR"))</f>
        <v>2</v>
      </c>
    </row>
    <row r="2364" spans="1:7" x14ac:dyDescent="0.25">
      <c r="A2364">
        <v>2</v>
      </c>
      <c r="B2364">
        <v>87</v>
      </c>
      <c r="C2364" t="s">
        <v>128</v>
      </c>
      <c r="D2364" t="s">
        <v>64</v>
      </c>
      <c r="E2364" t="s">
        <v>1</v>
      </c>
      <c r="F2364" t="str">
        <f>CONCATENATE(Table1[[#This Row],[session]],":",Table1[[#This Row],[vote_number]])</f>
        <v>2:87</v>
      </c>
      <c r="G2364">
        <f>IF(EXACT(Table1[[#This Row],[vote_cast]], "Yea"), 2, IF(EXACT(Table1[[#This Row],[vote_cast]], "Nay"), 1, "ERROR"))</f>
        <v>2</v>
      </c>
    </row>
    <row r="2365" spans="1:7" x14ac:dyDescent="0.25">
      <c r="A2365">
        <v>2</v>
      </c>
      <c r="B2365">
        <v>87</v>
      </c>
      <c r="C2365" t="s">
        <v>128</v>
      </c>
      <c r="D2365" t="s">
        <v>65</v>
      </c>
      <c r="E2365" t="s">
        <v>1</v>
      </c>
      <c r="F2365" t="str">
        <f>CONCATENATE(Table1[[#This Row],[session]],":",Table1[[#This Row],[vote_number]])</f>
        <v>2:87</v>
      </c>
      <c r="G2365">
        <f>IF(EXACT(Table1[[#This Row],[vote_cast]], "Yea"), 2, IF(EXACT(Table1[[#This Row],[vote_cast]], "Nay"), 1, "ERROR"))</f>
        <v>2</v>
      </c>
    </row>
    <row r="2366" spans="1:7" x14ac:dyDescent="0.25">
      <c r="A2366">
        <v>2</v>
      </c>
      <c r="B2366">
        <v>87</v>
      </c>
      <c r="C2366" t="s">
        <v>128</v>
      </c>
      <c r="D2366" t="s">
        <v>66</v>
      </c>
      <c r="E2366" t="s">
        <v>102</v>
      </c>
      <c r="F2366" t="str">
        <f>CONCATENATE(Table1[[#This Row],[session]],":",Table1[[#This Row],[vote_number]])</f>
        <v>2:87</v>
      </c>
      <c r="G2366">
        <f>IF(EXACT(Table1[[#This Row],[vote_cast]], "Yea"), 2, IF(EXACT(Table1[[#This Row],[vote_cast]], "Nay"), 1, "ERROR"))</f>
        <v>1</v>
      </c>
    </row>
    <row r="2367" spans="1:7" x14ac:dyDescent="0.25">
      <c r="A2367">
        <v>2</v>
      </c>
      <c r="B2367">
        <v>87</v>
      </c>
      <c r="C2367" t="s">
        <v>128</v>
      </c>
      <c r="D2367" t="s">
        <v>67</v>
      </c>
      <c r="E2367" t="s">
        <v>1</v>
      </c>
      <c r="F2367" t="str">
        <f>CONCATENATE(Table1[[#This Row],[session]],":",Table1[[#This Row],[vote_number]])</f>
        <v>2:87</v>
      </c>
      <c r="G2367">
        <f>IF(EXACT(Table1[[#This Row],[vote_cast]], "Yea"), 2, IF(EXACT(Table1[[#This Row],[vote_cast]], "Nay"), 1, "ERROR"))</f>
        <v>2</v>
      </c>
    </row>
    <row r="2368" spans="1:7" x14ac:dyDescent="0.25">
      <c r="A2368">
        <v>2</v>
      </c>
      <c r="B2368">
        <v>87</v>
      </c>
      <c r="C2368" t="s">
        <v>128</v>
      </c>
      <c r="D2368" t="s">
        <v>68</v>
      </c>
      <c r="E2368" t="s">
        <v>1</v>
      </c>
      <c r="F2368" t="str">
        <f>CONCATENATE(Table1[[#This Row],[session]],":",Table1[[#This Row],[vote_number]])</f>
        <v>2:87</v>
      </c>
      <c r="G2368">
        <f>IF(EXACT(Table1[[#This Row],[vote_cast]], "Yea"), 2, IF(EXACT(Table1[[#This Row],[vote_cast]], "Nay"), 1, "ERROR"))</f>
        <v>2</v>
      </c>
    </row>
    <row r="2369" spans="1:7" x14ac:dyDescent="0.25">
      <c r="A2369">
        <v>2</v>
      </c>
      <c r="B2369">
        <v>87</v>
      </c>
      <c r="C2369" t="s">
        <v>128</v>
      </c>
      <c r="D2369" t="s">
        <v>69</v>
      </c>
      <c r="E2369" t="s">
        <v>1</v>
      </c>
      <c r="F2369" t="str">
        <f>CONCATENATE(Table1[[#This Row],[session]],":",Table1[[#This Row],[vote_number]])</f>
        <v>2:87</v>
      </c>
      <c r="G2369">
        <f>IF(EXACT(Table1[[#This Row],[vote_cast]], "Yea"), 2, IF(EXACT(Table1[[#This Row],[vote_cast]], "Nay"), 1, "ERROR"))</f>
        <v>2</v>
      </c>
    </row>
    <row r="2370" spans="1:7" x14ac:dyDescent="0.25">
      <c r="A2370">
        <v>2</v>
      </c>
      <c r="B2370">
        <v>87</v>
      </c>
      <c r="C2370" t="s">
        <v>128</v>
      </c>
      <c r="D2370" t="s">
        <v>70</v>
      </c>
      <c r="E2370" t="s">
        <v>102</v>
      </c>
      <c r="F2370" t="str">
        <f>CONCATENATE(Table1[[#This Row],[session]],":",Table1[[#This Row],[vote_number]])</f>
        <v>2:87</v>
      </c>
      <c r="G2370">
        <f>IF(EXACT(Table1[[#This Row],[vote_cast]], "Yea"), 2, IF(EXACT(Table1[[#This Row],[vote_cast]], "Nay"), 1, "ERROR"))</f>
        <v>1</v>
      </c>
    </row>
    <row r="2371" spans="1:7" x14ac:dyDescent="0.25">
      <c r="A2371">
        <v>2</v>
      </c>
      <c r="B2371">
        <v>87</v>
      </c>
      <c r="C2371" t="s">
        <v>128</v>
      </c>
      <c r="D2371" t="s">
        <v>71</v>
      </c>
      <c r="E2371" t="s">
        <v>1</v>
      </c>
      <c r="F2371" t="str">
        <f>CONCATENATE(Table1[[#This Row],[session]],":",Table1[[#This Row],[vote_number]])</f>
        <v>2:87</v>
      </c>
      <c r="G2371">
        <f>IF(EXACT(Table1[[#This Row],[vote_cast]], "Yea"), 2, IF(EXACT(Table1[[#This Row],[vote_cast]], "Nay"), 1, "ERROR"))</f>
        <v>2</v>
      </c>
    </row>
    <row r="2372" spans="1:7" x14ac:dyDescent="0.25">
      <c r="A2372">
        <v>2</v>
      </c>
      <c r="B2372">
        <v>87</v>
      </c>
      <c r="C2372" t="s">
        <v>128</v>
      </c>
      <c r="D2372" t="s">
        <v>72</v>
      </c>
      <c r="E2372" t="s">
        <v>1</v>
      </c>
      <c r="F2372" t="str">
        <f>CONCATENATE(Table1[[#This Row],[session]],":",Table1[[#This Row],[vote_number]])</f>
        <v>2:87</v>
      </c>
      <c r="G2372">
        <f>IF(EXACT(Table1[[#This Row],[vote_cast]], "Yea"), 2, IF(EXACT(Table1[[#This Row],[vote_cast]], "Nay"), 1, "ERROR"))</f>
        <v>2</v>
      </c>
    </row>
    <row r="2373" spans="1:7" x14ac:dyDescent="0.25">
      <c r="A2373">
        <v>2</v>
      </c>
      <c r="B2373">
        <v>87</v>
      </c>
      <c r="C2373" t="s">
        <v>128</v>
      </c>
      <c r="D2373" t="s">
        <v>73</v>
      </c>
      <c r="E2373" t="s">
        <v>1</v>
      </c>
      <c r="F2373" t="str">
        <f>CONCATENATE(Table1[[#This Row],[session]],":",Table1[[#This Row],[vote_number]])</f>
        <v>2:87</v>
      </c>
      <c r="G2373">
        <f>IF(EXACT(Table1[[#This Row],[vote_cast]], "Yea"), 2, IF(EXACT(Table1[[#This Row],[vote_cast]], "Nay"), 1, "ERROR"))</f>
        <v>2</v>
      </c>
    </row>
    <row r="2374" spans="1:7" x14ac:dyDescent="0.25">
      <c r="A2374">
        <v>2</v>
      </c>
      <c r="B2374">
        <v>87</v>
      </c>
      <c r="C2374" t="s">
        <v>128</v>
      </c>
      <c r="D2374" t="s">
        <v>74</v>
      </c>
      <c r="E2374" t="s">
        <v>1</v>
      </c>
      <c r="F2374" t="str">
        <f>CONCATENATE(Table1[[#This Row],[session]],":",Table1[[#This Row],[vote_number]])</f>
        <v>2:87</v>
      </c>
      <c r="G2374">
        <f>IF(EXACT(Table1[[#This Row],[vote_cast]], "Yea"), 2, IF(EXACT(Table1[[#This Row],[vote_cast]], "Nay"), 1, "ERROR"))</f>
        <v>2</v>
      </c>
    </row>
    <row r="2375" spans="1:7" x14ac:dyDescent="0.25">
      <c r="A2375">
        <v>2</v>
      </c>
      <c r="B2375">
        <v>87</v>
      </c>
      <c r="C2375" t="s">
        <v>128</v>
      </c>
      <c r="D2375" t="s">
        <v>75</v>
      </c>
      <c r="E2375" t="s">
        <v>102</v>
      </c>
      <c r="F2375" t="str">
        <f>CONCATENATE(Table1[[#This Row],[session]],":",Table1[[#This Row],[vote_number]])</f>
        <v>2:87</v>
      </c>
      <c r="G2375">
        <f>IF(EXACT(Table1[[#This Row],[vote_cast]], "Yea"), 2, IF(EXACT(Table1[[#This Row],[vote_cast]], "Nay"), 1, "ERROR"))</f>
        <v>1</v>
      </c>
    </row>
    <row r="2376" spans="1:7" x14ac:dyDescent="0.25">
      <c r="A2376">
        <v>2</v>
      </c>
      <c r="B2376">
        <v>87</v>
      </c>
      <c r="C2376" t="s">
        <v>128</v>
      </c>
      <c r="D2376" t="s">
        <v>76</v>
      </c>
      <c r="E2376" t="s">
        <v>1</v>
      </c>
      <c r="F2376" t="str">
        <f>CONCATENATE(Table1[[#This Row],[session]],":",Table1[[#This Row],[vote_number]])</f>
        <v>2:87</v>
      </c>
      <c r="G2376">
        <f>IF(EXACT(Table1[[#This Row],[vote_cast]], "Yea"), 2, IF(EXACT(Table1[[#This Row],[vote_cast]], "Nay"), 1, "ERROR"))</f>
        <v>2</v>
      </c>
    </row>
    <row r="2377" spans="1:7" x14ac:dyDescent="0.25">
      <c r="A2377">
        <v>2</v>
      </c>
      <c r="B2377">
        <v>87</v>
      </c>
      <c r="C2377" t="s">
        <v>128</v>
      </c>
      <c r="D2377" t="s">
        <v>77</v>
      </c>
      <c r="E2377" t="s">
        <v>1</v>
      </c>
      <c r="F2377" t="str">
        <f>CONCATENATE(Table1[[#This Row],[session]],":",Table1[[#This Row],[vote_number]])</f>
        <v>2:87</v>
      </c>
      <c r="G2377">
        <f>IF(EXACT(Table1[[#This Row],[vote_cast]], "Yea"), 2, IF(EXACT(Table1[[#This Row],[vote_cast]], "Nay"), 1, "ERROR"))</f>
        <v>2</v>
      </c>
    </row>
    <row r="2378" spans="1:7" x14ac:dyDescent="0.25">
      <c r="A2378">
        <v>2</v>
      </c>
      <c r="B2378">
        <v>87</v>
      </c>
      <c r="C2378" t="s">
        <v>128</v>
      </c>
      <c r="D2378" t="s">
        <v>78</v>
      </c>
      <c r="E2378" t="s">
        <v>1</v>
      </c>
      <c r="F2378" t="str">
        <f>CONCATENATE(Table1[[#This Row],[session]],":",Table1[[#This Row],[vote_number]])</f>
        <v>2:87</v>
      </c>
      <c r="G2378">
        <f>IF(EXACT(Table1[[#This Row],[vote_cast]], "Yea"), 2, IF(EXACT(Table1[[#This Row],[vote_cast]], "Nay"), 1, "ERROR"))</f>
        <v>2</v>
      </c>
    </row>
    <row r="2379" spans="1:7" x14ac:dyDescent="0.25">
      <c r="A2379">
        <v>2</v>
      </c>
      <c r="B2379">
        <v>87</v>
      </c>
      <c r="C2379" t="s">
        <v>128</v>
      </c>
      <c r="D2379" t="s">
        <v>79</v>
      </c>
      <c r="E2379" t="s">
        <v>1</v>
      </c>
      <c r="F2379" t="str">
        <f>CONCATENATE(Table1[[#This Row],[session]],":",Table1[[#This Row],[vote_number]])</f>
        <v>2:87</v>
      </c>
      <c r="G2379">
        <f>IF(EXACT(Table1[[#This Row],[vote_cast]], "Yea"), 2, IF(EXACT(Table1[[#This Row],[vote_cast]], "Nay"), 1, "ERROR"))</f>
        <v>2</v>
      </c>
    </row>
    <row r="2380" spans="1:7" x14ac:dyDescent="0.25">
      <c r="A2380">
        <v>2</v>
      </c>
      <c r="B2380">
        <v>87</v>
      </c>
      <c r="C2380" t="s">
        <v>128</v>
      </c>
      <c r="D2380" t="s">
        <v>80</v>
      </c>
      <c r="E2380" t="s">
        <v>102</v>
      </c>
      <c r="F2380" t="str">
        <f>CONCATENATE(Table1[[#This Row],[session]],":",Table1[[#This Row],[vote_number]])</f>
        <v>2:87</v>
      </c>
      <c r="G2380">
        <f>IF(EXACT(Table1[[#This Row],[vote_cast]], "Yea"), 2, IF(EXACT(Table1[[#This Row],[vote_cast]], "Nay"), 1, "ERROR"))</f>
        <v>1</v>
      </c>
    </row>
    <row r="2381" spans="1:7" x14ac:dyDescent="0.25">
      <c r="A2381">
        <v>2</v>
      </c>
      <c r="B2381">
        <v>87</v>
      </c>
      <c r="C2381" t="s">
        <v>128</v>
      </c>
      <c r="D2381" t="s">
        <v>81</v>
      </c>
      <c r="E2381" t="s">
        <v>102</v>
      </c>
      <c r="F2381" t="str">
        <f>CONCATENATE(Table1[[#This Row],[session]],":",Table1[[#This Row],[vote_number]])</f>
        <v>2:87</v>
      </c>
      <c r="G2381">
        <f>IF(EXACT(Table1[[#This Row],[vote_cast]], "Yea"), 2, IF(EXACT(Table1[[#This Row],[vote_cast]], "Nay"), 1, "ERROR"))</f>
        <v>1</v>
      </c>
    </row>
    <row r="2382" spans="1:7" x14ac:dyDescent="0.25">
      <c r="A2382">
        <v>2</v>
      </c>
      <c r="B2382">
        <v>87</v>
      </c>
      <c r="C2382" t="s">
        <v>128</v>
      </c>
      <c r="D2382" t="s">
        <v>82</v>
      </c>
      <c r="E2382" t="s">
        <v>1</v>
      </c>
      <c r="F2382" t="str">
        <f>CONCATENATE(Table1[[#This Row],[session]],":",Table1[[#This Row],[vote_number]])</f>
        <v>2:87</v>
      </c>
      <c r="G2382">
        <f>IF(EXACT(Table1[[#This Row],[vote_cast]], "Yea"), 2, IF(EXACT(Table1[[#This Row],[vote_cast]], "Nay"), 1, "ERROR"))</f>
        <v>2</v>
      </c>
    </row>
    <row r="2383" spans="1:7" x14ac:dyDescent="0.25">
      <c r="A2383">
        <v>2</v>
      </c>
      <c r="B2383">
        <v>87</v>
      </c>
      <c r="C2383" t="s">
        <v>128</v>
      </c>
      <c r="D2383" t="s">
        <v>83</v>
      </c>
      <c r="E2383" t="s">
        <v>102</v>
      </c>
      <c r="F2383" t="str">
        <f>CONCATENATE(Table1[[#This Row],[session]],":",Table1[[#This Row],[vote_number]])</f>
        <v>2:87</v>
      </c>
      <c r="G2383">
        <f>IF(EXACT(Table1[[#This Row],[vote_cast]], "Yea"), 2, IF(EXACT(Table1[[#This Row],[vote_cast]], "Nay"), 1, "ERROR"))</f>
        <v>1</v>
      </c>
    </row>
    <row r="2384" spans="1:7" x14ac:dyDescent="0.25">
      <c r="A2384">
        <v>2</v>
      </c>
      <c r="B2384">
        <v>87</v>
      </c>
      <c r="C2384" t="s">
        <v>128</v>
      </c>
      <c r="D2384" t="s">
        <v>84</v>
      </c>
      <c r="E2384" t="s">
        <v>1</v>
      </c>
      <c r="F2384" t="str">
        <f>CONCATENATE(Table1[[#This Row],[session]],":",Table1[[#This Row],[vote_number]])</f>
        <v>2:87</v>
      </c>
      <c r="G2384">
        <f>IF(EXACT(Table1[[#This Row],[vote_cast]], "Yea"), 2, IF(EXACT(Table1[[#This Row],[vote_cast]], "Nay"), 1, "ERROR"))</f>
        <v>2</v>
      </c>
    </row>
    <row r="2385" spans="1:7" x14ac:dyDescent="0.25">
      <c r="A2385">
        <v>2</v>
      </c>
      <c r="B2385">
        <v>87</v>
      </c>
      <c r="C2385" t="s">
        <v>128</v>
      </c>
      <c r="D2385" t="s">
        <v>85</v>
      </c>
      <c r="E2385" t="s">
        <v>1</v>
      </c>
      <c r="F2385" t="str">
        <f>CONCATENATE(Table1[[#This Row],[session]],":",Table1[[#This Row],[vote_number]])</f>
        <v>2:87</v>
      </c>
      <c r="G2385">
        <f>IF(EXACT(Table1[[#This Row],[vote_cast]], "Yea"), 2, IF(EXACT(Table1[[#This Row],[vote_cast]], "Nay"), 1, "ERROR"))</f>
        <v>2</v>
      </c>
    </row>
    <row r="2386" spans="1:7" x14ac:dyDescent="0.25">
      <c r="A2386">
        <v>2</v>
      </c>
      <c r="B2386">
        <v>87</v>
      </c>
      <c r="C2386" t="s">
        <v>128</v>
      </c>
      <c r="D2386" t="s">
        <v>86</v>
      </c>
      <c r="E2386" t="s">
        <v>102</v>
      </c>
      <c r="F2386" t="str">
        <f>CONCATENATE(Table1[[#This Row],[session]],":",Table1[[#This Row],[vote_number]])</f>
        <v>2:87</v>
      </c>
      <c r="G2386">
        <f>IF(EXACT(Table1[[#This Row],[vote_cast]], "Yea"), 2, IF(EXACT(Table1[[#This Row],[vote_cast]], "Nay"), 1, "ERROR"))</f>
        <v>1</v>
      </c>
    </row>
    <row r="2387" spans="1:7" x14ac:dyDescent="0.25">
      <c r="A2387">
        <v>2</v>
      </c>
      <c r="B2387">
        <v>87</v>
      </c>
      <c r="C2387" t="s">
        <v>128</v>
      </c>
      <c r="D2387" t="s">
        <v>87</v>
      </c>
      <c r="E2387" t="s">
        <v>1</v>
      </c>
      <c r="F2387" t="str">
        <f>CONCATENATE(Table1[[#This Row],[session]],":",Table1[[#This Row],[vote_number]])</f>
        <v>2:87</v>
      </c>
      <c r="G2387">
        <f>IF(EXACT(Table1[[#This Row],[vote_cast]], "Yea"), 2, IF(EXACT(Table1[[#This Row],[vote_cast]], "Nay"), 1, "ERROR"))</f>
        <v>2</v>
      </c>
    </row>
    <row r="2388" spans="1:7" x14ac:dyDescent="0.25">
      <c r="A2388">
        <v>2</v>
      </c>
      <c r="B2388">
        <v>87</v>
      </c>
      <c r="C2388" t="s">
        <v>128</v>
      </c>
      <c r="D2388" t="s">
        <v>88</v>
      </c>
      <c r="E2388" t="s">
        <v>102</v>
      </c>
      <c r="F2388" t="str">
        <f>CONCATENATE(Table1[[#This Row],[session]],":",Table1[[#This Row],[vote_number]])</f>
        <v>2:87</v>
      </c>
      <c r="G2388">
        <f>IF(EXACT(Table1[[#This Row],[vote_cast]], "Yea"), 2, IF(EXACT(Table1[[#This Row],[vote_cast]], "Nay"), 1, "ERROR"))</f>
        <v>1</v>
      </c>
    </row>
    <row r="2389" spans="1:7" x14ac:dyDescent="0.25">
      <c r="A2389">
        <v>2</v>
      </c>
      <c r="B2389">
        <v>87</v>
      </c>
      <c r="C2389" t="s">
        <v>128</v>
      </c>
      <c r="D2389" t="s">
        <v>89</v>
      </c>
      <c r="E2389" t="s">
        <v>1</v>
      </c>
      <c r="F2389" t="str">
        <f>CONCATENATE(Table1[[#This Row],[session]],":",Table1[[#This Row],[vote_number]])</f>
        <v>2:87</v>
      </c>
      <c r="G2389">
        <f>IF(EXACT(Table1[[#This Row],[vote_cast]], "Yea"), 2, IF(EXACT(Table1[[#This Row],[vote_cast]], "Nay"), 1, "ERROR"))</f>
        <v>2</v>
      </c>
    </row>
    <row r="2390" spans="1:7" x14ac:dyDescent="0.25">
      <c r="A2390">
        <v>2</v>
      </c>
      <c r="B2390">
        <v>87</v>
      </c>
      <c r="C2390" t="s">
        <v>128</v>
      </c>
      <c r="D2390" t="s">
        <v>90</v>
      </c>
      <c r="E2390" t="s">
        <v>1</v>
      </c>
      <c r="F2390" t="str">
        <f>CONCATENATE(Table1[[#This Row],[session]],":",Table1[[#This Row],[vote_number]])</f>
        <v>2:87</v>
      </c>
      <c r="G2390">
        <f>IF(EXACT(Table1[[#This Row],[vote_cast]], "Yea"), 2, IF(EXACT(Table1[[#This Row],[vote_cast]], "Nay"), 1, "ERROR"))</f>
        <v>2</v>
      </c>
    </row>
    <row r="2391" spans="1:7" x14ac:dyDescent="0.25">
      <c r="A2391">
        <v>2</v>
      </c>
      <c r="B2391">
        <v>87</v>
      </c>
      <c r="C2391" t="s">
        <v>128</v>
      </c>
      <c r="D2391" t="s">
        <v>91</v>
      </c>
      <c r="E2391" t="s">
        <v>1</v>
      </c>
      <c r="F2391" t="str">
        <f>CONCATENATE(Table1[[#This Row],[session]],":",Table1[[#This Row],[vote_number]])</f>
        <v>2:87</v>
      </c>
      <c r="G2391">
        <f>IF(EXACT(Table1[[#This Row],[vote_cast]], "Yea"), 2, IF(EXACT(Table1[[#This Row],[vote_cast]], "Nay"), 1, "ERROR"))</f>
        <v>2</v>
      </c>
    </row>
    <row r="2392" spans="1:7" x14ac:dyDescent="0.25">
      <c r="A2392">
        <v>2</v>
      </c>
      <c r="B2392">
        <v>87</v>
      </c>
      <c r="C2392" t="s">
        <v>128</v>
      </c>
      <c r="D2392" t="s">
        <v>92</v>
      </c>
      <c r="E2392" t="s">
        <v>102</v>
      </c>
      <c r="F2392" t="str">
        <f>CONCATENATE(Table1[[#This Row],[session]],":",Table1[[#This Row],[vote_number]])</f>
        <v>2:87</v>
      </c>
      <c r="G2392">
        <f>IF(EXACT(Table1[[#This Row],[vote_cast]], "Yea"), 2, IF(EXACT(Table1[[#This Row],[vote_cast]], "Nay"), 1, "ERROR"))</f>
        <v>1</v>
      </c>
    </row>
    <row r="2393" spans="1:7" x14ac:dyDescent="0.25">
      <c r="A2393">
        <v>2</v>
      </c>
      <c r="B2393">
        <v>87</v>
      </c>
      <c r="C2393" t="s">
        <v>128</v>
      </c>
      <c r="D2393" t="s">
        <v>93</v>
      </c>
      <c r="E2393" t="s">
        <v>102</v>
      </c>
      <c r="F2393" t="str">
        <f>CONCATENATE(Table1[[#This Row],[session]],":",Table1[[#This Row],[vote_number]])</f>
        <v>2:87</v>
      </c>
      <c r="G2393">
        <f>IF(EXACT(Table1[[#This Row],[vote_cast]], "Yea"), 2, IF(EXACT(Table1[[#This Row],[vote_cast]], "Nay"), 1, "ERROR"))</f>
        <v>1</v>
      </c>
    </row>
    <row r="2394" spans="1:7" x14ac:dyDescent="0.25">
      <c r="A2394">
        <v>2</v>
      </c>
      <c r="B2394">
        <v>87</v>
      </c>
      <c r="C2394" t="s">
        <v>128</v>
      </c>
      <c r="D2394" t="s">
        <v>94</v>
      </c>
      <c r="E2394" t="s">
        <v>1</v>
      </c>
      <c r="F2394" t="str">
        <f>CONCATENATE(Table1[[#This Row],[session]],":",Table1[[#This Row],[vote_number]])</f>
        <v>2:87</v>
      </c>
      <c r="G2394">
        <f>IF(EXACT(Table1[[#This Row],[vote_cast]], "Yea"), 2, IF(EXACT(Table1[[#This Row],[vote_cast]], "Nay"), 1, "ERROR"))</f>
        <v>2</v>
      </c>
    </row>
    <row r="2395" spans="1:7" x14ac:dyDescent="0.25">
      <c r="A2395">
        <v>2</v>
      </c>
      <c r="B2395">
        <v>87</v>
      </c>
      <c r="C2395" t="s">
        <v>128</v>
      </c>
      <c r="D2395" t="s">
        <v>95</v>
      </c>
      <c r="E2395" t="s">
        <v>1</v>
      </c>
      <c r="F2395" t="str">
        <f>CONCATENATE(Table1[[#This Row],[session]],":",Table1[[#This Row],[vote_number]])</f>
        <v>2:87</v>
      </c>
      <c r="G2395">
        <f>IF(EXACT(Table1[[#This Row],[vote_cast]], "Yea"), 2, IF(EXACT(Table1[[#This Row],[vote_cast]], "Nay"), 1, "ERROR"))</f>
        <v>2</v>
      </c>
    </row>
    <row r="2396" spans="1:7" x14ac:dyDescent="0.25">
      <c r="A2396">
        <v>2</v>
      </c>
      <c r="B2396">
        <v>87</v>
      </c>
      <c r="C2396" t="s">
        <v>128</v>
      </c>
      <c r="D2396" t="s">
        <v>96</v>
      </c>
      <c r="E2396" t="s">
        <v>1</v>
      </c>
      <c r="F2396" t="str">
        <f>CONCATENATE(Table1[[#This Row],[session]],":",Table1[[#This Row],[vote_number]])</f>
        <v>2:87</v>
      </c>
      <c r="G2396">
        <f>IF(EXACT(Table1[[#This Row],[vote_cast]], "Yea"), 2, IF(EXACT(Table1[[#This Row],[vote_cast]], "Nay"), 1, "ERROR"))</f>
        <v>2</v>
      </c>
    </row>
    <row r="2397" spans="1:7" x14ac:dyDescent="0.25">
      <c r="A2397">
        <v>2</v>
      </c>
      <c r="B2397">
        <v>87</v>
      </c>
      <c r="C2397" t="s">
        <v>128</v>
      </c>
      <c r="D2397" t="s">
        <v>97</v>
      </c>
      <c r="E2397" t="s">
        <v>1</v>
      </c>
      <c r="F2397" t="str">
        <f>CONCATENATE(Table1[[#This Row],[session]],":",Table1[[#This Row],[vote_number]])</f>
        <v>2:87</v>
      </c>
      <c r="G2397">
        <f>IF(EXACT(Table1[[#This Row],[vote_cast]], "Yea"), 2, IF(EXACT(Table1[[#This Row],[vote_cast]], "Nay"), 1, "ERROR"))</f>
        <v>2</v>
      </c>
    </row>
    <row r="2398" spans="1:7" x14ac:dyDescent="0.25">
      <c r="A2398">
        <v>2</v>
      </c>
      <c r="B2398">
        <v>87</v>
      </c>
      <c r="C2398" t="s">
        <v>128</v>
      </c>
      <c r="D2398" t="s">
        <v>98</v>
      </c>
      <c r="E2398" t="s">
        <v>1</v>
      </c>
      <c r="F2398" t="str">
        <f>CONCATENATE(Table1[[#This Row],[session]],":",Table1[[#This Row],[vote_number]])</f>
        <v>2:87</v>
      </c>
      <c r="G2398">
        <f>IF(EXACT(Table1[[#This Row],[vote_cast]], "Yea"), 2, IF(EXACT(Table1[[#This Row],[vote_cast]], "Nay"), 1, "ERROR"))</f>
        <v>2</v>
      </c>
    </row>
    <row r="2399" spans="1:7" x14ac:dyDescent="0.25">
      <c r="A2399">
        <v>2</v>
      </c>
      <c r="B2399">
        <v>87</v>
      </c>
      <c r="C2399" t="s">
        <v>128</v>
      </c>
      <c r="D2399" t="s">
        <v>99</v>
      </c>
      <c r="E2399" t="s">
        <v>1</v>
      </c>
      <c r="F2399" t="str">
        <f>CONCATENATE(Table1[[#This Row],[session]],":",Table1[[#This Row],[vote_number]])</f>
        <v>2:87</v>
      </c>
      <c r="G2399">
        <f>IF(EXACT(Table1[[#This Row],[vote_cast]], "Yea"), 2, IF(EXACT(Table1[[#This Row],[vote_cast]], "Nay"), 1, "ERROR"))</f>
        <v>2</v>
      </c>
    </row>
    <row r="2400" spans="1:7" x14ac:dyDescent="0.25">
      <c r="A2400">
        <v>2</v>
      </c>
      <c r="B2400">
        <v>87</v>
      </c>
      <c r="C2400" t="s">
        <v>128</v>
      </c>
      <c r="D2400" t="s">
        <v>100</v>
      </c>
      <c r="E2400" t="s">
        <v>102</v>
      </c>
      <c r="F2400" t="str">
        <f>CONCATENATE(Table1[[#This Row],[session]],":",Table1[[#This Row],[vote_number]])</f>
        <v>2:87</v>
      </c>
      <c r="G2400">
        <f>IF(EXACT(Table1[[#This Row],[vote_cast]], "Yea"), 2, IF(EXACT(Table1[[#This Row],[vote_cast]], "Nay"), 1, "ERROR"))</f>
        <v>1</v>
      </c>
    </row>
    <row r="2401" spans="1:7" x14ac:dyDescent="0.25">
      <c r="A2401">
        <v>2</v>
      </c>
      <c r="B2401">
        <v>87</v>
      </c>
      <c r="C2401" t="s">
        <v>128</v>
      </c>
      <c r="D2401" t="s">
        <v>101</v>
      </c>
      <c r="E2401" t="s">
        <v>1</v>
      </c>
      <c r="F2401" t="str">
        <f>CONCATENATE(Table1[[#This Row],[session]],":",Table1[[#This Row],[vote_number]])</f>
        <v>2:87</v>
      </c>
      <c r="G2401">
        <f>IF(EXACT(Table1[[#This Row],[vote_cast]], "Yea"), 2, IF(EXACT(Table1[[#This Row],[vote_cast]], "Nay"), 1, "ERROR"))</f>
        <v>2</v>
      </c>
    </row>
    <row r="2402" spans="1:7" x14ac:dyDescent="0.25">
      <c r="A2402">
        <v>2</v>
      </c>
      <c r="B2402">
        <v>96</v>
      </c>
      <c r="C2402" t="s">
        <v>129</v>
      </c>
      <c r="D2402" t="s">
        <v>0</v>
      </c>
      <c r="E2402" t="s">
        <v>1</v>
      </c>
      <c r="F2402" t="str">
        <f>CONCATENATE(Table1[[#This Row],[session]],":",Table1[[#This Row],[vote_number]])</f>
        <v>2:96</v>
      </c>
      <c r="G2402">
        <f>IF(EXACT(Table1[[#This Row],[vote_cast]], "Yea"), 2, IF(EXACT(Table1[[#This Row],[vote_cast]], "Nay"), 1, "ERROR"))</f>
        <v>2</v>
      </c>
    </row>
    <row r="2403" spans="1:7" x14ac:dyDescent="0.25">
      <c r="A2403">
        <v>2</v>
      </c>
      <c r="B2403">
        <v>96</v>
      </c>
      <c r="C2403" t="s">
        <v>129</v>
      </c>
      <c r="D2403" t="s">
        <v>2</v>
      </c>
      <c r="E2403" t="s">
        <v>1</v>
      </c>
      <c r="F2403" t="str">
        <f>CONCATENATE(Table1[[#This Row],[session]],":",Table1[[#This Row],[vote_number]])</f>
        <v>2:96</v>
      </c>
      <c r="G2403">
        <f>IF(EXACT(Table1[[#This Row],[vote_cast]], "Yea"), 2, IF(EXACT(Table1[[#This Row],[vote_cast]], "Nay"), 1, "ERROR"))</f>
        <v>2</v>
      </c>
    </row>
    <row r="2404" spans="1:7" x14ac:dyDescent="0.25">
      <c r="A2404">
        <v>2</v>
      </c>
      <c r="B2404">
        <v>96</v>
      </c>
      <c r="C2404" t="s">
        <v>129</v>
      </c>
      <c r="D2404" t="s">
        <v>3</v>
      </c>
      <c r="E2404" t="s">
        <v>1</v>
      </c>
      <c r="F2404" t="str">
        <f>CONCATENATE(Table1[[#This Row],[session]],":",Table1[[#This Row],[vote_number]])</f>
        <v>2:96</v>
      </c>
      <c r="G2404">
        <f>IF(EXACT(Table1[[#This Row],[vote_cast]], "Yea"), 2, IF(EXACT(Table1[[#This Row],[vote_cast]], "Nay"), 1, "ERROR"))</f>
        <v>2</v>
      </c>
    </row>
    <row r="2405" spans="1:7" x14ac:dyDescent="0.25">
      <c r="A2405">
        <v>2</v>
      </c>
      <c r="B2405">
        <v>96</v>
      </c>
      <c r="C2405" t="s">
        <v>129</v>
      </c>
      <c r="D2405" t="s">
        <v>4</v>
      </c>
      <c r="E2405" t="s">
        <v>102</v>
      </c>
      <c r="F2405" t="str">
        <f>CONCATENATE(Table1[[#This Row],[session]],":",Table1[[#This Row],[vote_number]])</f>
        <v>2:96</v>
      </c>
      <c r="G2405">
        <f>IF(EXACT(Table1[[#This Row],[vote_cast]], "Yea"), 2, IF(EXACT(Table1[[#This Row],[vote_cast]], "Nay"), 1, "ERROR"))</f>
        <v>1</v>
      </c>
    </row>
    <row r="2406" spans="1:7" x14ac:dyDescent="0.25">
      <c r="A2406">
        <v>2</v>
      </c>
      <c r="B2406">
        <v>96</v>
      </c>
      <c r="C2406" t="s">
        <v>129</v>
      </c>
      <c r="D2406" t="s">
        <v>5</v>
      </c>
      <c r="E2406" t="s">
        <v>1</v>
      </c>
      <c r="F2406" t="str">
        <f>CONCATENATE(Table1[[#This Row],[session]],":",Table1[[#This Row],[vote_number]])</f>
        <v>2:96</v>
      </c>
      <c r="G2406">
        <f>IF(EXACT(Table1[[#This Row],[vote_cast]], "Yea"), 2, IF(EXACT(Table1[[#This Row],[vote_cast]], "Nay"), 1, "ERROR"))</f>
        <v>2</v>
      </c>
    </row>
    <row r="2407" spans="1:7" x14ac:dyDescent="0.25">
      <c r="A2407">
        <v>2</v>
      </c>
      <c r="B2407">
        <v>96</v>
      </c>
      <c r="C2407" t="s">
        <v>129</v>
      </c>
      <c r="D2407" t="s">
        <v>6</v>
      </c>
      <c r="E2407" t="s">
        <v>1</v>
      </c>
      <c r="F2407" t="str">
        <f>CONCATENATE(Table1[[#This Row],[session]],":",Table1[[#This Row],[vote_number]])</f>
        <v>2:96</v>
      </c>
      <c r="G2407">
        <f>IF(EXACT(Table1[[#This Row],[vote_cast]], "Yea"), 2, IF(EXACT(Table1[[#This Row],[vote_cast]], "Nay"), 1, "ERROR"))</f>
        <v>2</v>
      </c>
    </row>
    <row r="2408" spans="1:7" x14ac:dyDescent="0.25">
      <c r="A2408">
        <v>2</v>
      </c>
      <c r="B2408">
        <v>96</v>
      </c>
      <c r="C2408" t="s">
        <v>129</v>
      </c>
      <c r="D2408" t="s">
        <v>7</v>
      </c>
      <c r="E2408" t="s">
        <v>1</v>
      </c>
      <c r="F2408" t="str">
        <f>CONCATENATE(Table1[[#This Row],[session]],":",Table1[[#This Row],[vote_number]])</f>
        <v>2:96</v>
      </c>
      <c r="G2408">
        <f>IF(EXACT(Table1[[#This Row],[vote_cast]], "Yea"), 2, IF(EXACT(Table1[[#This Row],[vote_cast]], "Nay"), 1, "ERROR"))</f>
        <v>2</v>
      </c>
    </row>
    <row r="2409" spans="1:7" x14ac:dyDescent="0.25">
      <c r="A2409">
        <v>2</v>
      </c>
      <c r="B2409">
        <v>96</v>
      </c>
      <c r="C2409" t="s">
        <v>129</v>
      </c>
      <c r="D2409" t="s">
        <v>8</v>
      </c>
      <c r="E2409" t="s">
        <v>1</v>
      </c>
      <c r="F2409" t="str">
        <f>CONCATENATE(Table1[[#This Row],[session]],":",Table1[[#This Row],[vote_number]])</f>
        <v>2:96</v>
      </c>
      <c r="G2409">
        <f>IF(EXACT(Table1[[#This Row],[vote_cast]], "Yea"), 2, IF(EXACT(Table1[[#This Row],[vote_cast]], "Nay"), 1, "ERROR"))</f>
        <v>2</v>
      </c>
    </row>
    <row r="2410" spans="1:7" x14ac:dyDescent="0.25">
      <c r="A2410">
        <v>2</v>
      </c>
      <c r="B2410">
        <v>96</v>
      </c>
      <c r="C2410" t="s">
        <v>129</v>
      </c>
      <c r="D2410" t="s">
        <v>9</v>
      </c>
      <c r="E2410" t="s">
        <v>1</v>
      </c>
      <c r="F2410" t="str">
        <f>CONCATENATE(Table1[[#This Row],[session]],":",Table1[[#This Row],[vote_number]])</f>
        <v>2:96</v>
      </c>
      <c r="G2410">
        <f>IF(EXACT(Table1[[#This Row],[vote_cast]], "Yea"), 2, IF(EXACT(Table1[[#This Row],[vote_cast]], "Nay"), 1, "ERROR"))</f>
        <v>2</v>
      </c>
    </row>
    <row r="2411" spans="1:7" x14ac:dyDescent="0.25">
      <c r="A2411">
        <v>2</v>
      </c>
      <c r="B2411">
        <v>96</v>
      </c>
      <c r="C2411" t="s">
        <v>129</v>
      </c>
      <c r="D2411" t="s">
        <v>10</v>
      </c>
      <c r="E2411" t="s">
        <v>1</v>
      </c>
      <c r="F2411" t="str">
        <f>CONCATENATE(Table1[[#This Row],[session]],":",Table1[[#This Row],[vote_number]])</f>
        <v>2:96</v>
      </c>
      <c r="G2411">
        <f>IF(EXACT(Table1[[#This Row],[vote_cast]], "Yea"), 2, IF(EXACT(Table1[[#This Row],[vote_cast]], "Nay"), 1, "ERROR"))</f>
        <v>2</v>
      </c>
    </row>
    <row r="2412" spans="1:7" x14ac:dyDescent="0.25">
      <c r="A2412">
        <v>2</v>
      </c>
      <c r="B2412">
        <v>96</v>
      </c>
      <c r="C2412" t="s">
        <v>129</v>
      </c>
      <c r="D2412" t="s">
        <v>11</v>
      </c>
      <c r="E2412" t="s">
        <v>1</v>
      </c>
      <c r="F2412" t="str">
        <f>CONCATENATE(Table1[[#This Row],[session]],":",Table1[[#This Row],[vote_number]])</f>
        <v>2:96</v>
      </c>
      <c r="G2412">
        <f>IF(EXACT(Table1[[#This Row],[vote_cast]], "Yea"), 2, IF(EXACT(Table1[[#This Row],[vote_cast]], "Nay"), 1, "ERROR"))</f>
        <v>2</v>
      </c>
    </row>
    <row r="2413" spans="1:7" x14ac:dyDescent="0.25">
      <c r="A2413">
        <v>2</v>
      </c>
      <c r="B2413">
        <v>96</v>
      </c>
      <c r="C2413" t="s">
        <v>129</v>
      </c>
      <c r="D2413" t="s">
        <v>12</v>
      </c>
      <c r="E2413" t="s">
        <v>1</v>
      </c>
      <c r="F2413" t="str">
        <f>CONCATENATE(Table1[[#This Row],[session]],":",Table1[[#This Row],[vote_number]])</f>
        <v>2:96</v>
      </c>
      <c r="G2413">
        <f>IF(EXACT(Table1[[#This Row],[vote_cast]], "Yea"), 2, IF(EXACT(Table1[[#This Row],[vote_cast]], "Nay"), 1, "ERROR"))</f>
        <v>2</v>
      </c>
    </row>
    <row r="2414" spans="1:7" x14ac:dyDescent="0.25">
      <c r="A2414">
        <v>2</v>
      </c>
      <c r="B2414">
        <v>96</v>
      </c>
      <c r="C2414" t="s">
        <v>129</v>
      </c>
      <c r="D2414" t="s">
        <v>13</v>
      </c>
      <c r="E2414" t="s">
        <v>1</v>
      </c>
      <c r="F2414" t="str">
        <f>CONCATENATE(Table1[[#This Row],[session]],":",Table1[[#This Row],[vote_number]])</f>
        <v>2:96</v>
      </c>
      <c r="G2414">
        <f>IF(EXACT(Table1[[#This Row],[vote_cast]], "Yea"), 2, IF(EXACT(Table1[[#This Row],[vote_cast]], "Nay"), 1, "ERROR"))</f>
        <v>2</v>
      </c>
    </row>
    <row r="2415" spans="1:7" x14ac:dyDescent="0.25">
      <c r="A2415">
        <v>2</v>
      </c>
      <c r="B2415">
        <v>96</v>
      </c>
      <c r="C2415" t="s">
        <v>129</v>
      </c>
      <c r="D2415" t="s">
        <v>14</v>
      </c>
      <c r="E2415" t="s">
        <v>1</v>
      </c>
      <c r="F2415" t="str">
        <f>CONCATENATE(Table1[[#This Row],[session]],":",Table1[[#This Row],[vote_number]])</f>
        <v>2:96</v>
      </c>
      <c r="G2415">
        <f>IF(EXACT(Table1[[#This Row],[vote_cast]], "Yea"), 2, IF(EXACT(Table1[[#This Row],[vote_cast]], "Nay"), 1, "ERROR"))</f>
        <v>2</v>
      </c>
    </row>
    <row r="2416" spans="1:7" x14ac:dyDescent="0.25">
      <c r="A2416">
        <v>2</v>
      </c>
      <c r="B2416">
        <v>96</v>
      </c>
      <c r="C2416" t="s">
        <v>129</v>
      </c>
      <c r="D2416" t="s">
        <v>15</v>
      </c>
      <c r="E2416" t="s">
        <v>1</v>
      </c>
      <c r="F2416" t="str">
        <f>CONCATENATE(Table1[[#This Row],[session]],":",Table1[[#This Row],[vote_number]])</f>
        <v>2:96</v>
      </c>
      <c r="G2416">
        <f>IF(EXACT(Table1[[#This Row],[vote_cast]], "Yea"), 2, IF(EXACT(Table1[[#This Row],[vote_cast]], "Nay"), 1, "ERROR"))</f>
        <v>2</v>
      </c>
    </row>
    <row r="2417" spans="1:7" x14ac:dyDescent="0.25">
      <c r="A2417">
        <v>2</v>
      </c>
      <c r="B2417">
        <v>96</v>
      </c>
      <c r="C2417" t="s">
        <v>129</v>
      </c>
      <c r="D2417" t="s">
        <v>16</v>
      </c>
      <c r="E2417" t="s">
        <v>1</v>
      </c>
      <c r="F2417" t="str">
        <f>CONCATENATE(Table1[[#This Row],[session]],":",Table1[[#This Row],[vote_number]])</f>
        <v>2:96</v>
      </c>
      <c r="G2417">
        <f>IF(EXACT(Table1[[#This Row],[vote_cast]], "Yea"), 2, IF(EXACT(Table1[[#This Row],[vote_cast]], "Nay"), 1, "ERROR"))</f>
        <v>2</v>
      </c>
    </row>
    <row r="2418" spans="1:7" x14ac:dyDescent="0.25">
      <c r="A2418">
        <v>2</v>
      </c>
      <c r="B2418">
        <v>96</v>
      </c>
      <c r="C2418" t="s">
        <v>129</v>
      </c>
      <c r="D2418" t="s">
        <v>17</v>
      </c>
      <c r="E2418" t="s">
        <v>1</v>
      </c>
      <c r="F2418" t="str">
        <f>CONCATENATE(Table1[[#This Row],[session]],":",Table1[[#This Row],[vote_number]])</f>
        <v>2:96</v>
      </c>
      <c r="G2418">
        <f>IF(EXACT(Table1[[#This Row],[vote_cast]], "Yea"), 2, IF(EXACT(Table1[[#This Row],[vote_cast]], "Nay"), 1, "ERROR"))</f>
        <v>2</v>
      </c>
    </row>
    <row r="2419" spans="1:7" x14ac:dyDescent="0.25">
      <c r="A2419">
        <v>2</v>
      </c>
      <c r="B2419">
        <v>96</v>
      </c>
      <c r="C2419" t="s">
        <v>129</v>
      </c>
      <c r="D2419" t="s">
        <v>18</v>
      </c>
      <c r="E2419" t="s">
        <v>1</v>
      </c>
      <c r="F2419" t="str">
        <f>CONCATENATE(Table1[[#This Row],[session]],":",Table1[[#This Row],[vote_number]])</f>
        <v>2:96</v>
      </c>
      <c r="G2419">
        <f>IF(EXACT(Table1[[#This Row],[vote_cast]], "Yea"), 2, IF(EXACT(Table1[[#This Row],[vote_cast]], "Nay"), 1, "ERROR"))</f>
        <v>2</v>
      </c>
    </row>
    <row r="2420" spans="1:7" x14ac:dyDescent="0.25">
      <c r="A2420">
        <v>2</v>
      </c>
      <c r="B2420">
        <v>96</v>
      </c>
      <c r="C2420" t="s">
        <v>129</v>
      </c>
      <c r="D2420" t="s">
        <v>19</v>
      </c>
      <c r="E2420" t="s">
        <v>1</v>
      </c>
      <c r="F2420" t="str">
        <f>CONCATENATE(Table1[[#This Row],[session]],":",Table1[[#This Row],[vote_number]])</f>
        <v>2:96</v>
      </c>
      <c r="G2420">
        <f>IF(EXACT(Table1[[#This Row],[vote_cast]], "Yea"), 2, IF(EXACT(Table1[[#This Row],[vote_cast]], "Nay"), 1, "ERROR"))</f>
        <v>2</v>
      </c>
    </row>
    <row r="2421" spans="1:7" x14ac:dyDescent="0.25">
      <c r="A2421">
        <v>2</v>
      </c>
      <c r="B2421">
        <v>96</v>
      </c>
      <c r="C2421" t="s">
        <v>129</v>
      </c>
      <c r="D2421" t="s">
        <v>20</v>
      </c>
      <c r="E2421" t="s">
        <v>1</v>
      </c>
      <c r="F2421" t="str">
        <f>CONCATENATE(Table1[[#This Row],[session]],":",Table1[[#This Row],[vote_number]])</f>
        <v>2:96</v>
      </c>
      <c r="G2421">
        <f>IF(EXACT(Table1[[#This Row],[vote_cast]], "Yea"), 2, IF(EXACT(Table1[[#This Row],[vote_cast]], "Nay"), 1, "ERROR"))</f>
        <v>2</v>
      </c>
    </row>
    <row r="2422" spans="1:7" x14ac:dyDescent="0.25">
      <c r="A2422">
        <v>2</v>
      </c>
      <c r="B2422">
        <v>96</v>
      </c>
      <c r="C2422" t="s">
        <v>129</v>
      </c>
      <c r="D2422" t="s">
        <v>21</v>
      </c>
      <c r="E2422" t="s">
        <v>1</v>
      </c>
      <c r="F2422" t="str">
        <f>CONCATENATE(Table1[[#This Row],[session]],":",Table1[[#This Row],[vote_number]])</f>
        <v>2:96</v>
      </c>
      <c r="G2422">
        <f>IF(EXACT(Table1[[#This Row],[vote_cast]], "Yea"), 2, IF(EXACT(Table1[[#This Row],[vote_cast]], "Nay"), 1, "ERROR"))</f>
        <v>2</v>
      </c>
    </row>
    <row r="2423" spans="1:7" x14ac:dyDescent="0.25">
      <c r="A2423">
        <v>2</v>
      </c>
      <c r="B2423">
        <v>96</v>
      </c>
      <c r="C2423" t="s">
        <v>129</v>
      </c>
      <c r="D2423" t="s">
        <v>22</v>
      </c>
      <c r="E2423" t="s">
        <v>1</v>
      </c>
      <c r="F2423" t="str">
        <f>CONCATENATE(Table1[[#This Row],[session]],":",Table1[[#This Row],[vote_number]])</f>
        <v>2:96</v>
      </c>
      <c r="G2423">
        <f>IF(EXACT(Table1[[#This Row],[vote_cast]], "Yea"), 2, IF(EXACT(Table1[[#This Row],[vote_cast]], "Nay"), 1, "ERROR"))</f>
        <v>2</v>
      </c>
    </row>
    <row r="2424" spans="1:7" x14ac:dyDescent="0.25">
      <c r="A2424">
        <v>2</v>
      </c>
      <c r="B2424">
        <v>96</v>
      </c>
      <c r="C2424" t="s">
        <v>129</v>
      </c>
      <c r="D2424" t="s">
        <v>23</v>
      </c>
      <c r="E2424" t="s">
        <v>1</v>
      </c>
      <c r="F2424" t="str">
        <f>CONCATENATE(Table1[[#This Row],[session]],":",Table1[[#This Row],[vote_number]])</f>
        <v>2:96</v>
      </c>
      <c r="G2424">
        <f>IF(EXACT(Table1[[#This Row],[vote_cast]], "Yea"), 2, IF(EXACT(Table1[[#This Row],[vote_cast]], "Nay"), 1, "ERROR"))</f>
        <v>2</v>
      </c>
    </row>
    <row r="2425" spans="1:7" x14ac:dyDescent="0.25">
      <c r="A2425">
        <v>2</v>
      </c>
      <c r="B2425">
        <v>96</v>
      </c>
      <c r="C2425" t="s">
        <v>129</v>
      </c>
      <c r="D2425" t="s">
        <v>24</v>
      </c>
      <c r="E2425" t="s">
        <v>1</v>
      </c>
      <c r="F2425" t="str">
        <f>CONCATENATE(Table1[[#This Row],[session]],":",Table1[[#This Row],[vote_number]])</f>
        <v>2:96</v>
      </c>
      <c r="G2425">
        <f>IF(EXACT(Table1[[#This Row],[vote_cast]], "Yea"), 2, IF(EXACT(Table1[[#This Row],[vote_cast]], "Nay"), 1, "ERROR"))</f>
        <v>2</v>
      </c>
    </row>
    <row r="2426" spans="1:7" x14ac:dyDescent="0.25">
      <c r="A2426">
        <v>2</v>
      </c>
      <c r="B2426">
        <v>96</v>
      </c>
      <c r="C2426" t="s">
        <v>129</v>
      </c>
      <c r="D2426" t="s">
        <v>25</v>
      </c>
      <c r="E2426" t="s">
        <v>1</v>
      </c>
      <c r="F2426" t="str">
        <f>CONCATENATE(Table1[[#This Row],[session]],":",Table1[[#This Row],[vote_number]])</f>
        <v>2:96</v>
      </c>
      <c r="G2426">
        <f>IF(EXACT(Table1[[#This Row],[vote_cast]], "Yea"), 2, IF(EXACT(Table1[[#This Row],[vote_cast]], "Nay"), 1, "ERROR"))</f>
        <v>2</v>
      </c>
    </row>
    <row r="2427" spans="1:7" x14ac:dyDescent="0.25">
      <c r="A2427">
        <v>2</v>
      </c>
      <c r="B2427">
        <v>96</v>
      </c>
      <c r="C2427" t="s">
        <v>129</v>
      </c>
      <c r="D2427" t="s">
        <v>26</v>
      </c>
      <c r="E2427" t="s">
        <v>1</v>
      </c>
      <c r="F2427" t="str">
        <f>CONCATENATE(Table1[[#This Row],[session]],":",Table1[[#This Row],[vote_number]])</f>
        <v>2:96</v>
      </c>
      <c r="G2427">
        <f>IF(EXACT(Table1[[#This Row],[vote_cast]], "Yea"), 2, IF(EXACT(Table1[[#This Row],[vote_cast]], "Nay"), 1, "ERROR"))</f>
        <v>2</v>
      </c>
    </row>
    <row r="2428" spans="1:7" x14ac:dyDescent="0.25">
      <c r="A2428">
        <v>2</v>
      </c>
      <c r="B2428">
        <v>96</v>
      </c>
      <c r="C2428" t="s">
        <v>129</v>
      </c>
      <c r="D2428" t="s">
        <v>27</v>
      </c>
      <c r="E2428" t="s">
        <v>102</v>
      </c>
      <c r="F2428" t="str">
        <f>CONCATENATE(Table1[[#This Row],[session]],":",Table1[[#This Row],[vote_number]])</f>
        <v>2:96</v>
      </c>
      <c r="G2428">
        <f>IF(EXACT(Table1[[#This Row],[vote_cast]], "Yea"), 2, IF(EXACT(Table1[[#This Row],[vote_cast]], "Nay"), 1, "ERROR"))</f>
        <v>1</v>
      </c>
    </row>
    <row r="2429" spans="1:7" x14ac:dyDescent="0.25">
      <c r="A2429">
        <v>2</v>
      </c>
      <c r="B2429">
        <v>96</v>
      </c>
      <c r="C2429" t="s">
        <v>129</v>
      </c>
      <c r="D2429" t="s">
        <v>28</v>
      </c>
      <c r="E2429" t="s">
        <v>102</v>
      </c>
      <c r="F2429" t="str">
        <f>CONCATENATE(Table1[[#This Row],[session]],":",Table1[[#This Row],[vote_number]])</f>
        <v>2:96</v>
      </c>
      <c r="G2429">
        <f>IF(EXACT(Table1[[#This Row],[vote_cast]], "Yea"), 2, IF(EXACT(Table1[[#This Row],[vote_cast]], "Nay"), 1, "ERROR"))</f>
        <v>1</v>
      </c>
    </row>
    <row r="2430" spans="1:7" x14ac:dyDescent="0.25">
      <c r="A2430">
        <v>2</v>
      </c>
      <c r="B2430">
        <v>96</v>
      </c>
      <c r="C2430" t="s">
        <v>129</v>
      </c>
      <c r="D2430" t="s">
        <v>29</v>
      </c>
      <c r="E2430" t="s">
        <v>102</v>
      </c>
      <c r="F2430" t="str">
        <f>CONCATENATE(Table1[[#This Row],[session]],":",Table1[[#This Row],[vote_number]])</f>
        <v>2:96</v>
      </c>
      <c r="G2430">
        <f>IF(EXACT(Table1[[#This Row],[vote_cast]], "Yea"), 2, IF(EXACT(Table1[[#This Row],[vote_cast]], "Nay"), 1, "ERROR"))</f>
        <v>1</v>
      </c>
    </row>
    <row r="2431" spans="1:7" x14ac:dyDescent="0.25">
      <c r="A2431">
        <v>2</v>
      </c>
      <c r="B2431">
        <v>96</v>
      </c>
      <c r="C2431" t="s">
        <v>129</v>
      </c>
      <c r="D2431" t="s">
        <v>30</v>
      </c>
      <c r="E2431" t="s">
        <v>102</v>
      </c>
      <c r="F2431" t="str">
        <f>CONCATENATE(Table1[[#This Row],[session]],":",Table1[[#This Row],[vote_number]])</f>
        <v>2:96</v>
      </c>
      <c r="G2431">
        <f>IF(EXACT(Table1[[#This Row],[vote_cast]], "Yea"), 2, IF(EXACT(Table1[[#This Row],[vote_cast]], "Nay"), 1, "ERROR"))</f>
        <v>1</v>
      </c>
    </row>
    <row r="2432" spans="1:7" x14ac:dyDescent="0.25">
      <c r="A2432">
        <v>2</v>
      </c>
      <c r="B2432">
        <v>96</v>
      </c>
      <c r="C2432" t="s">
        <v>129</v>
      </c>
      <c r="D2432" t="s">
        <v>31</v>
      </c>
      <c r="E2432" t="s">
        <v>1</v>
      </c>
      <c r="F2432" t="str">
        <f>CONCATENATE(Table1[[#This Row],[session]],":",Table1[[#This Row],[vote_number]])</f>
        <v>2:96</v>
      </c>
      <c r="G2432">
        <f>IF(EXACT(Table1[[#This Row],[vote_cast]], "Yea"), 2, IF(EXACT(Table1[[#This Row],[vote_cast]], "Nay"), 1, "ERROR"))</f>
        <v>2</v>
      </c>
    </row>
    <row r="2433" spans="1:7" x14ac:dyDescent="0.25">
      <c r="A2433">
        <v>2</v>
      </c>
      <c r="B2433">
        <v>96</v>
      </c>
      <c r="C2433" t="s">
        <v>129</v>
      </c>
      <c r="D2433" t="s">
        <v>33</v>
      </c>
      <c r="E2433" t="s">
        <v>102</v>
      </c>
      <c r="F2433" t="str">
        <f>CONCATENATE(Table1[[#This Row],[session]],":",Table1[[#This Row],[vote_number]])</f>
        <v>2:96</v>
      </c>
      <c r="G2433">
        <f>IF(EXACT(Table1[[#This Row],[vote_cast]], "Yea"), 2, IF(EXACT(Table1[[#This Row],[vote_cast]], "Nay"), 1, "ERROR"))</f>
        <v>1</v>
      </c>
    </row>
    <row r="2434" spans="1:7" x14ac:dyDescent="0.25">
      <c r="A2434">
        <v>2</v>
      </c>
      <c r="B2434">
        <v>96</v>
      </c>
      <c r="C2434" t="s">
        <v>129</v>
      </c>
      <c r="D2434" t="s">
        <v>34</v>
      </c>
      <c r="E2434" t="s">
        <v>1</v>
      </c>
      <c r="F2434" t="str">
        <f>CONCATENATE(Table1[[#This Row],[session]],":",Table1[[#This Row],[vote_number]])</f>
        <v>2:96</v>
      </c>
      <c r="G2434">
        <f>IF(EXACT(Table1[[#This Row],[vote_cast]], "Yea"), 2, IF(EXACT(Table1[[#This Row],[vote_cast]], "Nay"), 1, "ERROR"))</f>
        <v>2</v>
      </c>
    </row>
    <row r="2435" spans="1:7" x14ac:dyDescent="0.25">
      <c r="A2435">
        <v>2</v>
      </c>
      <c r="B2435">
        <v>96</v>
      </c>
      <c r="C2435" t="s">
        <v>129</v>
      </c>
      <c r="D2435" t="s">
        <v>36</v>
      </c>
      <c r="E2435" t="s">
        <v>1</v>
      </c>
      <c r="F2435" t="str">
        <f>CONCATENATE(Table1[[#This Row],[session]],":",Table1[[#This Row],[vote_number]])</f>
        <v>2:96</v>
      </c>
      <c r="G2435">
        <f>IF(EXACT(Table1[[#This Row],[vote_cast]], "Yea"), 2, IF(EXACT(Table1[[#This Row],[vote_cast]], "Nay"), 1, "ERROR"))</f>
        <v>2</v>
      </c>
    </row>
    <row r="2436" spans="1:7" x14ac:dyDescent="0.25">
      <c r="A2436">
        <v>2</v>
      </c>
      <c r="B2436">
        <v>96</v>
      </c>
      <c r="C2436" t="s">
        <v>129</v>
      </c>
      <c r="D2436" t="s">
        <v>37</v>
      </c>
      <c r="E2436" t="s">
        <v>1</v>
      </c>
      <c r="F2436" t="str">
        <f>CONCATENATE(Table1[[#This Row],[session]],":",Table1[[#This Row],[vote_number]])</f>
        <v>2:96</v>
      </c>
      <c r="G2436">
        <f>IF(EXACT(Table1[[#This Row],[vote_cast]], "Yea"), 2, IF(EXACT(Table1[[#This Row],[vote_cast]], "Nay"), 1, "ERROR"))</f>
        <v>2</v>
      </c>
    </row>
    <row r="2437" spans="1:7" x14ac:dyDescent="0.25">
      <c r="A2437">
        <v>2</v>
      </c>
      <c r="B2437">
        <v>96</v>
      </c>
      <c r="C2437" t="s">
        <v>129</v>
      </c>
      <c r="D2437" t="s">
        <v>38</v>
      </c>
      <c r="E2437" t="s">
        <v>1</v>
      </c>
      <c r="F2437" t="str">
        <f>CONCATENATE(Table1[[#This Row],[session]],":",Table1[[#This Row],[vote_number]])</f>
        <v>2:96</v>
      </c>
      <c r="G2437">
        <f>IF(EXACT(Table1[[#This Row],[vote_cast]], "Yea"), 2, IF(EXACT(Table1[[#This Row],[vote_cast]], "Nay"), 1, "ERROR"))</f>
        <v>2</v>
      </c>
    </row>
    <row r="2438" spans="1:7" x14ac:dyDescent="0.25">
      <c r="A2438">
        <v>2</v>
      </c>
      <c r="B2438">
        <v>96</v>
      </c>
      <c r="C2438" t="s">
        <v>129</v>
      </c>
      <c r="D2438" t="s">
        <v>39</v>
      </c>
      <c r="E2438" t="s">
        <v>102</v>
      </c>
      <c r="F2438" t="str">
        <f>CONCATENATE(Table1[[#This Row],[session]],":",Table1[[#This Row],[vote_number]])</f>
        <v>2:96</v>
      </c>
      <c r="G2438">
        <f>IF(EXACT(Table1[[#This Row],[vote_cast]], "Yea"), 2, IF(EXACT(Table1[[#This Row],[vote_cast]], "Nay"), 1, "ERROR"))</f>
        <v>1</v>
      </c>
    </row>
    <row r="2439" spans="1:7" x14ac:dyDescent="0.25">
      <c r="A2439">
        <v>2</v>
      </c>
      <c r="B2439">
        <v>96</v>
      </c>
      <c r="C2439" t="s">
        <v>129</v>
      </c>
      <c r="D2439" t="s">
        <v>40</v>
      </c>
      <c r="E2439" t="s">
        <v>1</v>
      </c>
      <c r="F2439" t="str">
        <f>CONCATENATE(Table1[[#This Row],[session]],":",Table1[[#This Row],[vote_number]])</f>
        <v>2:96</v>
      </c>
      <c r="G2439">
        <f>IF(EXACT(Table1[[#This Row],[vote_cast]], "Yea"), 2, IF(EXACT(Table1[[#This Row],[vote_cast]], "Nay"), 1, "ERROR"))</f>
        <v>2</v>
      </c>
    </row>
    <row r="2440" spans="1:7" x14ac:dyDescent="0.25">
      <c r="A2440">
        <v>2</v>
      </c>
      <c r="B2440">
        <v>96</v>
      </c>
      <c r="C2440" t="s">
        <v>129</v>
      </c>
      <c r="D2440" t="s">
        <v>41</v>
      </c>
      <c r="E2440" t="s">
        <v>1</v>
      </c>
      <c r="F2440" t="str">
        <f>CONCATENATE(Table1[[#This Row],[session]],":",Table1[[#This Row],[vote_number]])</f>
        <v>2:96</v>
      </c>
      <c r="G2440">
        <f>IF(EXACT(Table1[[#This Row],[vote_cast]], "Yea"), 2, IF(EXACT(Table1[[#This Row],[vote_cast]], "Nay"), 1, "ERROR"))</f>
        <v>2</v>
      </c>
    </row>
    <row r="2441" spans="1:7" x14ac:dyDescent="0.25">
      <c r="A2441">
        <v>2</v>
      </c>
      <c r="B2441">
        <v>96</v>
      </c>
      <c r="C2441" t="s">
        <v>129</v>
      </c>
      <c r="D2441" t="s">
        <v>42</v>
      </c>
      <c r="E2441" t="s">
        <v>102</v>
      </c>
      <c r="F2441" t="str">
        <f>CONCATENATE(Table1[[#This Row],[session]],":",Table1[[#This Row],[vote_number]])</f>
        <v>2:96</v>
      </c>
      <c r="G2441">
        <f>IF(EXACT(Table1[[#This Row],[vote_cast]], "Yea"), 2, IF(EXACT(Table1[[#This Row],[vote_cast]], "Nay"), 1, "ERROR"))</f>
        <v>1</v>
      </c>
    </row>
    <row r="2442" spans="1:7" x14ac:dyDescent="0.25">
      <c r="A2442">
        <v>2</v>
      </c>
      <c r="B2442">
        <v>96</v>
      </c>
      <c r="C2442" t="s">
        <v>129</v>
      </c>
      <c r="D2442" t="s">
        <v>110</v>
      </c>
      <c r="E2442" t="s">
        <v>1</v>
      </c>
      <c r="F2442" t="str">
        <f>CONCATENATE(Table1[[#This Row],[session]],":",Table1[[#This Row],[vote_number]])</f>
        <v>2:96</v>
      </c>
      <c r="G2442">
        <f>IF(EXACT(Table1[[#This Row],[vote_cast]], "Yea"), 2, IF(EXACT(Table1[[#This Row],[vote_cast]], "Nay"), 1, "ERROR"))</f>
        <v>2</v>
      </c>
    </row>
    <row r="2443" spans="1:7" x14ac:dyDescent="0.25">
      <c r="A2443">
        <v>2</v>
      </c>
      <c r="B2443">
        <v>96</v>
      </c>
      <c r="C2443" t="s">
        <v>129</v>
      </c>
      <c r="D2443" t="s">
        <v>43</v>
      </c>
      <c r="E2443" t="s">
        <v>1</v>
      </c>
      <c r="F2443" t="str">
        <f>CONCATENATE(Table1[[#This Row],[session]],":",Table1[[#This Row],[vote_number]])</f>
        <v>2:96</v>
      </c>
      <c r="G2443">
        <f>IF(EXACT(Table1[[#This Row],[vote_cast]], "Yea"), 2, IF(EXACT(Table1[[#This Row],[vote_cast]], "Nay"), 1, "ERROR"))</f>
        <v>2</v>
      </c>
    </row>
    <row r="2444" spans="1:7" x14ac:dyDescent="0.25">
      <c r="A2444">
        <v>2</v>
      </c>
      <c r="B2444">
        <v>96</v>
      </c>
      <c r="C2444" t="s">
        <v>129</v>
      </c>
      <c r="D2444" t="s">
        <v>44</v>
      </c>
      <c r="E2444" t="s">
        <v>1</v>
      </c>
      <c r="F2444" t="str">
        <f>CONCATENATE(Table1[[#This Row],[session]],":",Table1[[#This Row],[vote_number]])</f>
        <v>2:96</v>
      </c>
      <c r="G2444">
        <f>IF(EXACT(Table1[[#This Row],[vote_cast]], "Yea"), 2, IF(EXACT(Table1[[#This Row],[vote_cast]], "Nay"), 1, "ERROR"))</f>
        <v>2</v>
      </c>
    </row>
    <row r="2445" spans="1:7" x14ac:dyDescent="0.25">
      <c r="A2445">
        <v>2</v>
      </c>
      <c r="B2445">
        <v>96</v>
      </c>
      <c r="C2445" t="s">
        <v>129</v>
      </c>
      <c r="D2445" t="s">
        <v>45</v>
      </c>
      <c r="E2445" t="s">
        <v>102</v>
      </c>
      <c r="F2445" t="str">
        <f>CONCATENATE(Table1[[#This Row],[session]],":",Table1[[#This Row],[vote_number]])</f>
        <v>2:96</v>
      </c>
      <c r="G2445">
        <f>IF(EXACT(Table1[[#This Row],[vote_cast]], "Yea"), 2, IF(EXACT(Table1[[#This Row],[vote_cast]], "Nay"), 1, "ERROR"))</f>
        <v>1</v>
      </c>
    </row>
    <row r="2446" spans="1:7" x14ac:dyDescent="0.25">
      <c r="A2446">
        <v>2</v>
      </c>
      <c r="B2446">
        <v>96</v>
      </c>
      <c r="C2446" t="s">
        <v>129</v>
      </c>
      <c r="D2446" t="s">
        <v>46</v>
      </c>
      <c r="E2446" t="s">
        <v>1</v>
      </c>
      <c r="F2446" t="str">
        <f>CONCATENATE(Table1[[#This Row],[session]],":",Table1[[#This Row],[vote_number]])</f>
        <v>2:96</v>
      </c>
      <c r="G2446">
        <f>IF(EXACT(Table1[[#This Row],[vote_cast]], "Yea"), 2, IF(EXACT(Table1[[#This Row],[vote_cast]], "Nay"), 1, "ERROR"))</f>
        <v>2</v>
      </c>
    </row>
    <row r="2447" spans="1:7" x14ac:dyDescent="0.25">
      <c r="A2447">
        <v>2</v>
      </c>
      <c r="B2447">
        <v>96</v>
      </c>
      <c r="C2447" t="s">
        <v>129</v>
      </c>
      <c r="D2447" t="s">
        <v>47</v>
      </c>
      <c r="E2447" t="s">
        <v>1</v>
      </c>
      <c r="F2447" t="str">
        <f>CONCATENATE(Table1[[#This Row],[session]],":",Table1[[#This Row],[vote_number]])</f>
        <v>2:96</v>
      </c>
      <c r="G2447">
        <f>IF(EXACT(Table1[[#This Row],[vote_cast]], "Yea"), 2, IF(EXACT(Table1[[#This Row],[vote_cast]], "Nay"), 1, "ERROR"))</f>
        <v>2</v>
      </c>
    </row>
    <row r="2448" spans="1:7" x14ac:dyDescent="0.25">
      <c r="A2448">
        <v>2</v>
      </c>
      <c r="B2448">
        <v>96</v>
      </c>
      <c r="C2448" t="s">
        <v>129</v>
      </c>
      <c r="D2448" t="s">
        <v>48</v>
      </c>
      <c r="E2448" t="s">
        <v>1</v>
      </c>
      <c r="F2448" t="str">
        <f>CONCATENATE(Table1[[#This Row],[session]],":",Table1[[#This Row],[vote_number]])</f>
        <v>2:96</v>
      </c>
      <c r="G2448">
        <f>IF(EXACT(Table1[[#This Row],[vote_cast]], "Yea"), 2, IF(EXACT(Table1[[#This Row],[vote_cast]], "Nay"), 1, "ERROR"))</f>
        <v>2</v>
      </c>
    </row>
    <row r="2449" spans="1:7" x14ac:dyDescent="0.25">
      <c r="A2449">
        <v>2</v>
      </c>
      <c r="B2449">
        <v>96</v>
      </c>
      <c r="C2449" t="s">
        <v>129</v>
      </c>
      <c r="D2449" t="s">
        <v>49</v>
      </c>
      <c r="E2449" t="s">
        <v>1</v>
      </c>
      <c r="F2449" t="str">
        <f>CONCATENATE(Table1[[#This Row],[session]],":",Table1[[#This Row],[vote_number]])</f>
        <v>2:96</v>
      </c>
      <c r="G2449">
        <f>IF(EXACT(Table1[[#This Row],[vote_cast]], "Yea"), 2, IF(EXACT(Table1[[#This Row],[vote_cast]], "Nay"), 1, "ERROR"))</f>
        <v>2</v>
      </c>
    </row>
    <row r="2450" spans="1:7" x14ac:dyDescent="0.25">
      <c r="A2450">
        <v>2</v>
      </c>
      <c r="B2450">
        <v>96</v>
      </c>
      <c r="C2450" t="s">
        <v>129</v>
      </c>
      <c r="D2450" t="s">
        <v>50</v>
      </c>
      <c r="E2450" t="s">
        <v>102</v>
      </c>
      <c r="F2450" t="str">
        <f>CONCATENATE(Table1[[#This Row],[session]],":",Table1[[#This Row],[vote_number]])</f>
        <v>2:96</v>
      </c>
      <c r="G2450">
        <f>IF(EXACT(Table1[[#This Row],[vote_cast]], "Yea"), 2, IF(EXACT(Table1[[#This Row],[vote_cast]], "Nay"), 1, "ERROR"))</f>
        <v>1</v>
      </c>
    </row>
    <row r="2451" spans="1:7" x14ac:dyDescent="0.25">
      <c r="A2451">
        <v>2</v>
      </c>
      <c r="B2451">
        <v>96</v>
      </c>
      <c r="C2451" t="s">
        <v>129</v>
      </c>
      <c r="D2451" t="s">
        <v>51</v>
      </c>
      <c r="E2451" t="s">
        <v>1</v>
      </c>
      <c r="F2451" t="str">
        <f>CONCATENATE(Table1[[#This Row],[session]],":",Table1[[#This Row],[vote_number]])</f>
        <v>2:96</v>
      </c>
      <c r="G2451">
        <f>IF(EXACT(Table1[[#This Row],[vote_cast]], "Yea"), 2, IF(EXACT(Table1[[#This Row],[vote_cast]], "Nay"), 1, "ERROR"))</f>
        <v>2</v>
      </c>
    </row>
    <row r="2452" spans="1:7" x14ac:dyDescent="0.25">
      <c r="A2452">
        <v>2</v>
      </c>
      <c r="B2452">
        <v>96</v>
      </c>
      <c r="C2452" t="s">
        <v>129</v>
      </c>
      <c r="D2452" t="s">
        <v>52</v>
      </c>
      <c r="E2452" t="s">
        <v>35</v>
      </c>
      <c r="F2452" t="str">
        <f>CONCATENATE(Table1[[#This Row],[session]],":",Table1[[#This Row],[vote_number]])</f>
        <v>2:96</v>
      </c>
      <c r="G2452" t="str">
        <f>IF(EXACT(Table1[[#This Row],[vote_cast]], "Yea"), 2, IF(EXACT(Table1[[#This Row],[vote_cast]], "Nay"), 1, "ERROR"))</f>
        <v>ERROR</v>
      </c>
    </row>
    <row r="2453" spans="1:7" x14ac:dyDescent="0.25">
      <c r="A2453">
        <v>2</v>
      </c>
      <c r="B2453">
        <v>96</v>
      </c>
      <c r="C2453" t="s">
        <v>129</v>
      </c>
      <c r="D2453" t="s">
        <v>53</v>
      </c>
      <c r="E2453" t="s">
        <v>1</v>
      </c>
      <c r="F2453" t="str">
        <f>CONCATENATE(Table1[[#This Row],[session]],":",Table1[[#This Row],[vote_number]])</f>
        <v>2:96</v>
      </c>
      <c r="G2453">
        <f>IF(EXACT(Table1[[#This Row],[vote_cast]], "Yea"), 2, IF(EXACT(Table1[[#This Row],[vote_cast]], "Nay"), 1, "ERROR"))</f>
        <v>2</v>
      </c>
    </row>
    <row r="2454" spans="1:7" x14ac:dyDescent="0.25">
      <c r="A2454">
        <v>2</v>
      </c>
      <c r="B2454">
        <v>96</v>
      </c>
      <c r="C2454" t="s">
        <v>129</v>
      </c>
      <c r="D2454" t="s">
        <v>54</v>
      </c>
      <c r="E2454" t="s">
        <v>1</v>
      </c>
      <c r="F2454" t="str">
        <f>CONCATENATE(Table1[[#This Row],[session]],":",Table1[[#This Row],[vote_number]])</f>
        <v>2:96</v>
      </c>
      <c r="G2454">
        <f>IF(EXACT(Table1[[#This Row],[vote_cast]], "Yea"), 2, IF(EXACT(Table1[[#This Row],[vote_cast]], "Nay"), 1, "ERROR"))</f>
        <v>2</v>
      </c>
    </row>
    <row r="2455" spans="1:7" x14ac:dyDescent="0.25">
      <c r="A2455">
        <v>2</v>
      </c>
      <c r="B2455">
        <v>96</v>
      </c>
      <c r="C2455" t="s">
        <v>129</v>
      </c>
      <c r="D2455" t="s">
        <v>55</v>
      </c>
      <c r="E2455" t="s">
        <v>102</v>
      </c>
      <c r="F2455" t="str">
        <f>CONCATENATE(Table1[[#This Row],[session]],":",Table1[[#This Row],[vote_number]])</f>
        <v>2:96</v>
      </c>
      <c r="G2455">
        <f>IF(EXACT(Table1[[#This Row],[vote_cast]], "Yea"), 2, IF(EXACT(Table1[[#This Row],[vote_cast]], "Nay"), 1, "ERROR"))</f>
        <v>1</v>
      </c>
    </row>
    <row r="2456" spans="1:7" x14ac:dyDescent="0.25">
      <c r="A2456">
        <v>2</v>
      </c>
      <c r="B2456">
        <v>96</v>
      </c>
      <c r="C2456" t="s">
        <v>129</v>
      </c>
      <c r="D2456" t="s">
        <v>56</v>
      </c>
      <c r="E2456" t="s">
        <v>1</v>
      </c>
      <c r="F2456" t="str">
        <f>CONCATENATE(Table1[[#This Row],[session]],":",Table1[[#This Row],[vote_number]])</f>
        <v>2:96</v>
      </c>
      <c r="G2456">
        <f>IF(EXACT(Table1[[#This Row],[vote_cast]], "Yea"), 2, IF(EXACT(Table1[[#This Row],[vote_cast]], "Nay"), 1, "ERROR"))</f>
        <v>2</v>
      </c>
    </row>
    <row r="2457" spans="1:7" x14ac:dyDescent="0.25">
      <c r="A2457">
        <v>2</v>
      </c>
      <c r="B2457">
        <v>96</v>
      </c>
      <c r="C2457" t="s">
        <v>129</v>
      </c>
      <c r="D2457" t="s">
        <v>57</v>
      </c>
      <c r="E2457" t="s">
        <v>1</v>
      </c>
      <c r="F2457" t="str">
        <f>CONCATENATE(Table1[[#This Row],[session]],":",Table1[[#This Row],[vote_number]])</f>
        <v>2:96</v>
      </c>
      <c r="G2457">
        <f>IF(EXACT(Table1[[#This Row],[vote_cast]], "Yea"), 2, IF(EXACT(Table1[[#This Row],[vote_cast]], "Nay"), 1, "ERROR"))</f>
        <v>2</v>
      </c>
    </row>
    <row r="2458" spans="1:7" x14ac:dyDescent="0.25">
      <c r="A2458">
        <v>2</v>
      </c>
      <c r="B2458">
        <v>96</v>
      </c>
      <c r="C2458" t="s">
        <v>129</v>
      </c>
      <c r="D2458" t="s">
        <v>58</v>
      </c>
      <c r="E2458" t="s">
        <v>1</v>
      </c>
      <c r="F2458" t="str">
        <f>CONCATENATE(Table1[[#This Row],[session]],":",Table1[[#This Row],[vote_number]])</f>
        <v>2:96</v>
      </c>
      <c r="G2458">
        <f>IF(EXACT(Table1[[#This Row],[vote_cast]], "Yea"), 2, IF(EXACT(Table1[[#This Row],[vote_cast]], "Nay"), 1, "ERROR"))</f>
        <v>2</v>
      </c>
    </row>
    <row r="2459" spans="1:7" x14ac:dyDescent="0.25">
      <c r="A2459">
        <v>2</v>
      </c>
      <c r="B2459">
        <v>96</v>
      </c>
      <c r="C2459" t="s">
        <v>129</v>
      </c>
      <c r="D2459" t="s">
        <v>59</v>
      </c>
      <c r="E2459" t="s">
        <v>102</v>
      </c>
      <c r="F2459" t="str">
        <f>CONCATENATE(Table1[[#This Row],[session]],":",Table1[[#This Row],[vote_number]])</f>
        <v>2:96</v>
      </c>
      <c r="G2459">
        <f>IF(EXACT(Table1[[#This Row],[vote_cast]], "Yea"), 2, IF(EXACT(Table1[[#This Row],[vote_cast]], "Nay"), 1, "ERROR"))</f>
        <v>1</v>
      </c>
    </row>
    <row r="2460" spans="1:7" x14ac:dyDescent="0.25">
      <c r="A2460">
        <v>2</v>
      </c>
      <c r="B2460">
        <v>96</v>
      </c>
      <c r="C2460" t="s">
        <v>129</v>
      </c>
      <c r="D2460" t="s">
        <v>60</v>
      </c>
      <c r="E2460" t="s">
        <v>1</v>
      </c>
      <c r="F2460" t="str">
        <f>CONCATENATE(Table1[[#This Row],[session]],":",Table1[[#This Row],[vote_number]])</f>
        <v>2:96</v>
      </c>
      <c r="G2460">
        <f>IF(EXACT(Table1[[#This Row],[vote_cast]], "Yea"), 2, IF(EXACT(Table1[[#This Row],[vote_cast]], "Nay"), 1, "ERROR"))</f>
        <v>2</v>
      </c>
    </row>
    <row r="2461" spans="1:7" x14ac:dyDescent="0.25">
      <c r="A2461">
        <v>2</v>
      </c>
      <c r="B2461">
        <v>96</v>
      </c>
      <c r="C2461" t="s">
        <v>129</v>
      </c>
      <c r="D2461" t="s">
        <v>61</v>
      </c>
      <c r="E2461" t="s">
        <v>1</v>
      </c>
      <c r="F2461" t="str">
        <f>CONCATENATE(Table1[[#This Row],[session]],":",Table1[[#This Row],[vote_number]])</f>
        <v>2:96</v>
      </c>
      <c r="G2461">
        <f>IF(EXACT(Table1[[#This Row],[vote_cast]], "Yea"), 2, IF(EXACT(Table1[[#This Row],[vote_cast]], "Nay"), 1, "ERROR"))</f>
        <v>2</v>
      </c>
    </row>
    <row r="2462" spans="1:7" x14ac:dyDescent="0.25">
      <c r="A2462">
        <v>2</v>
      </c>
      <c r="B2462">
        <v>96</v>
      </c>
      <c r="C2462" t="s">
        <v>129</v>
      </c>
      <c r="D2462" t="s">
        <v>62</v>
      </c>
      <c r="E2462" t="s">
        <v>1</v>
      </c>
      <c r="F2462" t="str">
        <f>CONCATENATE(Table1[[#This Row],[session]],":",Table1[[#This Row],[vote_number]])</f>
        <v>2:96</v>
      </c>
      <c r="G2462">
        <f>IF(EXACT(Table1[[#This Row],[vote_cast]], "Yea"), 2, IF(EXACT(Table1[[#This Row],[vote_cast]], "Nay"), 1, "ERROR"))</f>
        <v>2</v>
      </c>
    </row>
    <row r="2463" spans="1:7" x14ac:dyDescent="0.25">
      <c r="A2463">
        <v>2</v>
      </c>
      <c r="B2463">
        <v>96</v>
      </c>
      <c r="C2463" t="s">
        <v>129</v>
      </c>
      <c r="D2463" t="s">
        <v>63</v>
      </c>
      <c r="E2463" t="s">
        <v>1</v>
      </c>
      <c r="F2463" t="str">
        <f>CONCATENATE(Table1[[#This Row],[session]],":",Table1[[#This Row],[vote_number]])</f>
        <v>2:96</v>
      </c>
      <c r="G2463">
        <f>IF(EXACT(Table1[[#This Row],[vote_cast]], "Yea"), 2, IF(EXACT(Table1[[#This Row],[vote_cast]], "Nay"), 1, "ERROR"))</f>
        <v>2</v>
      </c>
    </row>
    <row r="2464" spans="1:7" x14ac:dyDescent="0.25">
      <c r="A2464">
        <v>2</v>
      </c>
      <c r="B2464">
        <v>96</v>
      </c>
      <c r="C2464" t="s">
        <v>129</v>
      </c>
      <c r="D2464" t="s">
        <v>64</v>
      </c>
      <c r="E2464" t="s">
        <v>102</v>
      </c>
      <c r="F2464" t="str">
        <f>CONCATENATE(Table1[[#This Row],[session]],":",Table1[[#This Row],[vote_number]])</f>
        <v>2:96</v>
      </c>
      <c r="G2464">
        <f>IF(EXACT(Table1[[#This Row],[vote_cast]], "Yea"), 2, IF(EXACT(Table1[[#This Row],[vote_cast]], "Nay"), 1, "ERROR"))</f>
        <v>1</v>
      </c>
    </row>
    <row r="2465" spans="1:7" x14ac:dyDescent="0.25">
      <c r="A2465">
        <v>2</v>
      </c>
      <c r="B2465">
        <v>96</v>
      </c>
      <c r="C2465" t="s">
        <v>129</v>
      </c>
      <c r="D2465" t="s">
        <v>65</v>
      </c>
      <c r="E2465" t="s">
        <v>1</v>
      </c>
      <c r="F2465" t="str">
        <f>CONCATENATE(Table1[[#This Row],[session]],":",Table1[[#This Row],[vote_number]])</f>
        <v>2:96</v>
      </c>
      <c r="G2465">
        <f>IF(EXACT(Table1[[#This Row],[vote_cast]], "Yea"), 2, IF(EXACT(Table1[[#This Row],[vote_cast]], "Nay"), 1, "ERROR"))</f>
        <v>2</v>
      </c>
    </row>
    <row r="2466" spans="1:7" x14ac:dyDescent="0.25">
      <c r="A2466">
        <v>2</v>
      </c>
      <c r="B2466">
        <v>96</v>
      </c>
      <c r="C2466" t="s">
        <v>129</v>
      </c>
      <c r="D2466" t="s">
        <v>66</v>
      </c>
      <c r="E2466" t="s">
        <v>102</v>
      </c>
      <c r="F2466" t="str">
        <f>CONCATENATE(Table1[[#This Row],[session]],":",Table1[[#This Row],[vote_number]])</f>
        <v>2:96</v>
      </c>
      <c r="G2466">
        <f>IF(EXACT(Table1[[#This Row],[vote_cast]], "Yea"), 2, IF(EXACT(Table1[[#This Row],[vote_cast]], "Nay"), 1, "ERROR"))</f>
        <v>1</v>
      </c>
    </row>
    <row r="2467" spans="1:7" x14ac:dyDescent="0.25">
      <c r="A2467">
        <v>2</v>
      </c>
      <c r="B2467">
        <v>96</v>
      </c>
      <c r="C2467" t="s">
        <v>129</v>
      </c>
      <c r="D2467" t="s">
        <v>67</v>
      </c>
      <c r="E2467" t="s">
        <v>1</v>
      </c>
      <c r="F2467" t="str">
        <f>CONCATENATE(Table1[[#This Row],[session]],":",Table1[[#This Row],[vote_number]])</f>
        <v>2:96</v>
      </c>
      <c r="G2467">
        <f>IF(EXACT(Table1[[#This Row],[vote_cast]], "Yea"), 2, IF(EXACT(Table1[[#This Row],[vote_cast]], "Nay"), 1, "ERROR"))</f>
        <v>2</v>
      </c>
    </row>
    <row r="2468" spans="1:7" x14ac:dyDescent="0.25">
      <c r="A2468">
        <v>2</v>
      </c>
      <c r="B2468">
        <v>96</v>
      </c>
      <c r="C2468" t="s">
        <v>129</v>
      </c>
      <c r="D2468" t="s">
        <v>68</v>
      </c>
      <c r="E2468" t="s">
        <v>1</v>
      </c>
      <c r="F2468" t="str">
        <f>CONCATENATE(Table1[[#This Row],[session]],":",Table1[[#This Row],[vote_number]])</f>
        <v>2:96</v>
      </c>
      <c r="G2468">
        <f>IF(EXACT(Table1[[#This Row],[vote_cast]], "Yea"), 2, IF(EXACT(Table1[[#This Row],[vote_cast]], "Nay"), 1, "ERROR"))</f>
        <v>2</v>
      </c>
    </row>
    <row r="2469" spans="1:7" x14ac:dyDescent="0.25">
      <c r="A2469">
        <v>2</v>
      </c>
      <c r="B2469">
        <v>96</v>
      </c>
      <c r="C2469" t="s">
        <v>129</v>
      </c>
      <c r="D2469" t="s">
        <v>69</v>
      </c>
      <c r="E2469" t="s">
        <v>1</v>
      </c>
      <c r="F2469" t="str">
        <f>CONCATENATE(Table1[[#This Row],[session]],":",Table1[[#This Row],[vote_number]])</f>
        <v>2:96</v>
      </c>
      <c r="G2469">
        <f>IF(EXACT(Table1[[#This Row],[vote_cast]], "Yea"), 2, IF(EXACT(Table1[[#This Row],[vote_cast]], "Nay"), 1, "ERROR"))</f>
        <v>2</v>
      </c>
    </row>
    <row r="2470" spans="1:7" x14ac:dyDescent="0.25">
      <c r="A2470">
        <v>2</v>
      </c>
      <c r="B2470">
        <v>96</v>
      </c>
      <c r="C2470" t="s">
        <v>129</v>
      </c>
      <c r="D2470" t="s">
        <v>70</v>
      </c>
      <c r="E2470" t="s">
        <v>1</v>
      </c>
      <c r="F2470" t="str">
        <f>CONCATENATE(Table1[[#This Row],[session]],":",Table1[[#This Row],[vote_number]])</f>
        <v>2:96</v>
      </c>
      <c r="G2470">
        <f>IF(EXACT(Table1[[#This Row],[vote_cast]], "Yea"), 2, IF(EXACT(Table1[[#This Row],[vote_cast]], "Nay"), 1, "ERROR"))</f>
        <v>2</v>
      </c>
    </row>
    <row r="2471" spans="1:7" x14ac:dyDescent="0.25">
      <c r="A2471">
        <v>2</v>
      </c>
      <c r="B2471">
        <v>96</v>
      </c>
      <c r="C2471" t="s">
        <v>129</v>
      </c>
      <c r="D2471" t="s">
        <v>71</v>
      </c>
      <c r="E2471" t="s">
        <v>1</v>
      </c>
      <c r="F2471" t="str">
        <f>CONCATENATE(Table1[[#This Row],[session]],":",Table1[[#This Row],[vote_number]])</f>
        <v>2:96</v>
      </c>
      <c r="G2471">
        <f>IF(EXACT(Table1[[#This Row],[vote_cast]], "Yea"), 2, IF(EXACT(Table1[[#This Row],[vote_cast]], "Nay"), 1, "ERROR"))</f>
        <v>2</v>
      </c>
    </row>
    <row r="2472" spans="1:7" x14ac:dyDescent="0.25">
      <c r="A2472">
        <v>2</v>
      </c>
      <c r="B2472">
        <v>96</v>
      </c>
      <c r="C2472" t="s">
        <v>129</v>
      </c>
      <c r="D2472" t="s">
        <v>72</v>
      </c>
      <c r="E2472" t="s">
        <v>1</v>
      </c>
      <c r="F2472" t="str">
        <f>CONCATENATE(Table1[[#This Row],[session]],":",Table1[[#This Row],[vote_number]])</f>
        <v>2:96</v>
      </c>
      <c r="G2472">
        <f>IF(EXACT(Table1[[#This Row],[vote_cast]], "Yea"), 2, IF(EXACT(Table1[[#This Row],[vote_cast]], "Nay"), 1, "ERROR"))</f>
        <v>2</v>
      </c>
    </row>
    <row r="2473" spans="1:7" x14ac:dyDescent="0.25">
      <c r="A2473">
        <v>2</v>
      </c>
      <c r="B2473">
        <v>96</v>
      </c>
      <c r="C2473" t="s">
        <v>129</v>
      </c>
      <c r="D2473" t="s">
        <v>73</v>
      </c>
      <c r="E2473" t="s">
        <v>1</v>
      </c>
      <c r="F2473" t="str">
        <f>CONCATENATE(Table1[[#This Row],[session]],":",Table1[[#This Row],[vote_number]])</f>
        <v>2:96</v>
      </c>
      <c r="G2473">
        <f>IF(EXACT(Table1[[#This Row],[vote_cast]], "Yea"), 2, IF(EXACT(Table1[[#This Row],[vote_cast]], "Nay"), 1, "ERROR"))</f>
        <v>2</v>
      </c>
    </row>
    <row r="2474" spans="1:7" x14ac:dyDescent="0.25">
      <c r="A2474">
        <v>2</v>
      </c>
      <c r="B2474">
        <v>96</v>
      </c>
      <c r="C2474" t="s">
        <v>129</v>
      </c>
      <c r="D2474" t="s">
        <v>74</v>
      </c>
      <c r="E2474" t="s">
        <v>1</v>
      </c>
      <c r="F2474" t="str">
        <f>CONCATENATE(Table1[[#This Row],[session]],":",Table1[[#This Row],[vote_number]])</f>
        <v>2:96</v>
      </c>
      <c r="G2474">
        <f>IF(EXACT(Table1[[#This Row],[vote_cast]], "Yea"), 2, IF(EXACT(Table1[[#This Row],[vote_cast]], "Nay"), 1, "ERROR"))</f>
        <v>2</v>
      </c>
    </row>
    <row r="2475" spans="1:7" x14ac:dyDescent="0.25">
      <c r="A2475">
        <v>2</v>
      </c>
      <c r="B2475">
        <v>96</v>
      </c>
      <c r="C2475" t="s">
        <v>129</v>
      </c>
      <c r="D2475" t="s">
        <v>75</v>
      </c>
      <c r="E2475" t="s">
        <v>102</v>
      </c>
      <c r="F2475" t="str">
        <f>CONCATENATE(Table1[[#This Row],[session]],":",Table1[[#This Row],[vote_number]])</f>
        <v>2:96</v>
      </c>
      <c r="G2475">
        <f>IF(EXACT(Table1[[#This Row],[vote_cast]], "Yea"), 2, IF(EXACT(Table1[[#This Row],[vote_cast]], "Nay"), 1, "ERROR"))</f>
        <v>1</v>
      </c>
    </row>
    <row r="2476" spans="1:7" x14ac:dyDescent="0.25">
      <c r="A2476">
        <v>2</v>
      </c>
      <c r="B2476">
        <v>96</v>
      </c>
      <c r="C2476" t="s">
        <v>129</v>
      </c>
      <c r="D2476" t="s">
        <v>76</v>
      </c>
      <c r="E2476" t="s">
        <v>1</v>
      </c>
      <c r="F2476" t="str">
        <f>CONCATENATE(Table1[[#This Row],[session]],":",Table1[[#This Row],[vote_number]])</f>
        <v>2:96</v>
      </c>
      <c r="G2476">
        <f>IF(EXACT(Table1[[#This Row],[vote_cast]], "Yea"), 2, IF(EXACT(Table1[[#This Row],[vote_cast]], "Nay"), 1, "ERROR"))</f>
        <v>2</v>
      </c>
    </row>
    <row r="2477" spans="1:7" x14ac:dyDescent="0.25">
      <c r="A2477">
        <v>2</v>
      </c>
      <c r="B2477">
        <v>96</v>
      </c>
      <c r="C2477" t="s">
        <v>129</v>
      </c>
      <c r="D2477" t="s">
        <v>77</v>
      </c>
      <c r="E2477" t="s">
        <v>1</v>
      </c>
      <c r="F2477" t="str">
        <f>CONCATENATE(Table1[[#This Row],[session]],":",Table1[[#This Row],[vote_number]])</f>
        <v>2:96</v>
      </c>
      <c r="G2477">
        <f>IF(EXACT(Table1[[#This Row],[vote_cast]], "Yea"), 2, IF(EXACT(Table1[[#This Row],[vote_cast]], "Nay"), 1, "ERROR"))</f>
        <v>2</v>
      </c>
    </row>
    <row r="2478" spans="1:7" x14ac:dyDescent="0.25">
      <c r="A2478">
        <v>2</v>
      </c>
      <c r="B2478">
        <v>96</v>
      </c>
      <c r="C2478" t="s">
        <v>129</v>
      </c>
      <c r="D2478" t="s">
        <v>78</v>
      </c>
      <c r="E2478" t="s">
        <v>1</v>
      </c>
      <c r="F2478" t="str">
        <f>CONCATENATE(Table1[[#This Row],[session]],":",Table1[[#This Row],[vote_number]])</f>
        <v>2:96</v>
      </c>
      <c r="G2478">
        <f>IF(EXACT(Table1[[#This Row],[vote_cast]], "Yea"), 2, IF(EXACT(Table1[[#This Row],[vote_cast]], "Nay"), 1, "ERROR"))</f>
        <v>2</v>
      </c>
    </row>
    <row r="2479" spans="1:7" x14ac:dyDescent="0.25">
      <c r="A2479">
        <v>2</v>
      </c>
      <c r="B2479">
        <v>96</v>
      </c>
      <c r="C2479" t="s">
        <v>129</v>
      </c>
      <c r="D2479" t="s">
        <v>79</v>
      </c>
      <c r="E2479" t="s">
        <v>1</v>
      </c>
      <c r="F2479" t="str">
        <f>CONCATENATE(Table1[[#This Row],[session]],":",Table1[[#This Row],[vote_number]])</f>
        <v>2:96</v>
      </c>
      <c r="G2479">
        <f>IF(EXACT(Table1[[#This Row],[vote_cast]], "Yea"), 2, IF(EXACT(Table1[[#This Row],[vote_cast]], "Nay"), 1, "ERROR"))</f>
        <v>2</v>
      </c>
    </row>
    <row r="2480" spans="1:7" x14ac:dyDescent="0.25">
      <c r="A2480">
        <v>2</v>
      </c>
      <c r="B2480">
        <v>96</v>
      </c>
      <c r="C2480" t="s">
        <v>129</v>
      </c>
      <c r="D2480" t="s">
        <v>80</v>
      </c>
      <c r="E2480" t="s">
        <v>102</v>
      </c>
      <c r="F2480" t="str">
        <f>CONCATENATE(Table1[[#This Row],[session]],":",Table1[[#This Row],[vote_number]])</f>
        <v>2:96</v>
      </c>
      <c r="G2480">
        <f>IF(EXACT(Table1[[#This Row],[vote_cast]], "Yea"), 2, IF(EXACT(Table1[[#This Row],[vote_cast]], "Nay"), 1, "ERROR"))</f>
        <v>1</v>
      </c>
    </row>
    <row r="2481" spans="1:7" x14ac:dyDescent="0.25">
      <c r="A2481">
        <v>2</v>
      </c>
      <c r="B2481">
        <v>96</v>
      </c>
      <c r="C2481" t="s">
        <v>129</v>
      </c>
      <c r="D2481" t="s">
        <v>81</v>
      </c>
      <c r="E2481" t="s">
        <v>1</v>
      </c>
      <c r="F2481" t="str">
        <f>CONCATENATE(Table1[[#This Row],[session]],":",Table1[[#This Row],[vote_number]])</f>
        <v>2:96</v>
      </c>
      <c r="G2481">
        <f>IF(EXACT(Table1[[#This Row],[vote_cast]], "Yea"), 2, IF(EXACT(Table1[[#This Row],[vote_cast]], "Nay"), 1, "ERROR"))</f>
        <v>2</v>
      </c>
    </row>
    <row r="2482" spans="1:7" x14ac:dyDescent="0.25">
      <c r="A2482">
        <v>2</v>
      </c>
      <c r="B2482">
        <v>96</v>
      </c>
      <c r="C2482" t="s">
        <v>129</v>
      </c>
      <c r="D2482" t="s">
        <v>82</v>
      </c>
      <c r="E2482" t="s">
        <v>35</v>
      </c>
      <c r="F2482" t="str">
        <f>CONCATENATE(Table1[[#This Row],[session]],":",Table1[[#This Row],[vote_number]])</f>
        <v>2:96</v>
      </c>
      <c r="G2482" t="str">
        <f>IF(EXACT(Table1[[#This Row],[vote_cast]], "Yea"), 2, IF(EXACT(Table1[[#This Row],[vote_cast]], "Nay"), 1, "ERROR"))</f>
        <v>ERROR</v>
      </c>
    </row>
    <row r="2483" spans="1:7" x14ac:dyDescent="0.25">
      <c r="A2483">
        <v>2</v>
      </c>
      <c r="B2483">
        <v>96</v>
      </c>
      <c r="C2483" t="s">
        <v>129</v>
      </c>
      <c r="D2483" t="s">
        <v>83</v>
      </c>
      <c r="E2483" t="s">
        <v>102</v>
      </c>
      <c r="F2483" t="str">
        <f>CONCATENATE(Table1[[#This Row],[session]],":",Table1[[#This Row],[vote_number]])</f>
        <v>2:96</v>
      </c>
      <c r="G2483">
        <f>IF(EXACT(Table1[[#This Row],[vote_cast]], "Yea"), 2, IF(EXACT(Table1[[#This Row],[vote_cast]], "Nay"), 1, "ERROR"))</f>
        <v>1</v>
      </c>
    </row>
    <row r="2484" spans="1:7" x14ac:dyDescent="0.25">
      <c r="A2484">
        <v>2</v>
      </c>
      <c r="B2484">
        <v>96</v>
      </c>
      <c r="C2484" t="s">
        <v>129</v>
      </c>
      <c r="D2484" t="s">
        <v>84</v>
      </c>
      <c r="E2484" t="s">
        <v>102</v>
      </c>
      <c r="F2484" t="str">
        <f>CONCATENATE(Table1[[#This Row],[session]],":",Table1[[#This Row],[vote_number]])</f>
        <v>2:96</v>
      </c>
      <c r="G2484">
        <f>IF(EXACT(Table1[[#This Row],[vote_cast]], "Yea"), 2, IF(EXACT(Table1[[#This Row],[vote_cast]], "Nay"), 1, "ERROR"))</f>
        <v>1</v>
      </c>
    </row>
    <row r="2485" spans="1:7" x14ac:dyDescent="0.25">
      <c r="A2485">
        <v>2</v>
      </c>
      <c r="B2485">
        <v>96</v>
      </c>
      <c r="C2485" t="s">
        <v>129</v>
      </c>
      <c r="D2485" t="s">
        <v>85</v>
      </c>
      <c r="E2485" t="s">
        <v>1</v>
      </c>
      <c r="F2485" t="str">
        <f>CONCATENATE(Table1[[#This Row],[session]],":",Table1[[#This Row],[vote_number]])</f>
        <v>2:96</v>
      </c>
      <c r="G2485">
        <f>IF(EXACT(Table1[[#This Row],[vote_cast]], "Yea"), 2, IF(EXACT(Table1[[#This Row],[vote_cast]], "Nay"), 1, "ERROR"))</f>
        <v>2</v>
      </c>
    </row>
    <row r="2486" spans="1:7" x14ac:dyDescent="0.25">
      <c r="A2486">
        <v>2</v>
      </c>
      <c r="B2486">
        <v>96</v>
      </c>
      <c r="C2486" t="s">
        <v>129</v>
      </c>
      <c r="D2486" t="s">
        <v>86</v>
      </c>
      <c r="E2486" t="s">
        <v>1</v>
      </c>
      <c r="F2486" t="str">
        <f>CONCATENATE(Table1[[#This Row],[session]],":",Table1[[#This Row],[vote_number]])</f>
        <v>2:96</v>
      </c>
      <c r="G2486">
        <f>IF(EXACT(Table1[[#This Row],[vote_cast]], "Yea"), 2, IF(EXACT(Table1[[#This Row],[vote_cast]], "Nay"), 1, "ERROR"))</f>
        <v>2</v>
      </c>
    </row>
    <row r="2487" spans="1:7" x14ac:dyDescent="0.25">
      <c r="A2487">
        <v>2</v>
      </c>
      <c r="B2487">
        <v>96</v>
      </c>
      <c r="C2487" t="s">
        <v>129</v>
      </c>
      <c r="D2487" t="s">
        <v>87</v>
      </c>
      <c r="E2487" t="s">
        <v>1</v>
      </c>
      <c r="F2487" t="str">
        <f>CONCATENATE(Table1[[#This Row],[session]],":",Table1[[#This Row],[vote_number]])</f>
        <v>2:96</v>
      </c>
      <c r="G2487">
        <f>IF(EXACT(Table1[[#This Row],[vote_cast]], "Yea"), 2, IF(EXACT(Table1[[#This Row],[vote_cast]], "Nay"), 1, "ERROR"))</f>
        <v>2</v>
      </c>
    </row>
    <row r="2488" spans="1:7" x14ac:dyDescent="0.25">
      <c r="A2488">
        <v>2</v>
      </c>
      <c r="B2488">
        <v>96</v>
      </c>
      <c r="C2488" t="s">
        <v>129</v>
      </c>
      <c r="D2488" t="s">
        <v>88</v>
      </c>
      <c r="E2488" t="s">
        <v>1</v>
      </c>
      <c r="F2488" t="str">
        <f>CONCATENATE(Table1[[#This Row],[session]],":",Table1[[#This Row],[vote_number]])</f>
        <v>2:96</v>
      </c>
      <c r="G2488">
        <f>IF(EXACT(Table1[[#This Row],[vote_cast]], "Yea"), 2, IF(EXACT(Table1[[#This Row],[vote_cast]], "Nay"), 1, "ERROR"))</f>
        <v>2</v>
      </c>
    </row>
    <row r="2489" spans="1:7" x14ac:dyDescent="0.25">
      <c r="A2489">
        <v>2</v>
      </c>
      <c r="B2489">
        <v>96</v>
      </c>
      <c r="C2489" t="s">
        <v>129</v>
      </c>
      <c r="D2489" t="s">
        <v>89</v>
      </c>
      <c r="E2489" t="s">
        <v>1</v>
      </c>
      <c r="F2489" t="str">
        <f>CONCATENATE(Table1[[#This Row],[session]],":",Table1[[#This Row],[vote_number]])</f>
        <v>2:96</v>
      </c>
      <c r="G2489">
        <f>IF(EXACT(Table1[[#This Row],[vote_cast]], "Yea"), 2, IF(EXACT(Table1[[#This Row],[vote_cast]], "Nay"), 1, "ERROR"))</f>
        <v>2</v>
      </c>
    </row>
    <row r="2490" spans="1:7" x14ac:dyDescent="0.25">
      <c r="A2490">
        <v>2</v>
      </c>
      <c r="B2490">
        <v>96</v>
      </c>
      <c r="C2490" t="s">
        <v>129</v>
      </c>
      <c r="D2490" t="s">
        <v>90</v>
      </c>
      <c r="E2490" t="s">
        <v>1</v>
      </c>
      <c r="F2490" t="str">
        <f>CONCATENATE(Table1[[#This Row],[session]],":",Table1[[#This Row],[vote_number]])</f>
        <v>2:96</v>
      </c>
      <c r="G2490">
        <f>IF(EXACT(Table1[[#This Row],[vote_cast]], "Yea"), 2, IF(EXACT(Table1[[#This Row],[vote_cast]], "Nay"), 1, "ERROR"))</f>
        <v>2</v>
      </c>
    </row>
    <row r="2491" spans="1:7" x14ac:dyDescent="0.25">
      <c r="A2491">
        <v>2</v>
      </c>
      <c r="B2491">
        <v>96</v>
      </c>
      <c r="C2491" t="s">
        <v>129</v>
      </c>
      <c r="D2491" t="s">
        <v>91</v>
      </c>
      <c r="E2491" t="s">
        <v>1</v>
      </c>
      <c r="F2491" t="str">
        <f>CONCATENATE(Table1[[#This Row],[session]],":",Table1[[#This Row],[vote_number]])</f>
        <v>2:96</v>
      </c>
      <c r="G2491">
        <f>IF(EXACT(Table1[[#This Row],[vote_cast]], "Yea"), 2, IF(EXACT(Table1[[#This Row],[vote_cast]], "Nay"), 1, "ERROR"))</f>
        <v>2</v>
      </c>
    </row>
    <row r="2492" spans="1:7" x14ac:dyDescent="0.25">
      <c r="A2492">
        <v>2</v>
      </c>
      <c r="B2492">
        <v>96</v>
      </c>
      <c r="C2492" t="s">
        <v>129</v>
      </c>
      <c r="D2492" t="s">
        <v>92</v>
      </c>
      <c r="E2492" t="s">
        <v>1</v>
      </c>
      <c r="F2492" t="str">
        <f>CONCATENATE(Table1[[#This Row],[session]],":",Table1[[#This Row],[vote_number]])</f>
        <v>2:96</v>
      </c>
      <c r="G2492">
        <f>IF(EXACT(Table1[[#This Row],[vote_cast]], "Yea"), 2, IF(EXACT(Table1[[#This Row],[vote_cast]], "Nay"), 1, "ERROR"))</f>
        <v>2</v>
      </c>
    </row>
    <row r="2493" spans="1:7" x14ac:dyDescent="0.25">
      <c r="A2493">
        <v>2</v>
      </c>
      <c r="B2493">
        <v>96</v>
      </c>
      <c r="C2493" t="s">
        <v>129</v>
      </c>
      <c r="D2493" t="s">
        <v>93</v>
      </c>
      <c r="E2493" t="s">
        <v>102</v>
      </c>
      <c r="F2493" t="str">
        <f>CONCATENATE(Table1[[#This Row],[session]],":",Table1[[#This Row],[vote_number]])</f>
        <v>2:96</v>
      </c>
      <c r="G2493">
        <f>IF(EXACT(Table1[[#This Row],[vote_cast]], "Yea"), 2, IF(EXACT(Table1[[#This Row],[vote_cast]], "Nay"), 1, "ERROR"))</f>
        <v>1</v>
      </c>
    </row>
    <row r="2494" spans="1:7" x14ac:dyDescent="0.25">
      <c r="A2494">
        <v>2</v>
      </c>
      <c r="B2494">
        <v>96</v>
      </c>
      <c r="C2494" t="s">
        <v>129</v>
      </c>
      <c r="D2494" t="s">
        <v>94</v>
      </c>
      <c r="E2494" t="s">
        <v>1</v>
      </c>
      <c r="F2494" t="str">
        <f>CONCATENATE(Table1[[#This Row],[session]],":",Table1[[#This Row],[vote_number]])</f>
        <v>2:96</v>
      </c>
      <c r="G2494">
        <f>IF(EXACT(Table1[[#This Row],[vote_cast]], "Yea"), 2, IF(EXACT(Table1[[#This Row],[vote_cast]], "Nay"), 1, "ERROR"))</f>
        <v>2</v>
      </c>
    </row>
    <row r="2495" spans="1:7" x14ac:dyDescent="0.25">
      <c r="A2495">
        <v>2</v>
      </c>
      <c r="B2495">
        <v>96</v>
      </c>
      <c r="C2495" t="s">
        <v>129</v>
      </c>
      <c r="D2495" t="s">
        <v>95</v>
      </c>
      <c r="E2495" t="s">
        <v>1</v>
      </c>
      <c r="F2495" t="str">
        <f>CONCATENATE(Table1[[#This Row],[session]],":",Table1[[#This Row],[vote_number]])</f>
        <v>2:96</v>
      </c>
      <c r="G2495">
        <f>IF(EXACT(Table1[[#This Row],[vote_cast]], "Yea"), 2, IF(EXACT(Table1[[#This Row],[vote_cast]], "Nay"), 1, "ERROR"))</f>
        <v>2</v>
      </c>
    </row>
    <row r="2496" spans="1:7" x14ac:dyDescent="0.25">
      <c r="A2496">
        <v>2</v>
      </c>
      <c r="B2496">
        <v>96</v>
      </c>
      <c r="C2496" t="s">
        <v>129</v>
      </c>
      <c r="D2496" t="s">
        <v>96</v>
      </c>
      <c r="E2496" t="s">
        <v>102</v>
      </c>
      <c r="F2496" t="str">
        <f>CONCATENATE(Table1[[#This Row],[session]],":",Table1[[#This Row],[vote_number]])</f>
        <v>2:96</v>
      </c>
      <c r="G2496">
        <f>IF(EXACT(Table1[[#This Row],[vote_cast]], "Yea"), 2, IF(EXACT(Table1[[#This Row],[vote_cast]], "Nay"), 1, "ERROR"))</f>
        <v>1</v>
      </c>
    </row>
    <row r="2497" spans="1:7" x14ac:dyDescent="0.25">
      <c r="A2497">
        <v>2</v>
      </c>
      <c r="B2497">
        <v>96</v>
      </c>
      <c r="C2497" t="s">
        <v>129</v>
      </c>
      <c r="D2497" t="s">
        <v>97</v>
      </c>
      <c r="E2497" t="s">
        <v>1</v>
      </c>
      <c r="F2497" t="str">
        <f>CONCATENATE(Table1[[#This Row],[session]],":",Table1[[#This Row],[vote_number]])</f>
        <v>2:96</v>
      </c>
      <c r="G2497">
        <f>IF(EXACT(Table1[[#This Row],[vote_cast]], "Yea"), 2, IF(EXACT(Table1[[#This Row],[vote_cast]], "Nay"), 1, "ERROR"))</f>
        <v>2</v>
      </c>
    </row>
    <row r="2498" spans="1:7" x14ac:dyDescent="0.25">
      <c r="A2498">
        <v>2</v>
      </c>
      <c r="B2498">
        <v>96</v>
      </c>
      <c r="C2498" t="s">
        <v>129</v>
      </c>
      <c r="D2498" t="s">
        <v>98</v>
      </c>
      <c r="E2498" t="s">
        <v>1</v>
      </c>
      <c r="F2498" t="str">
        <f>CONCATENATE(Table1[[#This Row],[session]],":",Table1[[#This Row],[vote_number]])</f>
        <v>2:96</v>
      </c>
      <c r="G2498">
        <f>IF(EXACT(Table1[[#This Row],[vote_cast]], "Yea"), 2, IF(EXACT(Table1[[#This Row],[vote_cast]], "Nay"), 1, "ERROR"))</f>
        <v>2</v>
      </c>
    </row>
    <row r="2499" spans="1:7" x14ac:dyDescent="0.25">
      <c r="A2499">
        <v>2</v>
      </c>
      <c r="B2499">
        <v>96</v>
      </c>
      <c r="C2499" t="s">
        <v>129</v>
      </c>
      <c r="D2499" t="s">
        <v>99</v>
      </c>
      <c r="E2499" t="s">
        <v>1</v>
      </c>
      <c r="F2499" t="str">
        <f>CONCATENATE(Table1[[#This Row],[session]],":",Table1[[#This Row],[vote_number]])</f>
        <v>2:96</v>
      </c>
      <c r="G2499">
        <f>IF(EXACT(Table1[[#This Row],[vote_cast]], "Yea"), 2, IF(EXACT(Table1[[#This Row],[vote_cast]], "Nay"), 1, "ERROR"))</f>
        <v>2</v>
      </c>
    </row>
    <row r="2500" spans="1:7" x14ac:dyDescent="0.25">
      <c r="A2500">
        <v>2</v>
      </c>
      <c r="B2500">
        <v>96</v>
      </c>
      <c r="C2500" t="s">
        <v>129</v>
      </c>
      <c r="D2500" t="s">
        <v>100</v>
      </c>
      <c r="E2500" t="s">
        <v>1</v>
      </c>
      <c r="F2500" t="str">
        <f>CONCATENATE(Table1[[#This Row],[session]],":",Table1[[#This Row],[vote_number]])</f>
        <v>2:96</v>
      </c>
      <c r="G2500">
        <f>IF(EXACT(Table1[[#This Row],[vote_cast]], "Yea"), 2, IF(EXACT(Table1[[#This Row],[vote_cast]], "Nay"), 1, "ERROR"))</f>
        <v>2</v>
      </c>
    </row>
    <row r="2501" spans="1:7" x14ac:dyDescent="0.25">
      <c r="A2501">
        <v>2</v>
      </c>
      <c r="B2501">
        <v>96</v>
      </c>
      <c r="C2501" t="s">
        <v>129</v>
      </c>
      <c r="D2501" t="s">
        <v>101</v>
      </c>
      <c r="E2501" t="s">
        <v>1</v>
      </c>
      <c r="F2501" t="str">
        <f>CONCATENATE(Table1[[#This Row],[session]],":",Table1[[#This Row],[vote_number]])</f>
        <v>2:96</v>
      </c>
      <c r="G2501">
        <f>IF(EXACT(Table1[[#This Row],[vote_cast]], "Yea"), 2, IF(EXACT(Table1[[#This Row],[vote_cast]], "Nay"), 1, "ERROR"))</f>
        <v>2</v>
      </c>
    </row>
    <row r="2502" spans="1:7" x14ac:dyDescent="0.25">
      <c r="A2502">
        <v>2</v>
      </c>
      <c r="B2502">
        <v>111</v>
      </c>
      <c r="C2502" t="s">
        <v>130</v>
      </c>
      <c r="D2502" t="s">
        <v>0</v>
      </c>
      <c r="E2502" t="s">
        <v>1</v>
      </c>
      <c r="F2502" t="str">
        <f>CONCATENATE(Table1[[#This Row],[session]],":",Table1[[#This Row],[vote_number]])</f>
        <v>2:111</v>
      </c>
      <c r="G2502">
        <f>IF(EXACT(Table1[[#This Row],[vote_cast]], "Yea"), 2, IF(EXACT(Table1[[#This Row],[vote_cast]], "Nay"), 1, "ERROR"))</f>
        <v>2</v>
      </c>
    </row>
    <row r="2503" spans="1:7" x14ac:dyDescent="0.25">
      <c r="A2503">
        <v>2</v>
      </c>
      <c r="B2503">
        <v>111</v>
      </c>
      <c r="C2503" t="s">
        <v>130</v>
      </c>
      <c r="D2503" t="s">
        <v>2</v>
      </c>
      <c r="E2503" t="s">
        <v>1</v>
      </c>
      <c r="F2503" t="str">
        <f>CONCATENATE(Table1[[#This Row],[session]],":",Table1[[#This Row],[vote_number]])</f>
        <v>2:111</v>
      </c>
      <c r="G2503">
        <f>IF(EXACT(Table1[[#This Row],[vote_cast]], "Yea"), 2, IF(EXACT(Table1[[#This Row],[vote_cast]], "Nay"), 1, "ERROR"))</f>
        <v>2</v>
      </c>
    </row>
    <row r="2504" spans="1:7" x14ac:dyDescent="0.25">
      <c r="A2504">
        <v>2</v>
      </c>
      <c r="B2504">
        <v>111</v>
      </c>
      <c r="C2504" t="s">
        <v>130</v>
      </c>
      <c r="D2504" t="s">
        <v>3</v>
      </c>
      <c r="E2504" t="s">
        <v>1</v>
      </c>
      <c r="F2504" t="str">
        <f>CONCATENATE(Table1[[#This Row],[session]],":",Table1[[#This Row],[vote_number]])</f>
        <v>2:111</v>
      </c>
      <c r="G2504">
        <f>IF(EXACT(Table1[[#This Row],[vote_cast]], "Yea"), 2, IF(EXACT(Table1[[#This Row],[vote_cast]], "Nay"), 1, "ERROR"))</f>
        <v>2</v>
      </c>
    </row>
    <row r="2505" spans="1:7" x14ac:dyDescent="0.25">
      <c r="A2505">
        <v>2</v>
      </c>
      <c r="B2505">
        <v>111</v>
      </c>
      <c r="C2505" t="s">
        <v>130</v>
      </c>
      <c r="D2505" t="s">
        <v>4</v>
      </c>
      <c r="E2505" t="s">
        <v>1</v>
      </c>
      <c r="F2505" t="str">
        <f>CONCATENATE(Table1[[#This Row],[session]],":",Table1[[#This Row],[vote_number]])</f>
        <v>2:111</v>
      </c>
      <c r="G2505">
        <f>IF(EXACT(Table1[[#This Row],[vote_cast]], "Yea"), 2, IF(EXACT(Table1[[#This Row],[vote_cast]], "Nay"), 1, "ERROR"))</f>
        <v>2</v>
      </c>
    </row>
    <row r="2506" spans="1:7" x14ac:dyDescent="0.25">
      <c r="A2506">
        <v>2</v>
      </c>
      <c r="B2506">
        <v>111</v>
      </c>
      <c r="C2506" t="s">
        <v>130</v>
      </c>
      <c r="D2506" t="s">
        <v>5</v>
      </c>
      <c r="E2506" t="s">
        <v>1</v>
      </c>
      <c r="F2506" t="str">
        <f>CONCATENATE(Table1[[#This Row],[session]],":",Table1[[#This Row],[vote_number]])</f>
        <v>2:111</v>
      </c>
      <c r="G2506">
        <f>IF(EXACT(Table1[[#This Row],[vote_cast]], "Yea"), 2, IF(EXACT(Table1[[#This Row],[vote_cast]], "Nay"), 1, "ERROR"))</f>
        <v>2</v>
      </c>
    </row>
    <row r="2507" spans="1:7" x14ac:dyDescent="0.25">
      <c r="A2507">
        <v>2</v>
      </c>
      <c r="B2507">
        <v>111</v>
      </c>
      <c r="C2507" t="s">
        <v>130</v>
      </c>
      <c r="D2507" t="s">
        <v>6</v>
      </c>
      <c r="E2507" t="s">
        <v>1</v>
      </c>
      <c r="F2507" t="str">
        <f>CONCATENATE(Table1[[#This Row],[session]],":",Table1[[#This Row],[vote_number]])</f>
        <v>2:111</v>
      </c>
      <c r="G2507">
        <f>IF(EXACT(Table1[[#This Row],[vote_cast]], "Yea"), 2, IF(EXACT(Table1[[#This Row],[vote_cast]], "Nay"), 1, "ERROR"))</f>
        <v>2</v>
      </c>
    </row>
    <row r="2508" spans="1:7" x14ac:dyDescent="0.25">
      <c r="A2508">
        <v>2</v>
      </c>
      <c r="B2508">
        <v>111</v>
      </c>
      <c r="C2508" t="s">
        <v>130</v>
      </c>
      <c r="D2508" t="s">
        <v>7</v>
      </c>
      <c r="E2508" t="s">
        <v>1</v>
      </c>
      <c r="F2508" t="str">
        <f>CONCATENATE(Table1[[#This Row],[session]],":",Table1[[#This Row],[vote_number]])</f>
        <v>2:111</v>
      </c>
      <c r="G2508">
        <f>IF(EXACT(Table1[[#This Row],[vote_cast]], "Yea"), 2, IF(EXACT(Table1[[#This Row],[vote_cast]], "Nay"), 1, "ERROR"))</f>
        <v>2</v>
      </c>
    </row>
    <row r="2509" spans="1:7" x14ac:dyDescent="0.25">
      <c r="A2509">
        <v>2</v>
      </c>
      <c r="B2509">
        <v>111</v>
      </c>
      <c r="C2509" t="s">
        <v>130</v>
      </c>
      <c r="D2509" t="s">
        <v>8</v>
      </c>
      <c r="E2509" t="s">
        <v>1</v>
      </c>
      <c r="F2509" t="str">
        <f>CONCATENATE(Table1[[#This Row],[session]],":",Table1[[#This Row],[vote_number]])</f>
        <v>2:111</v>
      </c>
      <c r="G2509">
        <f>IF(EXACT(Table1[[#This Row],[vote_cast]], "Yea"), 2, IF(EXACT(Table1[[#This Row],[vote_cast]], "Nay"), 1, "ERROR"))</f>
        <v>2</v>
      </c>
    </row>
    <row r="2510" spans="1:7" x14ac:dyDescent="0.25">
      <c r="A2510">
        <v>2</v>
      </c>
      <c r="B2510">
        <v>111</v>
      </c>
      <c r="C2510" t="s">
        <v>130</v>
      </c>
      <c r="D2510" t="s">
        <v>9</v>
      </c>
      <c r="E2510" t="s">
        <v>35</v>
      </c>
      <c r="F2510" t="str">
        <f>CONCATENATE(Table1[[#This Row],[session]],":",Table1[[#This Row],[vote_number]])</f>
        <v>2:111</v>
      </c>
      <c r="G2510" t="str">
        <f>IF(EXACT(Table1[[#This Row],[vote_cast]], "Yea"), 2, IF(EXACT(Table1[[#This Row],[vote_cast]], "Nay"), 1, "ERROR"))</f>
        <v>ERROR</v>
      </c>
    </row>
    <row r="2511" spans="1:7" x14ac:dyDescent="0.25">
      <c r="A2511">
        <v>2</v>
      </c>
      <c r="B2511">
        <v>111</v>
      </c>
      <c r="C2511" t="s">
        <v>130</v>
      </c>
      <c r="D2511" t="s">
        <v>10</v>
      </c>
      <c r="E2511" t="s">
        <v>1</v>
      </c>
      <c r="F2511" t="str">
        <f>CONCATENATE(Table1[[#This Row],[session]],":",Table1[[#This Row],[vote_number]])</f>
        <v>2:111</v>
      </c>
      <c r="G2511">
        <f>IF(EXACT(Table1[[#This Row],[vote_cast]], "Yea"), 2, IF(EXACT(Table1[[#This Row],[vote_cast]], "Nay"), 1, "ERROR"))</f>
        <v>2</v>
      </c>
    </row>
    <row r="2512" spans="1:7" x14ac:dyDescent="0.25">
      <c r="A2512">
        <v>2</v>
      </c>
      <c r="B2512">
        <v>111</v>
      </c>
      <c r="C2512" t="s">
        <v>130</v>
      </c>
      <c r="D2512" t="s">
        <v>11</v>
      </c>
      <c r="E2512" t="s">
        <v>1</v>
      </c>
      <c r="F2512" t="str">
        <f>CONCATENATE(Table1[[#This Row],[session]],":",Table1[[#This Row],[vote_number]])</f>
        <v>2:111</v>
      </c>
      <c r="G2512">
        <f>IF(EXACT(Table1[[#This Row],[vote_cast]], "Yea"), 2, IF(EXACT(Table1[[#This Row],[vote_cast]], "Nay"), 1, "ERROR"))</f>
        <v>2</v>
      </c>
    </row>
    <row r="2513" spans="1:7" x14ac:dyDescent="0.25">
      <c r="A2513">
        <v>2</v>
      </c>
      <c r="B2513">
        <v>111</v>
      </c>
      <c r="C2513" t="s">
        <v>130</v>
      </c>
      <c r="D2513" t="s">
        <v>12</v>
      </c>
      <c r="E2513" t="s">
        <v>1</v>
      </c>
      <c r="F2513" t="str">
        <f>CONCATENATE(Table1[[#This Row],[session]],":",Table1[[#This Row],[vote_number]])</f>
        <v>2:111</v>
      </c>
      <c r="G2513">
        <f>IF(EXACT(Table1[[#This Row],[vote_cast]], "Yea"), 2, IF(EXACT(Table1[[#This Row],[vote_cast]], "Nay"), 1, "ERROR"))</f>
        <v>2</v>
      </c>
    </row>
    <row r="2514" spans="1:7" x14ac:dyDescent="0.25">
      <c r="A2514">
        <v>2</v>
      </c>
      <c r="B2514">
        <v>111</v>
      </c>
      <c r="C2514" t="s">
        <v>130</v>
      </c>
      <c r="D2514" t="s">
        <v>13</v>
      </c>
      <c r="E2514" t="s">
        <v>1</v>
      </c>
      <c r="F2514" t="str">
        <f>CONCATENATE(Table1[[#This Row],[session]],":",Table1[[#This Row],[vote_number]])</f>
        <v>2:111</v>
      </c>
      <c r="G2514">
        <f>IF(EXACT(Table1[[#This Row],[vote_cast]], "Yea"), 2, IF(EXACT(Table1[[#This Row],[vote_cast]], "Nay"), 1, "ERROR"))</f>
        <v>2</v>
      </c>
    </row>
    <row r="2515" spans="1:7" x14ac:dyDescent="0.25">
      <c r="A2515">
        <v>2</v>
      </c>
      <c r="B2515">
        <v>111</v>
      </c>
      <c r="C2515" t="s">
        <v>130</v>
      </c>
      <c r="D2515" t="s">
        <v>14</v>
      </c>
      <c r="E2515" t="s">
        <v>1</v>
      </c>
      <c r="F2515" t="str">
        <f>CONCATENATE(Table1[[#This Row],[session]],":",Table1[[#This Row],[vote_number]])</f>
        <v>2:111</v>
      </c>
      <c r="G2515">
        <f>IF(EXACT(Table1[[#This Row],[vote_cast]], "Yea"), 2, IF(EXACT(Table1[[#This Row],[vote_cast]], "Nay"), 1, "ERROR"))</f>
        <v>2</v>
      </c>
    </row>
    <row r="2516" spans="1:7" x14ac:dyDescent="0.25">
      <c r="A2516">
        <v>2</v>
      </c>
      <c r="B2516">
        <v>111</v>
      </c>
      <c r="C2516" t="s">
        <v>130</v>
      </c>
      <c r="D2516" t="s">
        <v>15</v>
      </c>
      <c r="E2516" t="s">
        <v>1</v>
      </c>
      <c r="F2516" t="str">
        <f>CONCATENATE(Table1[[#This Row],[session]],":",Table1[[#This Row],[vote_number]])</f>
        <v>2:111</v>
      </c>
      <c r="G2516">
        <f>IF(EXACT(Table1[[#This Row],[vote_cast]], "Yea"), 2, IF(EXACT(Table1[[#This Row],[vote_cast]], "Nay"), 1, "ERROR"))</f>
        <v>2</v>
      </c>
    </row>
    <row r="2517" spans="1:7" x14ac:dyDescent="0.25">
      <c r="A2517">
        <v>2</v>
      </c>
      <c r="B2517">
        <v>111</v>
      </c>
      <c r="C2517" t="s">
        <v>130</v>
      </c>
      <c r="D2517" t="s">
        <v>16</v>
      </c>
      <c r="E2517" t="s">
        <v>1</v>
      </c>
      <c r="F2517" t="str">
        <f>CONCATENATE(Table1[[#This Row],[session]],":",Table1[[#This Row],[vote_number]])</f>
        <v>2:111</v>
      </c>
      <c r="G2517">
        <f>IF(EXACT(Table1[[#This Row],[vote_cast]], "Yea"), 2, IF(EXACT(Table1[[#This Row],[vote_cast]], "Nay"), 1, "ERROR"))</f>
        <v>2</v>
      </c>
    </row>
    <row r="2518" spans="1:7" x14ac:dyDescent="0.25">
      <c r="A2518">
        <v>2</v>
      </c>
      <c r="B2518">
        <v>111</v>
      </c>
      <c r="C2518" t="s">
        <v>130</v>
      </c>
      <c r="D2518" t="s">
        <v>17</v>
      </c>
      <c r="E2518" t="s">
        <v>1</v>
      </c>
      <c r="F2518" t="str">
        <f>CONCATENATE(Table1[[#This Row],[session]],":",Table1[[#This Row],[vote_number]])</f>
        <v>2:111</v>
      </c>
      <c r="G2518">
        <f>IF(EXACT(Table1[[#This Row],[vote_cast]], "Yea"), 2, IF(EXACT(Table1[[#This Row],[vote_cast]], "Nay"), 1, "ERROR"))</f>
        <v>2</v>
      </c>
    </row>
    <row r="2519" spans="1:7" x14ac:dyDescent="0.25">
      <c r="A2519">
        <v>2</v>
      </c>
      <c r="B2519">
        <v>111</v>
      </c>
      <c r="C2519" t="s">
        <v>130</v>
      </c>
      <c r="D2519" t="s">
        <v>18</v>
      </c>
      <c r="E2519" t="s">
        <v>1</v>
      </c>
      <c r="F2519" t="str">
        <f>CONCATENATE(Table1[[#This Row],[session]],":",Table1[[#This Row],[vote_number]])</f>
        <v>2:111</v>
      </c>
      <c r="G2519">
        <f>IF(EXACT(Table1[[#This Row],[vote_cast]], "Yea"), 2, IF(EXACT(Table1[[#This Row],[vote_cast]], "Nay"), 1, "ERROR"))</f>
        <v>2</v>
      </c>
    </row>
    <row r="2520" spans="1:7" x14ac:dyDescent="0.25">
      <c r="A2520">
        <v>2</v>
      </c>
      <c r="B2520">
        <v>111</v>
      </c>
      <c r="C2520" t="s">
        <v>130</v>
      </c>
      <c r="D2520" t="s">
        <v>19</v>
      </c>
      <c r="E2520" t="s">
        <v>1</v>
      </c>
      <c r="F2520" t="str">
        <f>CONCATENATE(Table1[[#This Row],[session]],":",Table1[[#This Row],[vote_number]])</f>
        <v>2:111</v>
      </c>
      <c r="G2520">
        <f>IF(EXACT(Table1[[#This Row],[vote_cast]], "Yea"), 2, IF(EXACT(Table1[[#This Row],[vote_cast]], "Nay"), 1, "ERROR"))</f>
        <v>2</v>
      </c>
    </row>
    <row r="2521" spans="1:7" x14ac:dyDescent="0.25">
      <c r="A2521">
        <v>2</v>
      </c>
      <c r="B2521">
        <v>111</v>
      </c>
      <c r="C2521" t="s">
        <v>130</v>
      </c>
      <c r="D2521" t="s">
        <v>20</v>
      </c>
      <c r="E2521" t="s">
        <v>1</v>
      </c>
      <c r="F2521" t="str">
        <f>CONCATENATE(Table1[[#This Row],[session]],":",Table1[[#This Row],[vote_number]])</f>
        <v>2:111</v>
      </c>
      <c r="G2521">
        <f>IF(EXACT(Table1[[#This Row],[vote_cast]], "Yea"), 2, IF(EXACT(Table1[[#This Row],[vote_cast]], "Nay"), 1, "ERROR"))</f>
        <v>2</v>
      </c>
    </row>
    <row r="2522" spans="1:7" x14ac:dyDescent="0.25">
      <c r="A2522">
        <v>2</v>
      </c>
      <c r="B2522">
        <v>111</v>
      </c>
      <c r="C2522" t="s">
        <v>130</v>
      </c>
      <c r="D2522" t="s">
        <v>21</v>
      </c>
      <c r="E2522" t="s">
        <v>1</v>
      </c>
      <c r="F2522" t="str">
        <f>CONCATENATE(Table1[[#This Row],[session]],":",Table1[[#This Row],[vote_number]])</f>
        <v>2:111</v>
      </c>
      <c r="G2522">
        <f>IF(EXACT(Table1[[#This Row],[vote_cast]], "Yea"), 2, IF(EXACT(Table1[[#This Row],[vote_cast]], "Nay"), 1, "ERROR"))</f>
        <v>2</v>
      </c>
    </row>
    <row r="2523" spans="1:7" x14ac:dyDescent="0.25">
      <c r="A2523">
        <v>2</v>
      </c>
      <c r="B2523">
        <v>111</v>
      </c>
      <c r="C2523" t="s">
        <v>130</v>
      </c>
      <c r="D2523" t="s">
        <v>22</v>
      </c>
      <c r="E2523" t="s">
        <v>1</v>
      </c>
      <c r="F2523" t="str">
        <f>CONCATENATE(Table1[[#This Row],[session]],":",Table1[[#This Row],[vote_number]])</f>
        <v>2:111</v>
      </c>
      <c r="G2523">
        <f>IF(EXACT(Table1[[#This Row],[vote_cast]], "Yea"), 2, IF(EXACT(Table1[[#This Row],[vote_cast]], "Nay"), 1, "ERROR"))</f>
        <v>2</v>
      </c>
    </row>
    <row r="2524" spans="1:7" x14ac:dyDescent="0.25">
      <c r="A2524">
        <v>2</v>
      </c>
      <c r="B2524">
        <v>111</v>
      </c>
      <c r="C2524" t="s">
        <v>130</v>
      </c>
      <c r="D2524" t="s">
        <v>23</v>
      </c>
      <c r="E2524" t="s">
        <v>1</v>
      </c>
      <c r="F2524" t="str">
        <f>CONCATENATE(Table1[[#This Row],[session]],":",Table1[[#This Row],[vote_number]])</f>
        <v>2:111</v>
      </c>
      <c r="G2524">
        <f>IF(EXACT(Table1[[#This Row],[vote_cast]], "Yea"), 2, IF(EXACT(Table1[[#This Row],[vote_cast]], "Nay"), 1, "ERROR"))</f>
        <v>2</v>
      </c>
    </row>
    <row r="2525" spans="1:7" x14ac:dyDescent="0.25">
      <c r="A2525">
        <v>2</v>
      </c>
      <c r="B2525">
        <v>111</v>
      </c>
      <c r="C2525" t="s">
        <v>130</v>
      </c>
      <c r="D2525" t="s">
        <v>24</v>
      </c>
      <c r="E2525" t="s">
        <v>1</v>
      </c>
      <c r="F2525" t="str">
        <f>CONCATENATE(Table1[[#This Row],[session]],":",Table1[[#This Row],[vote_number]])</f>
        <v>2:111</v>
      </c>
      <c r="G2525">
        <f>IF(EXACT(Table1[[#This Row],[vote_cast]], "Yea"), 2, IF(EXACT(Table1[[#This Row],[vote_cast]], "Nay"), 1, "ERROR"))</f>
        <v>2</v>
      </c>
    </row>
    <row r="2526" spans="1:7" x14ac:dyDescent="0.25">
      <c r="A2526">
        <v>2</v>
      </c>
      <c r="B2526">
        <v>111</v>
      </c>
      <c r="C2526" t="s">
        <v>130</v>
      </c>
      <c r="D2526" t="s">
        <v>25</v>
      </c>
      <c r="E2526" t="s">
        <v>1</v>
      </c>
      <c r="F2526" t="str">
        <f>CONCATENATE(Table1[[#This Row],[session]],":",Table1[[#This Row],[vote_number]])</f>
        <v>2:111</v>
      </c>
      <c r="G2526">
        <f>IF(EXACT(Table1[[#This Row],[vote_cast]], "Yea"), 2, IF(EXACT(Table1[[#This Row],[vote_cast]], "Nay"), 1, "ERROR"))</f>
        <v>2</v>
      </c>
    </row>
    <row r="2527" spans="1:7" x14ac:dyDescent="0.25">
      <c r="A2527">
        <v>2</v>
      </c>
      <c r="B2527">
        <v>111</v>
      </c>
      <c r="C2527" t="s">
        <v>130</v>
      </c>
      <c r="D2527" t="s">
        <v>26</v>
      </c>
      <c r="E2527" t="s">
        <v>1</v>
      </c>
      <c r="F2527" t="str">
        <f>CONCATENATE(Table1[[#This Row],[session]],":",Table1[[#This Row],[vote_number]])</f>
        <v>2:111</v>
      </c>
      <c r="G2527">
        <f>IF(EXACT(Table1[[#This Row],[vote_cast]], "Yea"), 2, IF(EXACT(Table1[[#This Row],[vote_cast]], "Nay"), 1, "ERROR"))</f>
        <v>2</v>
      </c>
    </row>
    <row r="2528" spans="1:7" x14ac:dyDescent="0.25">
      <c r="A2528">
        <v>2</v>
      </c>
      <c r="B2528">
        <v>111</v>
      </c>
      <c r="C2528" t="s">
        <v>130</v>
      </c>
      <c r="D2528" t="s">
        <v>27</v>
      </c>
      <c r="E2528" t="s">
        <v>1</v>
      </c>
      <c r="F2528" t="str">
        <f>CONCATENATE(Table1[[#This Row],[session]],":",Table1[[#This Row],[vote_number]])</f>
        <v>2:111</v>
      </c>
      <c r="G2528">
        <f>IF(EXACT(Table1[[#This Row],[vote_cast]], "Yea"), 2, IF(EXACT(Table1[[#This Row],[vote_cast]], "Nay"), 1, "ERROR"))</f>
        <v>2</v>
      </c>
    </row>
    <row r="2529" spans="1:7" x14ac:dyDescent="0.25">
      <c r="A2529">
        <v>2</v>
      </c>
      <c r="B2529">
        <v>111</v>
      </c>
      <c r="C2529" t="s">
        <v>130</v>
      </c>
      <c r="D2529" t="s">
        <v>28</v>
      </c>
      <c r="E2529" t="s">
        <v>1</v>
      </c>
      <c r="F2529" t="str">
        <f>CONCATENATE(Table1[[#This Row],[session]],":",Table1[[#This Row],[vote_number]])</f>
        <v>2:111</v>
      </c>
      <c r="G2529">
        <f>IF(EXACT(Table1[[#This Row],[vote_cast]], "Yea"), 2, IF(EXACT(Table1[[#This Row],[vote_cast]], "Nay"), 1, "ERROR"))</f>
        <v>2</v>
      </c>
    </row>
    <row r="2530" spans="1:7" x14ac:dyDescent="0.25">
      <c r="A2530">
        <v>2</v>
      </c>
      <c r="B2530">
        <v>111</v>
      </c>
      <c r="C2530" t="s">
        <v>130</v>
      </c>
      <c r="D2530" t="s">
        <v>29</v>
      </c>
      <c r="E2530" t="s">
        <v>1</v>
      </c>
      <c r="F2530" t="str">
        <f>CONCATENATE(Table1[[#This Row],[session]],":",Table1[[#This Row],[vote_number]])</f>
        <v>2:111</v>
      </c>
      <c r="G2530">
        <f>IF(EXACT(Table1[[#This Row],[vote_cast]], "Yea"), 2, IF(EXACT(Table1[[#This Row],[vote_cast]], "Nay"), 1, "ERROR"))</f>
        <v>2</v>
      </c>
    </row>
    <row r="2531" spans="1:7" x14ac:dyDescent="0.25">
      <c r="A2531">
        <v>2</v>
      </c>
      <c r="B2531">
        <v>111</v>
      </c>
      <c r="C2531" t="s">
        <v>130</v>
      </c>
      <c r="D2531" t="s">
        <v>30</v>
      </c>
      <c r="E2531" t="s">
        <v>1</v>
      </c>
      <c r="F2531" t="str">
        <f>CONCATENATE(Table1[[#This Row],[session]],":",Table1[[#This Row],[vote_number]])</f>
        <v>2:111</v>
      </c>
      <c r="G2531">
        <f>IF(EXACT(Table1[[#This Row],[vote_cast]], "Yea"), 2, IF(EXACT(Table1[[#This Row],[vote_cast]], "Nay"), 1, "ERROR"))</f>
        <v>2</v>
      </c>
    </row>
    <row r="2532" spans="1:7" x14ac:dyDescent="0.25">
      <c r="A2532">
        <v>2</v>
      </c>
      <c r="B2532">
        <v>111</v>
      </c>
      <c r="C2532" t="s">
        <v>130</v>
      </c>
      <c r="D2532" t="s">
        <v>31</v>
      </c>
      <c r="E2532" t="s">
        <v>1</v>
      </c>
      <c r="F2532" t="str">
        <f>CONCATENATE(Table1[[#This Row],[session]],":",Table1[[#This Row],[vote_number]])</f>
        <v>2:111</v>
      </c>
      <c r="G2532">
        <f>IF(EXACT(Table1[[#This Row],[vote_cast]], "Yea"), 2, IF(EXACT(Table1[[#This Row],[vote_cast]], "Nay"), 1, "ERROR"))</f>
        <v>2</v>
      </c>
    </row>
    <row r="2533" spans="1:7" x14ac:dyDescent="0.25">
      <c r="A2533">
        <v>2</v>
      </c>
      <c r="B2533">
        <v>111</v>
      </c>
      <c r="C2533" t="s">
        <v>130</v>
      </c>
      <c r="D2533" t="s">
        <v>33</v>
      </c>
      <c r="E2533" t="s">
        <v>1</v>
      </c>
      <c r="F2533" t="str">
        <f>CONCATENATE(Table1[[#This Row],[session]],":",Table1[[#This Row],[vote_number]])</f>
        <v>2:111</v>
      </c>
      <c r="G2533">
        <f>IF(EXACT(Table1[[#This Row],[vote_cast]], "Yea"), 2, IF(EXACT(Table1[[#This Row],[vote_cast]], "Nay"), 1, "ERROR"))</f>
        <v>2</v>
      </c>
    </row>
    <row r="2534" spans="1:7" x14ac:dyDescent="0.25">
      <c r="A2534">
        <v>2</v>
      </c>
      <c r="B2534">
        <v>111</v>
      </c>
      <c r="C2534" t="s">
        <v>130</v>
      </c>
      <c r="D2534" t="s">
        <v>34</v>
      </c>
      <c r="E2534" t="s">
        <v>1</v>
      </c>
      <c r="F2534" t="str">
        <f>CONCATENATE(Table1[[#This Row],[session]],":",Table1[[#This Row],[vote_number]])</f>
        <v>2:111</v>
      </c>
      <c r="G2534">
        <f>IF(EXACT(Table1[[#This Row],[vote_cast]], "Yea"), 2, IF(EXACT(Table1[[#This Row],[vote_cast]], "Nay"), 1, "ERROR"))</f>
        <v>2</v>
      </c>
    </row>
    <row r="2535" spans="1:7" x14ac:dyDescent="0.25">
      <c r="A2535">
        <v>2</v>
      </c>
      <c r="B2535">
        <v>111</v>
      </c>
      <c r="C2535" t="s">
        <v>130</v>
      </c>
      <c r="D2535" t="s">
        <v>36</v>
      </c>
      <c r="E2535" t="s">
        <v>1</v>
      </c>
      <c r="F2535" t="str">
        <f>CONCATENATE(Table1[[#This Row],[session]],":",Table1[[#This Row],[vote_number]])</f>
        <v>2:111</v>
      </c>
      <c r="G2535">
        <f>IF(EXACT(Table1[[#This Row],[vote_cast]], "Yea"), 2, IF(EXACT(Table1[[#This Row],[vote_cast]], "Nay"), 1, "ERROR"))</f>
        <v>2</v>
      </c>
    </row>
    <row r="2536" spans="1:7" x14ac:dyDescent="0.25">
      <c r="A2536">
        <v>2</v>
      </c>
      <c r="B2536">
        <v>111</v>
      </c>
      <c r="C2536" t="s">
        <v>130</v>
      </c>
      <c r="D2536" t="s">
        <v>37</v>
      </c>
      <c r="E2536" t="s">
        <v>1</v>
      </c>
      <c r="F2536" t="str">
        <f>CONCATENATE(Table1[[#This Row],[session]],":",Table1[[#This Row],[vote_number]])</f>
        <v>2:111</v>
      </c>
      <c r="G2536">
        <f>IF(EXACT(Table1[[#This Row],[vote_cast]], "Yea"), 2, IF(EXACT(Table1[[#This Row],[vote_cast]], "Nay"), 1, "ERROR"))</f>
        <v>2</v>
      </c>
    </row>
    <row r="2537" spans="1:7" x14ac:dyDescent="0.25">
      <c r="A2537">
        <v>2</v>
      </c>
      <c r="B2537">
        <v>111</v>
      </c>
      <c r="C2537" t="s">
        <v>130</v>
      </c>
      <c r="D2537" t="s">
        <v>38</v>
      </c>
      <c r="E2537" t="s">
        <v>1</v>
      </c>
      <c r="F2537" t="str">
        <f>CONCATENATE(Table1[[#This Row],[session]],":",Table1[[#This Row],[vote_number]])</f>
        <v>2:111</v>
      </c>
      <c r="G2537">
        <f>IF(EXACT(Table1[[#This Row],[vote_cast]], "Yea"), 2, IF(EXACT(Table1[[#This Row],[vote_cast]], "Nay"), 1, "ERROR"))</f>
        <v>2</v>
      </c>
    </row>
    <row r="2538" spans="1:7" x14ac:dyDescent="0.25">
      <c r="A2538">
        <v>2</v>
      </c>
      <c r="B2538">
        <v>111</v>
      </c>
      <c r="C2538" t="s">
        <v>130</v>
      </c>
      <c r="D2538" t="s">
        <v>39</v>
      </c>
      <c r="E2538" t="s">
        <v>1</v>
      </c>
      <c r="F2538" t="str">
        <f>CONCATENATE(Table1[[#This Row],[session]],":",Table1[[#This Row],[vote_number]])</f>
        <v>2:111</v>
      </c>
      <c r="G2538">
        <f>IF(EXACT(Table1[[#This Row],[vote_cast]], "Yea"), 2, IF(EXACT(Table1[[#This Row],[vote_cast]], "Nay"), 1, "ERROR"))</f>
        <v>2</v>
      </c>
    </row>
    <row r="2539" spans="1:7" x14ac:dyDescent="0.25">
      <c r="A2539">
        <v>2</v>
      </c>
      <c r="B2539">
        <v>111</v>
      </c>
      <c r="C2539" t="s">
        <v>130</v>
      </c>
      <c r="D2539" t="s">
        <v>40</v>
      </c>
      <c r="E2539" t="s">
        <v>1</v>
      </c>
      <c r="F2539" t="str">
        <f>CONCATENATE(Table1[[#This Row],[session]],":",Table1[[#This Row],[vote_number]])</f>
        <v>2:111</v>
      </c>
      <c r="G2539">
        <f>IF(EXACT(Table1[[#This Row],[vote_cast]], "Yea"), 2, IF(EXACT(Table1[[#This Row],[vote_cast]], "Nay"), 1, "ERROR"))</f>
        <v>2</v>
      </c>
    </row>
    <row r="2540" spans="1:7" x14ac:dyDescent="0.25">
      <c r="A2540">
        <v>2</v>
      </c>
      <c r="B2540">
        <v>111</v>
      </c>
      <c r="C2540" t="s">
        <v>130</v>
      </c>
      <c r="D2540" t="s">
        <v>41</v>
      </c>
      <c r="E2540" t="s">
        <v>1</v>
      </c>
      <c r="F2540" t="str">
        <f>CONCATENATE(Table1[[#This Row],[session]],":",Table1[[#This Row],[vote_number]])</f>
        <v>2:111</v>
      </c>
      <c r="G2540">
        <f>IF(EXACT(Table1[[#This Row],[vote_cast]], "Yea"), 2, IF(EXACT(Table1[[#This Row],[vote_cast]], "Nay"), 1, "ERROR"))</f>
        <v>2</v>
      </c>
    </row>
    <row r="2541" spans="1:7" x14ac:dyDescent="0.25">
      <c r="A2541">
        <v>2</v>
      </c>
      <c r="B2541">
        <v>111</v>
      </c>
      <c r="C2541" t="s">
        <v>130</v>
      </c>
      <c r="D2541" t="s">
        <v>42</v>
      </c>
      <c r="E2541" t="s">
        <v>1</v>
      </c>
      <c r="F2541" t="str">
        <f>CONCATENATE(Table1[[#This Row],[session]],":",Table1[[#This Row],[vote_number]])</f>
        <v>2:111</v>
      </c>
      <c r="G2541">
        <f>IF(EXACT(Table1[[#This Row],[vote_cast]], "Yea"), 2, IF(EXACT(Table1[[#This Row],[vote_cast]], "Nay"), 1, "ERROR"))</f>
        <v>2</v>
      </c>
    </row>
    <row r="2542" spans="1:7" x14ac:dyDescent="0.25">
      <c r="A2542">
        <v>2</v>
      </c>
      <c r="B2542">
        <v>111</v>
      </c>
      <c r="C2542" t="s">
        <v>130</v>
      </c>
      <c r="D2542" t="s">
        <v>110</v>
      </c>
      <c r="E2542" t="s">
        <v>1</v>
      </c>
      <c r="F2542" t="str">
        <f>CONCATENATE(Table1[[#This Row],[session]],":",Table1[[#This Row],[vote_number]])</f>
        <v>2:111</v>
      </c>
      <c r="G2542">
        <f>IF(EXACT(Table1[[#This Row],[vote_cast]], "Yea"), 2, IF(EXACT(Table1[[#This Row],[vote_cast]], "Nay"), 1, "ERROR"))</f>
        <v>2</v>
      </c>
    </row>
    <row r="2543" spans="1:7" x14ac:dyDescent="0.25">
      <c r="A2543">
        <v>2</v>
      </c>
      <c r="B2543">
        <v>111</v>
      </c>
      <c r="C2543" t="s">
        <v>130</v>
      </c>
      <c r="D2543" t="s">
        <v>43</v>
      </c>
      <c r="E2543" t="s">
        <v>1</v>
      </c>
      <c r="F2543" t="str">
        <f>CONCATENATE(Table1[[#This Row],[session]],":",Table1[[#This Row],[vote_number]])</f>
        <v>2:111</v>
      </c>
      <c r="G2543">
        <f>IF(EXACT(Table1[[#This Row],[vote_cast]], "Yea"), 2, IF(EXACT(Table1[[#This Row],[vote_cast]], "Nay"), 1, "ERROR"))</f>
        <v>2</v>
      </c>
    </row>
    <row r="2544" spans="1:7" x14ac:dyDescent="0.25">
      <c r="A2544">
        <v>2</v>
      </c>
      <c r="B2544">
        <v>111</v>
      </c>
      <c r="C2544" t="s">
        <v>130</v>
      </c>
      <c r="D2544" t="s">
        <v>44</v>
      </c>
      <c r="E2544" t="s">
        <v>35</v>
      </c>
      <c r="F2544" t="str">
        <f>CONCATENATE(Table1[[#This Row],[session]],":",Table1[[#This Row],[vote_number]])</f>
        <v>2:111</v>
      </c>
      <c r="G2544" t="str">
        <f>IF(EXACT(Table1[[#This Row],[vote_cast]], "Yea"), 2, IF(EXACT(Table1[[#This Row],[vote_cast]], "Nay"), 1, "ERROR"))</f>
        <v>ERROR</v>
      </c>
    </row>
    <row r="2545" spans="1:7" x14ac:dyDescent="0.25">
      <c r="A2545">
        <v>2</v>
      </c>
      <c r="B2545">
        <v>111</v>
      </c>
      <c r="C2545" t="s">
        <v>130</v>
      </c>
      <c r="D2545" t="s">
        <v>45</v>
      </c>
      <c r="E2545" t="s">
        <v>1</v>
      </c>
      <c r="F2545" t="str">
        <f>CONCATENATE(Table1[[#This Row],[session]],":",Table1[[#This Row],[vote_number]])</f>
        <v>2:111</v>
      </c>
      <c r="G2545">
        <f>IF(EXACT(Table1[[#This Row],[vote_cast]], "Yea"), 2, IF(EXACT(Table1[[#This Row],[vote_cast]], "Nay"), 1, "ERROR"))</f>
        <v>2</v>
      </c>
    </row>
    <row r="2546" spans="1:7" x14ac:dyDescent="0.25">
      <c r="A2546">
        <v>2</v>
      </c>
      <c r="B2546">
        <v>111</v>
      </c>
      <c r="C2546" t="s">
        <v>130</v>
      </c>
      <c r="D2546" t="s">
        <v>46</v>
      </c>
      <c r="E2546" t="s">
        <v>1</v>
      </c>
      <c r="F2546" t="str">
        <f>CONCATENATE(Table1[[#This Row],[session]],":",Table1[[#This Row],[vote_number]])</f>
        <v>2:111</v>
      </c>
      <c r="G2546">
        <f>IF(EXACT(Table1[[#This Row],[vote_cast]], "Yea"), 2, IF(EXACT(Table1[[#This Row],[vote_cast]], "Nay"), 1, "ERROR"))</f>
        <v>2</v>
      </c>
    </row>
    <row r="2547" spans="1:7" x14ac:dyDescent="0.25">
      <c r="A2547">
        <v>2</v>
      </c>
      <c r="B2547">
        <v>111</v>
      </c>
      <c r="C2547" t="s">
        <v>130</v>
      </c>
      <c r="D2547" t="s">
        <v>47</v>
      </c>
      <c r="E2547" t="s">
        <v>1</v>
      </c>
      <c r="F2547" t="str">
        <f>CONCATENATE(Table1[[#This Row],[session]],":",Table1[[#This Row],[vote_number]])</f>
        <v>2:111</v>
      </c>
      <c r="G2547">
        <f>IF(EXACT(Table1[[#This Row],[vote_cast]], "Yea"), 2, IF(EXACT(Table1[[#This Row],[vote_cast]], "Nay"), 1, "ERROR"))</f>
        <v>2</v>
      </c>
    </row>
    <row r="2548" spans="1:7" x14ac:dyDescent="0.25">
      <c r="A2548">
        <v>2</v>
      </c>
      <c r="B2548">
        <v>111</v>
      </c>
      <c r="C2548" t="s">
        <v>130</v>
      </c>
      <c r="D2548" t="s">
        <v>48</v>
      </c>
      <c r="E2548" t="s">
        <v>1</v>
      </c>
      <c r="F2548" t="str">
        <f>CONCATENATE(Table1[[#This Row],[session]],":",Table1[[#This Row],[vote_number]])</f>
        <v>2:111</v>
      </c>
      <c r="G2548">
        <f>IF(EXACT(Table1[[#This Row],[vote_cast]], "Yea"), 2, IF(EXACT(Table1[[#This Row],[vote_cast]], "Nay"), 1, "ERROR"))</f>
        <v>2</v>
      </c>
    </row>
    <row r="2549" spans="1:7" x14ac:dyDescent="0.25">
      <c r="A2549">
        <v>2</v>
      </c>
      <c r="B2549">
        <v>111</v>
      </c>
      <c r="C2549" t="s">
        <v>130</v>
      </c>
      <c r="D2549" t="s">
        <v>49</v>
      </c>
      <c r="E2549" t="s">
        <v>1</v>
      </c>
      <c r="F2549" t="str">
        <f>CONCATENATE(Table1[[#This Row],[session]],":",Table1[[#This Row],[vote_number]])</f>
        <v>2:111</v>
      </c>
      <c r="G2549">
        <f>IF(EXACT(Table1[[#This Row],[vote_cast]], "Yea"), 2, IF(EXACT(Table1[[#This Row],[vote_cast]], "Nay"), 1, "ERROR"))</f>
        <v>2</v>
      </c>
    </row>
    <row r="2550" spans="1:7" x14ac:dyDescent="0.25">
      <c r="A2550">
        <v>2</v>
      </c>
      <c r="B2550">
        <v>111</v>
      </c>
      <c r="C2550" t="s">
        <v>130</v>
      </c>
      <c r="D2550" t="s">
        <v>50</v>
      </c>
      <c r="E2550" t="s">
        <v>1</v>
      </c>
      <c r="F2550" t="str">
        <f>CONCATENATE(Table1[[#This Row],[session]],":",Table1[[#This Row],[vote_number]])</f>
        <v>2:111</v>
      </c>
      <c r="G2550">
        <f>IF(EXACT(Table1[[#This Row],[vote_cast]], "Yea"), 2, IF(EXACT(Table1[[#This Row],[vote_cast]], "Nay"), 1, "ERROR"))</f>
        <v>2</v>
      </c>
    </row>
    <row r="2551" spans="1:7" x14ac:dyDescent="0.25">
      <c r="A2551">
        <v>2</v>
      </c>
      <c r="B2551">
        <v>111</v>
      </c>
      <c r="C2551" t="s">
        <v>130</v>
      </c>
      <c r="D2551" t="s">
        <v>51</v>
      </c>
      <c r="E2551" t="s">
        <v>1</v>
      </c>
      <c r="F2551" t="str">
        <f>CONCATENATE(Table1[[#This Row],[session]],":",Table1[[#This Row],[vote_number]])</f>
        <v>2:111</v>
      </c>
      <c r="G2551">
        <f>IF(EXACT(Table1[[#This Row],[vote_cast]], "Yea"), 2, IF(EXACT(Table1[[#This Row],[vote_cast]], "Nay"), 1, "ERROR"))</f>
        <v>2</v>
      </c>
    </row>
    <row r="2552" spans="1:7" x14ac:dyDescent="0.25">
      <c r="A2552">
        <v>2</v>
      </c>
      <c r="B2552">
        <v>111</v>
      </c>
      <c r="C2552" t="s">
        <v>130</v>
      </c>
      <c r="D2552" t="s">
        <v>52</v>
      </c>
      <c r="E2552" t="s">
        <v>35</v>
      </c>
      <c r="F2552" t="str">
        <f>CONCATENATE(Table1[[#This Row],[session]],":",Table1[[#This Row],[vote_number]])</f>
        <v>2:111</v>
      </c>
      <c r="G2552" t="str">
        <f>IF(EXACT(Table1[[#This Row],[vote_cast]], "Yea"), 2, IF(EXACT(Table1[[#This Row],[vote_cast]], "Nay"), 1, "ERROR"))</f>
        <v>ERROR</v>
      </c>
    </row>
    <row r="2553" spans="1:7" x14ac:dyDescent="0.25">
      <c r="A2553">
        <v>2</v>
      </c>
      <c r="B2553">
        <v>111</v>
      </c>
      <c r="C2553" t="s">
        <v>130</v>
      </c>
      <c r="D2553" t="s">
        <v>53</v>
      </c>
      <c r="E2553" t="s">
        <v>1</v>
      </c>
      <c r="F2553" t="str">
        <f>CONCATENATE(Table1[[#This Row],[session]],":",Table1[[#This Row],[vote_number]])</f>
        <v>2:111</v>
      </c>
      <c r="G2553">
        <f>IF(EXACT(Table1[[#This Row],[vote_cast]], "Yea"), 2, IF(EXACT(Table1[[#This Row],[vote_cast]], "Nay"), 1, "ERROR"))</f>
        <v>2</v>
      </c>
    </row>
    <row r="2554" spans="1:7" x14ac:dyDescent="0.25">
      <c r="A2554">
        <v>2</v>
      </c>
      <c r="B2554">
        <v>111</v>
      </c>
      <c r="C2554" t="s">
        <v>130</v>
      </c>
      <c r="D2554" t="s">
        <v>54</v>
      </c>
      <c r="E2554" t="s">
        <v>1</v>
      </c>
      <c r="F2554" t="str">
        <f>CONCATENATE(Table1[[#This Row],[session]],":",Table1[[#This Row],[vote_number]])</f>
        <v>2:111</v>
      </c>
      <c r="G2554">
        <f>IF(EXACT(Table1[[#This Row],[vote_cast]], "Yea"), 2, IF(EXACT(Table1[[#This Row],[vote_cast]], "Nay"), 1, "ERROR"))</f>
        <v>2</v>
      </c>
    </row>
    <row r="2555" spans="1:7" x14ac:dyDescent="0.25">
      <c r="A2555">
        <v>2</v>
      </c>
      <c r="B2555">
        <v>111</v>
      </c>
      <c r="C2555" t="s">
        <v>130</v>
      </c>
      <c r="D2555" t="s">
        <v>55</v>
      </c>
      <c r="E2555" t="s">
        <v>1</v>
      </c>
      <c r="F2555" t="str">
        <f>CONCATENATE(Table1[[#This Row],[session]],":",Table1[[#This Row],[vote_number]])</f>
        <v>2:111</v>
      </c>
      <c r="G2555">
        <f>IF(EXACT(Table1[[#This Row],[vote_cast]], "Yea"), 2, IF(EXACT(Table1[[#This Row],[vote_cast]], "Nay"), 1, "ERROR"))</f>
        <v>2</v>
      </c>
    </row>
    <row r="2556" spans="1:7" x14ac:dyDescent="0.25">
      <c r="A2556">
        <v>2</v>
      </c>
      <c r="B2556">
        <v>111</v>
      </c>
      <c r="C2556" t="s">
        <v>130</v>
      </c>
      <c r="D2556" t="s">
        <v>56</v>
      </c>
      <c r="E2556" t="s">
        <v>1</v>
      </c>
      <c r="F2556" t="str">
        <f>CONCATENATE(Table1[[#This Row],[session]],":",Table1[[#This Row],[vote_number]])</f>
        <v>2:111</v>
      </c>
      <c r="G2556">
        <f>IF(EXACT(Table1[[#This Row],[vote_cast]], "Yea"), 2, IF(EXACT(Table1[[#This Row],[vote_cast]], "Nay"), 1, "ERROR"))</f>
        <v>2</v>
      </c>
    </row>
    <row r="2557" spans="1:7" x14ac:dyDescent="0.25">
      <c r="A2557">
        <v>2</v>
      </c>
      <c r="B2557">
        <v>111</v>
      </c>
      <c r="C2557" t="s">
        <v>130</v>
      </c>
      <c r="D2557" t="s">
        <v>57</v>
      </c>
      <c r="E2557" t="s">
        <v>1</v>
      </c>
      <c r="F2557" t="str">
        <f>CONCATENATE(Table1[[#This Row],[session]],":",Table1[[#This Row],[vote_number]])</f>
        <v>2:111</v>
      </c>
      <c r="G2557">
        <f>IF(EXACT(Table1[[#This Row],[vote_cast]], "Yea"), 2, IF(EXACT(Table1[[#This Row],[vote_cast]], "Nay"), 1, "ERROR"))</f>
        <v>2</v>
      </c>
    </row>
    <row r="2558" spans="1:7" x14ac:dyDescent="0.25">
      <c r="A2558">
        <v>2</v>
      </c>
      <c r="B2558">
        <v>111</v>
      </c>
      <c r="C2558" t="s">
        <v>130</v>
      </c>
      <c r="D2558" t="s">
        <v>58</v>
      </c>
      <c r="E2558" t="s">
        <v>1</v>
      </c>
      <c r="F2558" t="str">
        <f>CONCATENATE(Table1[[#This Row],[session]],":",Table1[[#This Row],[vote_number]])</f>
        <v>2:111</v>
      </c>
      <c r="G2558">
        <f>IF(EXACT(Table1[[#This Row],[vote_cast]], "Yea"), 2, IF(EXACT(Table1[[#This Row],[vote_cast]], "Nay"), 1, "ERROR"))</f>
        <v>2</v>
      </c>
    </row>
    <row r="2559" spans="1:7" x14ac:dyDescent="0.25">
      <c r="A2559">
        <v>2</v>
      </c>
      <c r="B2559">
        <v>111</v>
      </c>
      <c r="C2559" t="s">
        <v>130</v>
      </c>
      <c r="D2559" t="s">
        <v>59</v>
      </c>
      <c r="E2559" t="s">
        <v>1</v>
      </c>
      <c r="F2559" t="str">
        <f>CONCATENATE(Table1[[#This Row],[session]],":",Table1[[#This Row],[vote_number]])</f>
        <v>2:111</v>
      </c>
      <c r="G2559">
        <f>IF(EXACT(Table1[[#This Row],[vote_cast]], "Yea"), 2, IF(EXACT(Table1[[#This Row],[vote_cast]], "Nay"), 1, "ERROR"))</f>
        <v>2</v>
      </c>
    </row>
    <row r="2560" spans="1:7" x14ac:dyDescent="0.25">
      <c r="A2560">
        <v>2</v>
      </c>
      <c r="B2560">
        <v>111</v>
      </c>
      <c r="C2560" t="s">
        <v>130</v>
      </c>
      <c r="D2560" t="s">
        <v>60</v>
      </c>
      <c r="E2560" t="s">
        <v>1</v>
      </c>
      <c r="F2560" t="str">
        <f>CONCATENATE(Table1[[#This Row],[session]],":",Table1[[#This Row],[vote_number]])</f>
        <v>2:111</v>
      </c>
      <c r="G2560">
        <f>IF(EXACT(Table1[[#This Row],[vote_cast]], "Yea"), 2, IF(EXACT(Table1[[#This Row],[vote_cast]], "Nay"), 1, "ERROR"))</f>
        <v>2</v>
      </c>
    </row>
    <row r="2561" spans="1:7" x14ac:dyDescent="0.25">
      <c r="A2561">
        <v>2</v>
      </c>
      <c r="B2561">
        <v>111</v>
      </c>
      <c r="C2561" t="s">
        <v>130</v>
      </c>
      <c r="D2561" t="s">
        <v>61</v>
      </c>
      <c r="E2561" t="s">
        <v>1</v>
      </c>
      <c r="F2561" t="str">
        <f>CONCATENATE(Table1[[#This Row],[session]],":",Table1[[#This Row],[vote_number]])</f>
        <v>2:111</v>
      </c>
      <c r="G2561">
        <f>IF(EXACT(Table1[[#This Row],[vote_cast]], "Yea"), 2, IF(EXACT(Table1[[#This Row],[vote_cast]], "Nay"), 1, "ERROR"))</f>
        <v>2</v>
      </c>
    </row>
    <row r="2562" spans="1:7" x14ac:dyDescent="0.25">
      <c r="A2562">
        <v>2</v>
      </c>
      <c r="B2562">
        <v>111</v>
      </c>
      <c r="C2562" t="s">
        <v>130</v>
      </c>
      <c r="D2562" t="s">
        <v>62</v>
      </c>
      <c r="E2562" t="s">
        <v>1</v>
      </c>
      <c r="F2562" t="str">
        <f>CONCATENATE(Table1[[#This Row],[session]],":",Table1[[#This Row],[vote_number]])</f>
        <v>2:111</v>
      </c>
      <c r="G2562">
        <f>IF(EXACT(Table1[[#This Row],[vote_cast]], "Yea"), 2, IF(EXACT(Table1[[#This Row],[vote_cast]], "Nay"), 1, "ERROR"))</f>
        <v>2</v>
      </c>
    </row>
    <row r="2563" spans="1:7" x14ac:dyDescent="0.25">
      <c r="A2563">
        <v>2</v>
      </c>
      <c r="B2563">
        <v>111</v>
      </c>
      <c r="C2563" t="s">
        <v>130</v>
      </c>
      <c r="D2563" t="s">
        <v>63</v>
      </c>
      <c r="E2563" t="s">
        <v>1</v>
      </c>
      <c r="F2563" t="str">
        <f>CONCATENATE(Table1[[#This Row],[session]],":",Table1[[#This Row],[vote_number]])</f>
        <v>2:111</v>
      </c>
      <c r="G2563">
        <f>IF(EXACT(Table1[[#This Row],[vote_cast]], "Yea"), 2, IF(EXACT(Table1[[#This Row],[vote_cast]], "Nay"), 1, "ERROR"))</f>
        <v>2</v>
      </c>
    </row>
    <row r="2564" spans="1:7" x14ac:dyDescent="0.25">
      <c r="A2564">
        <v>2</v>
      </c>
      <c r="B2564">
        <v>111</v>
      </c>
      <c r="C2564" t="s">
        <v>130</v>
      </c>
      <c r="D2564" t="s">
        <v>64</v>
      </c>
      <c r="E2564" t="s">
        <v>1</v>
      </c>
      <c r="F2564" t="str">
        <f>CONCATENATE(Table1[[#This Row],[session]],":",Table1[[#This Row],[vote_number]])</f>
        <v>2:111</v>
      </c>
      <c r="G2564">
        <f>IF(EXACT(Table1[[#This Row],[vote_cast]], "Yea"), 2, IF(EXACT(Table1[[#This Row],[vote_cast]], "Nay"), 1, "ERROR"))</f>
        <v>2</v>
      </c>
    </row>
    <row r="2565" spans="1:7" x14ac:dyDescent="0.25">
      <c r="A2565">
        <v>2</v>
      </c>
      <c r="B2565">
        <v>111</v>
      </c>
      <c r="C2565" t="s">
        <v>130</v>
      </c>
      <c r="D2565" t="s">
        <v>65</v>
      </c>
      <c r="E2565" t="s">
        <v>1</v>
      </c>
      <c r="F2565" t="str">
        <f>CONCATENATE(Table1[[#This Row],[session]],":",Table1[[#This Row],[vote_number]])</f>
        <v>2:111</v>
      </c>
      <c r="G2565">
        <f>IF(EXACT(Table1[[#This Row],[vote_cast]], "Yea"), 2, IF(EXACT(Table1[[#This Row],[vote_cast]], "Nay"), 1, "ERROR"))</f>
        <v>2</v>
      </c>
    </row>
    <row r="2566" spans="1:7" x14ac:dyDescent="0.25">
      <c r="A2566">
        <v>2</v>
      </c>
      <c r="B2566">
        <v>111</v>
      </c>
      <c r="C2566" t="s">
        <v>130</v>
      </c>
      <c r="D2566" t="s">
        <v>66</v>
      </c>
      <c r="E2566" t="s">
        <v>1</v>
      </c>
      <c r="F2566" t="str">
        <f>CONCATENATE(Table1[[#This Row],[session]],":",Table1[[#This Row],[vote_number]])</f>
        <v>2:111</v>
      </c>
      <c r="G2566">
        <f>IF(EXACT(Table1[[#This Row],[vote_cast]], "Yea"), 2, IF(EXACT(Table1[[#This Row],[vote_cast]], "Nay"), 1, "ERROR"))</f>
        <v>2</v>
      </c>
    </row>
    <row r="2567" spans="1:7" x14ac:dyDescent="0.25">
      <c r="A2567">
        <v>2</v>
      </c>
      <c r="B2567">
        <v>111</v>
      </c>
      <c r="C2567" t="s">
        <v>130</v>
      </c>
      <c r="D2567" t="s">
        <v>67</v>
      </c>
      <c r="E2567" t="s">
        <v>1</v>
      </c>
      <c r="F2567" t="str">
        <f>CONCATENATE(Table1[[#This Row],[session]],":",Table1[[#This Row],[vote_number]])</f>
        <v>2:111</v>
      </c>
      <c r="G2567">
        <f>IF(EXACT(Table1[[#This Row],[vote_cast]], "Yea"), 2, IF(EXACT(Table1[[#This Row],[vote_cast]], "Nay"), 1, "ERROR"))</f>
        <v>2</v>
      </c>
    </row>
    <row r="2568" spans="1:7" x14ac:dyDescent="0.25">
      <c r="A2568">
        <v>2</v>
      </c>
      <c r="B2568">
        <v>111</v>
      </c>
      <c r="C2568" t="s">
        <v>130</v>
      </c>
      <c r="D2568" t="s">
        <v>68</v>
      </c>
      <c r="E2568" t="s">
        <v>1</v>
      </c>
      <c r="F2568" t="str">
        <f>CONCATENATE(Table1[[#This Row],[session]],":",Table1[[#This Row],[vote_number]])</f>
        <v>2:111</v>
      </c>
      <c r="G2568">
        <f>IF(EXACT(Table1[[#This Row],[vote_cast]], "Yea"), 2, IF(EXACT(Table1[[#This Row],[vote_cast]], "Nay"), 1, "ERROR"))</f>
        <v>2</v>
      </c>
    </row>
    <row r="2569" spans="1:7" x14ac:dyDescent="0.25">
      <c r="A2569">
        <v>2</v>
      </c>
      <c r="B2569">
        <v>111</v>
      </c>
      <c r="C2569" t="s">
        <v>130</v>
      </c>
      <c r="D2569" t="s">
        <v>69</v>
      </c>
      <c r="E2569" t="s">
        <v>1</v>
      </c>
      <c r="F2569" t="str">
        <f>CONCATENATE(Table1[[#This Row],[session]],":",Table1[[#This Row],[vote_number]])</f>
        <v>2:111</v>
      </c>
      <c r="G2569">
        <f>IF(EXACT(Table1[[#This Row],[vote_cast]], "Yea"), 2, IF(EXACT(Table1[[#This Row],[vote_cast]], "Nay"), 1, "ERROR"))</f>
        <v>2</v>
      </c>
    </row>
    <row r="2570" spans="1:7" x14ac:dyDescent="0.25">
      <c r="A2570">
        <v>2</v>
      </c>
      <c r="B2570">
        <v>111</v>
      </c>
      <c r="C2570" t="s">
        <v>130</v>
      </c>
      <c r="D2570" t="s">
        <v>70</v>
      </c>
      <c r="E2570" t="s">
        <v>1</v>
      </c>
      <c r="F2570" t="str">
        <f>CONCATENATE(Table1[[#This Row],[session]],":",Table1[[#This Row],[vote_number]])</f>
        <v>2:111</v>
      </c>
      <c r="G2570">
        <f>IF(EXACT(Table1[[#This Row],[vote_cast]], "Yea"), 2, IF(EXACT(Table1[[#This Row],[vote_cast]], "Nay"), 1, "ERROR"))</f>
        <v>2</v>
      </c>
    </row>
    <row r="2571" spans="1:7" x14ac:dyDescent="0.25">
      <c r="A2571">
        <v>2</v>
      </c>
      <c r="B2571">
        <v>111</v>
      </c>
      <c r="C2571" t="s">
        <v>130</v>
      </c>
      <c r="D2571" t="s">
        <v>71</v>
      </c>
      <c r="E2571" t="s">
        <v>1</v>
      </c>
      <c r="F2571" t="str">
        <f>CONCATENATE(Table1[[#This Row],[session]],":",Table1[[#This Row],[vote_number]])</f>
        <v>2:111</v>
      </c>
      <c r="G2571">
        <f>IF(EXACT(Table1[[#This Row],[vote_cast]], "Yea"), 2, IF(EXACT(Table1[[#This Row],[vote_cast]], "Nay"), 1, "ERROR"))</f>
        <v>2</v>
      </c>
    </row>
    <row r="2572" spans="1:7" x14ac:dyDescent="0.25">
      <c r="A2572">
        <v>2</v>
      </c>
      <c r="B2572">
        <v>111</v>
      </c>
      <c r="C2572" t="s">
        <v>130</v>
      </c>
      <c r="D2572" t="s">
        <v>72</v>
      </c>
      <c r="E2572" t="s">
        <v>1</v>
      </c>
      <c r="F2572" t="str">
        <f>CONCATENATE(Table1[[#This Row],[session]],":",Table1[[#This Row],[vote_number]])</f>
        <v>2:111</v>
      </c>
      <c r="G2572">
        <f>IF(EXACT(Table1[[#This Row],[vote_cast]], "Yea"), 2, IF(EXACT(Table1[[#This Row],[vote_cast]], "Nay"), 1, "ERROR"))</f>
        <v>2</v>
      </c>
    </row>
    <row r="2573" spans="1:7" x14ac:dyDescent="0.25">
      <c r="A2573">
        <v>2</v>
      </c>
      <c r="B2573">
        <v>111</v>
      </c>
      <c r="C2573" t="s">
        <v>130</v>
      </c>
      <c r="D2573" t="s">
        <v>73</v>
      </c>
      <c r="E2573" t="s">
        <v>1</v>
      </c>
      <c r="F2573" t="str">
        <f>CONCATENATE(Table1[[#This Row],[session]],":",Table1[[#This Row],[vote_number]])</f>
        <v>2:111</v>
      </c>
      <c r="G2573">
        <f>IF(EXACT(Table1[[#This Row],[vote_cast]], "Yea"), 2, IF(EXACT(Table1[[#This Row],[vote_cast]], "Nay"), 1, "ERROR"))</f>
        <v>2</v>
      </c>
    </row>
    <row r="2574" spans="1:7" x14ac:dyDescent="0.25">
      <c r="A2574">
        <v>2</v>
      </c>
      <c r="B2574">
        <v>111</v>
      </c>
      <c r="C2574" t="s">
        <v>130</v>
      </c>
      <c r="D2574" t="s">
        <v>74</v>
      </c>
      <c r="E2574" t="s">
        <v>1</v>
      </c>
      <c r="F2574" t="str">
        <f>CONCATENATE(Table1[[#This Row],[session]],":",Table1[[#This Row],[vote_number]])</f>
        <v>2:111</v>
      </c>
      <c r="G2574">
        <f>IF(EXACT(Table1[[#This Row],[vote_cast]], "Yea"), 2, IF(EXACT(Table1[[#This Row],[vote_cast]], "Nay"), 1, "ERROR"))</f>
        <v>2</v>
      </c>
    </row>
    <row r="2575" spans="1:7" x14ac:dyDescent="0.25">
      <c r="A2575">
        <v>2</v>
      </c>
      <c r="B2575">
        <v>111</v>
      </c>
      <c r="C2575" t="s">
        <v>130</v>
      </c>
      <c r="D2575" t="s">
        <v>75</v>
      </c>
      <c r="E2575" t="s">
        <v>1</v>
      </c>
      <c r="F2575" t="str">
        <f>CONCATENATE(Table1[[#This Row],[session]],":",Table1[[#This Row],[vote_number]])</f>
        <v>2:111</v>
      </c>
      <c r="G2575">
        <f>IF(EXACT(Table1[[#This Row],[vote_cast]], "Yea"), 2, IF(EXACT(Table1[[#This Row],[vote_cast]], "Nay"), 1, "ERROR"))</f>
        <v>2</v>
      </c>
    </row>
    <row r="2576" spans="1:7" x14ac:dyDescent="0.25">
      <c r="A2576">
        <v>2</v>
      </c>
      <c r="B2576">
        <v>111</v>
      </c>
      <c r="C2576" t="s">
        <v>130</v>
      </c>
      <c r="D2576" t="s">
        <v>76</v>
      </c>
      <c r="E2576" t="s">
        <v>1</v>
      </c>
      <c r="F2576" t="str">
        <f>CONCATENATE(Table1[[#This Row],[session]],":",Table1[[#This Row],[vote_number]])</f>
        <v>2:111</v>
      </c>
      <c r="G2576">
        <f>IF(EXACT(Table1[[#This Row],[vote_cast]], "Yea"), 2, IF(EXACT(Table1[[#This Row],[vote_cast]], "Nay"), 1, "ERROR"))</f>
        <v>2</v>
      </c>
    </row>
    <row r="2577" spans="1:7" x14ac:dyDescent="0.25">
      <c r="A2577">
        <v>2</v>
      </c>
      <c r="B2577">
        <v>111</v>
      </c>
      <c r="C2577" t="s">
        <v>130</v>
      </c>
      <c r="D2577" t="s">
        <v>77</v>
      </c>
      <c r="E2577" t="s">
        <v>1</v>
      </c>
      <c r="F2577" t="str">
        <f>CONCATENATE(Table1[[#This Row],[session]],":",Table1[[#This Row],[vote_number]])</f>
        <v>2:111</v>
      </c>
      <c r="G2577">
        <f>IF(EXACT(Table1[[#This Row],[vote_cast]], "Yea"), 2, IF(EXACT(Table1[[#This Row],[vote_cast]], "Nay"), 1, "ERROR"))</f>
        <v>2</v>
      </c>
    </row>
    <row r="2578" spans="1:7" x14ac:dyDescent="0.25">
      <c r="A2578">
        <v>2</v>
      </c>
      <c r="B2578">
        <v>111</v>
      </c>
      <c r="C2578" t="s">
        <v>130</v>
      </c>
      <c r="D2578" t="s">
        <v>78</v>
      </c>
      <c r="E2578" t="s">
        <v>1</v>
      </c>
      <c r="F2578" t="str">
        <f>CONCATENATE(Table1[[#This Row],[session]],":",Table1[[#This Row],[vote_number]])</f>
        <v>2:111</v>
      </c>
      <c r="G2578">
        <f>IF(EXACT(Table1[[#This Row],[vote_cast]], "Yea"), 2, IF(EXACT(Table1[[#This Row],[vote_cast]], "Nay"), 1, "ERROR"))</f>
        <v>2</v>
      </c>
    </row>
    <row r="2579" spans="1:7" x14ac:dyDescent="0.25">
      <c r="A2579">
        <v>2</v>
      </c>
      <c r="B2579">
        <v>111</v>
      </c>
      <c r="C2579" t="s">
        <v>130</v>
      </c>
      <c r="D2579" t="s">
        <v>79</v>
      </c>
      <c r="E2579" t="s">
        <v>1</v>
      </c>
      <c r="F2579" t="str">
        <f>CONCATENATE(Table1[[#This Row],[session]],":",Table1[[#This Row],[vote_number]])</f>
        <v>2:111</v>
      </c>
      <c r="G2579">
        <f>IF(EXACT(Table1[[#This Row],[vote_cast]], "Yea"), 2, IF(EXACT(Table1[[#This Row],[vote_cast]], "Nay"), 1, "ERROR"))</f>
        <v>2</v>
      </c>
    </row>
    <row r="2580" spans="1:7" x14ac:dyDescent="0.25">
      <c r="A2580">
        <v>2</v>
      </c>
      <c r="B2580">
        <v>111</v>
      </c>
      <c r="C2580" t="s">
        <v>130</v>
      </c>
      <c r="D2580" t="s">
        <v>80</v>
      </c>
      <c r="E2580" t="s">
        <v>1</v>
      </c>
      <c r="F2580" t="str">
        <f>CONCATENATE(Table1[[#This Row],[session]],":",Table1[[#This Row],[vote_number]])</f>
        <v>2:111</v>
      </c>
      <c r="G2580">
        <f>IF(EXACT(Table1[[#This Row],[vote_cast]], "Yea"), 2, IF(EXACT(Table1[[#This Row],[vote_cast]], "Nay"), 1, "ERROR"))</f>
        <v>2</v>
      </c>
    </row>
    <row r="2581" spans="1:7" x14ac:dyDescent="0.25">
      <c r="A2581">
        <v>2</v>
      </c>
      <c r="B2581">
        <v>111</v>
      </c>
      <c r="C2581" t="s">
        <v>130</v>
      </c>
      <c r="D2581" t="s">
        <v>81</v>
      </c>
      <c r="E2581" t="s">
        <v>1</v>
      </c>
      <c r="F2581" t="str">
        <f>CONCATENATE(Table1[[#This Row],[session]],":",Table1[[#This Row],[vote_number]])</f>
        <v>2:111</v>
      </c>
      <c r="G2581">
        <f>IF(EXACT(Table1[[#This Row],[vote_cast]], "Yea"), 2, IF(EXACT(Table1[[#This Row],[vote_cast]], "Nay"), 1, "ERROR"))</f>
        <v>2</v>
      </c>
    </row>
    <row r="2582" spans="1:7" x14ac:dyDescent="0.25">
      <c r="A2582">
        <v>2</v>
      </c>
      <c r="B2582">
        <v>111</v>
      </c>
      <c r="C2582" t="s">
        <v>130</v>
      </c>
      <c r="D2582" t="s">
        <v>82</v>
      </c>
      <c r="E2582" t="s">
        <v>1</v>
      </c>
      <c r="F2582" t="str">
        <f>CONCATENATE(Table1[[#This Row],[session]],":",Table1[[#This Row],[vote_number]])</f>
        <v>2:111</v>
      </c>
      <c r="G2582">
        <f>IF(EXACT(Table1[[#This Row],[vote_cast]], "Yea"), 2, IF(EXACT(Table1[[#This Row],[vote_cast]], "Nay"), 1, "ERROR"))</f>
        <v>2</v>
      </c>
    </row>
    <row r="2583" spans="1:7" x14ac:dyDescent="0.25">
      <c r="A2583">
        <v>2</v>
      </c>
      <c r="B2583">
        <v>111</v>
      </c>
      <c r="C2583" t="s">
        <v>130</v>
      </c>
      <c r="D2583" t="s">
        <v>83</v>
      </c>
      <c r="E2583" t="s">
        <v>1</v>
      </c>
      <c r="F2583" t="str">
        <f>CONCATENATE(Table1[[#This Row],[session]],":",Table1[[#This Row],[vote_number]])</f>
        <v>2:111</v>
      </c>
      <c r="G2583">
        <f>IF(EXACT(Table1[[#This Row],[vote_cast]], "Yea"), 2, IF(EXACT(Table1[[#This Row],[vote_cast]], "Nay"), 1, "ERROR"))</f>
        <v>2</v>
      </c>
    </row>
    <row r="2584" spans="1:7" x14ac:dyDescent="0.25">
      <c r="A2584">
        <v>2</v>
      </c>
      <c r="B2584">
        <v>111</v>
      </c>
      <c r="C2584" t="s">
        <v>130</v>
      </c>
      <c r="D2584" t="s">
        <v>84</v>
      </c>
      <c r="E2584" t="s">
        <v>102</v>
      </c>
      <c r="F2584" t="str">
        <f>CONCATENATE(Table1[[#This Row],[session]],":",Table1[[#This Row],[vote_number]])</f>
        <v>2:111</v>
      </c>
      <c r="G2584">
        <f>IF(EXACT(Table1[[#This Row],[vote_cast]], "Yea"), 2, IF(EXACT(Table1[[#This Row],[vote_cast]], "Nay"), 1, "ERROR"))</f>
        <v>1</v>
      </c>
    </row>
    <row r="2585" spans="1:7" x14ac:dyDescent="0.25">
      <c r="A2585">
        <v>2</v>
      </c>
      <c r="B2585">
        <v>111</v>
      </c>
      <c r="C2585" t="s">
        <v>130</v>
      </c>
      <c r="D2585" t="s">
        <v>85</v>
      </c>
      <c r="E2585" t="s">
        <v>1</v>
      </c>
      <c r="F2585" t="str">
        <f>CONCATENATE(Table1[[#This Row],[session]],":",Table1[[#This Row],[vote_number]])</f>
        <v>2:111</v>
      </c>
      <c r="G2585">
        <f>IF(EXACT(Table1[[#This Row],[vote_cast]], "Yea"), 2, IF(EXACT(Table1[[#This Row],[vote_cast]], "Nay"), 1, "ERROR"))</f>
        <v>2</v>
      </c>
    </row>
    <row r="2586" spans="1:7" x14ac:dyDescent="0.25">
      <c r="A2586">
        <v>2</v>
      </c>
      <c r="B2586">
        <v>111</v>
      </c>
      <c r="C2586" t="s">
        <v>130</v>
      </c>
      <c r="D2586" t="s">
        <v>86</v>
      </c>
      <c r="E2586" t="s">
        <v>1</v>
      </c>
      <c r="F2586" t="str">
        <f>CONCATENATE(Table1[[#This Row],[session]],":",Table1[[#This Row],[vote_number]])</f>
        <v>2:111</v>
      </c>
      <c r="G2586">
        <f>IF(EXACT(Table1[[#This Row],[vote_cast]], "Yea"), 2, IF(EXACT(Table1[[#This Row],[vote_cast]], "Nay"), 1, "ERROR"))</f>
        <v>2</v>
      </c>
    </row>
    <row r="2587" spans="1:7" x14ac:dyDescent="0.25">
      <c r="A2587">
        <v>2</v>
      </c>
      <c r="B2587">
        <v>111</v>
      </c>
      <c r="C2587" t="s">
        <v>130</v>
      </c>
      <c r="D2587" t="s">
        <v>87</v>
      </c>
      <c r="E2587" t="s">
        <v>1</v>
      </c>
      <c r="F2587" t="str">
        <f>CONCATENATE(Table1[[#This Row],[session]],":",Table1[[#This Row],[vote_number]])</f>
        <v>2:111</v>
      </c>
      <c r="G2587">
        <f>IF(EXACT(Table1[[#This Row],[vote_cast]], "Yea"), 2, IF(EXACT(Table1[[#This Row],[vote_cast]], "Nay"), 1, "ERROR"))</f>
        <v>2</v>
      </c>
    </row>
    <row r="2588" spans="1:7" x14ac:dyDescent="0.25">
      <c r="A2588">
        <v>2</v>
      </c>
      <c r="B2588">
        <v>111</v>
      </c>
      <c r="C2588" t="s">
        <v>130</v>
      </c>
      <c r="D2588" t="s">
        <v>88</v>
      </c>
      <c r="E2588" t="s">
        <v>1</v>
      </c>
      <c r="F2588" t="str">
        <f>CONCATENATE(Table1[[#This Row],[session]],":",Table1[[#This Row],[vote_number]])</f>
        <v>2:111</v>
      </c>
      <c r="G2588">
        <f>IF(EXACT(Table1[[#This Row],[vote_cast]], "Yea"), 2, IF(EXACT(Table1[[#This Row],[vote_cast]], "Nay"), 1, "ERROR"))</f>
        <v>2</v>
      </c>
    </row>
    <row r="2589" spans="1:7" x14ac:dyDescent="0.25">
      <c r="A2589">
        <v>2</v>
      </c>
      <c r="B2589">
        <v>111</v>
      </c>
      <c r="C2589" t="s">
        <v>130</v>
      </c>
      <c r="D2589" t="s">
        <v>89</v>
      </c>
      <c r="E2589" t="s">
        <v>1</v>
      </c>
      <c r="F2589" t="str">
        <f>CONCATENATE(Table1[[#This Row],[session]],":",Table1[[#This Row],[vote_number]])</f>
        <v>2:111</v>
      </c>
      <c r="G2589">
        <f>IF(EXACT(Table1[[#This Row],[vote_cast]], "Yea"), 2, IF(EXACT(Table1[[#This Row],[vote_cast]], "Nay"), 1, "ERROR"))</f>
        <v>2</v>
      </c>
    </row>
    <row r="2590" spans="1:7" x14ac:dyDescent="0.25">
      <c r="A2590">
        <v>2</v>
      </c>
      <c r="B2590">
        <v>111</v>
      </c>
      <c r="C2590" t="s">
        <v>130</v>
      </c>
      <c r="D2590" t="s">
        <v>90</v>
      </c>
      <c r="E2590" t="s">
        <v>1</v>
      </c>
      <c r="F2590" t="str">
        <f>CONCATENATE(Table1[[#This Row],[session]],":",Table1[[#This Row],[vote_number]])</f>
        <v>2:111</v>
      </c>
      <c r="G2590">
        <f>IF(EXACT(Table1[[#This Row],[vote_cast]], "Yea"), 2, IF(EXACT(Table1[[#This Row],[vote_cast]], "Nay"), 1, "ERROR"))</f>
        <v>2</v>
      </c>
    </row>
    <row r="2591" spans="1:7" x14ac:dyDescent="0.25">
      <c r="A2591">
        <v>2</v>
      </c>
      <c r="B2591">
        <v>111</v>
      </c>
      <c r="C2591" t="s">
        <v>130</v>
      </c>
      <c r="D2591" t="s">
        <v>91</v>
      </c>
      <c r="E2591" t="s">
        <v>1</v>
      </c>
      <c r="F2591" t="str">
        <f>CONCATENATE(Table1[[#This Row],[session]],":",Table1[[#This Row],[vote_number]])</f>
        <v>2:111</v>
      </c>
      <c r="G2591">
        <f>IF(EXACT(Table1[[#This Row],[vote_cast]], "Yea"), 2, IF(EXACT(Table1[[#This Row],[vote_cast]], "Nay"), 1, "ERROR"))</f>
        <v>2</v>
      </c>
    </row>
    <row r="2592" spans="1:7" x14ac:dyDescent="0.25">
      <c r="A2592">
        <v>2</v>
      </c>
      <c r="B2592">
        <v>111</v>
      </c>
      <c r="C2592" t="s">
        <v>130</v>
      </c>
      <c r="D2592" t="s">
        <v>92</v>
      </c>
      <c r="E2592" t="s">
        <v>1</v>
      </c>
      <c r="F2592" t="str">
        <f>CONCATENATE(Table1[[#This Row],[session]],":",Table1[[#This Row],[vote_number]])</f>
        <v>2:111</v>
      </c>
      <c r="G2592">
        <f>IF(EXACT(Table1[[#This Row],[vote_cast]], "Yea"), 2, IF(EXACT(Table1[[#This Row],[vote_cast]], "Nay"), 1, "ERROR"))</f>
        <v>2</v>
      </c>
    </row>
    <row r="2593" spans="1:7" x14ac:dyDescent="0.25">
      <c r="A2593">
        <v>2</v>
      </c>
      <c r="B2593">
        <v>111</v>
      </c>
      <c r="C2593" t="s">
        <v>130</v>
      </c>
      <c r="D2593" t="s">
        <v>93</v>
      </c>
      <c r="E2593" t="s">
        <v>1</v>
      </c>
      <c r="F2593" t="str">
        <f>CONCATENATE(Table1[[#This Row],[session]],":",Table1[[#This Row],[vote_number]])</f>
        <v>2:111</v>
      </c>
      <c r="G2593">
        <f>IF(EXACT(Table1[[#This Row],[vote_cast]], "Yea"), 2, IF(EXACT(Table1[[#This Row],[vote_cast]], "Nay"), 1, "ERROR"))</f>
        <v>2</v>
      </c>
    </row>
    <row r="2594" spans="1:7" x14ac:dyDescent="0.25">
      <c r="A2594">
        <v>2</v>
      </c>
      <c r="B2594">
        <v>111</v>
      </c>
      <c r="C2594" t="s">
        <v>130</v>
      </c>
      <c r="D2594" t="s">
        <v>94</v>
      </c>
      <c r="E2594" t="s">
        <v>1</v>
      </c>
      <c r="F2594" t="str">
        <f>CONCATENATE(Table1[[#This Row],[session]],":",Table1[[#This Row],[vote_number]])</f>
        <v>2:111</v>
      </c>
      <c r="G2594">
        <f>IF(EXACT(Table1[[#This Row],[vote_cast]], "Yea"), 2, IF(EXACT(Table1[[#This Row],[vote_cast]], "Nay"), 1, "ERROR"))</f>
        <v>2</v>
      </c>
    </row>
    <row r="2595" spans="1:7" x14ac:dyDescent="0.25">
      <c r="A2595">
        <v>2</v>
      </c>
      <c r="B2595">
        <v>111</v>
      </c>
      <c r="C2595" t="s">
        <v>130</v>
      </c>
      <c r="D2595" t="s">
        <v>95</v>
      </c>
      <c r="E2595" t="s">
        <v>1</v>
      </c>
      <c r="F2595" t="str">
        <f>CONCATENATE(Table1[[#This Row],[session]],":",Table1[[#This Row],[vote_number]])</f>
        <v>2:111</v>
      </c>
      <c r="G2595">
        <f>IF(EXACT(Table1[[#This Row],[vote_cast]], "Yea"), 2, IF(EXACT(Table1[[#This Row],[vote_cast]], "Nay"), 1, "ERROR"))</f>
        <v>2</v>
      </c>
    </row>
    <row r="2596" spans="1:7" x14ac:dyDescent="0.25">
      <c r="A2596">
        <v>2</v>
      </c>
      <c r="B2596">
        <v>111</v>
      </c>
      <c r="C2596" t="s">
        <v>130</v>
      </c>
      <c r="D2596" t="s">
        <v>96</v>
      </c>
      <c r="E2596" t="s">
        <v>1</v>
      </c>
      <c r="F2596" t="str">
        <f>CONCATENATE(Table1[[#This Row],[session]],":",Table1[[#This Row],[vote_number]])</f>
        <v>2:111</v>
      </c>
      <c r="G2596">
        <f>IF(EXACT(Table1[[#This Row],[vote_cast]], "Yea"), 2, IF(EXACT(Table1[[#This Row],[vote_cast]], "Nay"), 1, "ERROR"))</f>
        <v>2</v>
      </c>
    </row>
    <row r="2597" spans="1:7" x14ac:dyDescent="0.25">
      <c r="A2597">
        <v>2</v>
      </c>
      <c r="B2597">
        <v>111</v>
      </c>
      <c r="C2597" t="s">
        <v>130</v>
      </c>
      <c r="D2597" t="s">
        <v>97</v>
      </c>
      <c r="E2597" t="s">
        <v>1</v>
      </c>
      <c r="F2597" t="str">
        <f>CONCATENATE(Table1[[#This Row],[session]],":",Table1[[#This Row],[vote_number]])</f>
        <v>2:111</v>
      </c>
      <c r="G2597">
        <f>IF(EXACT(Table1[[#This Row],[vote_cast]], "Yea"), 2, IF(EXACT(Table1[[#This Row],[vote_cast]], "Nay"), 1, "ERROR"))</f>
        <v>2</v>
      </c>
    </row>
    <row r="2598" spans="1:7" x14ac:dyDescent="0.25">
      <c r="A2598">
        <v>2</v>
      </c>
      <c r="B2598">
        <v>111</v>
      </c>
      <c r="C2598" t="s">
        <v>130</v>
      </c>
      <c r="D2598" t="s">
        <v>98</v>
      </c>
      <c r="E2598" t="s">
        <v>1</v>
      </c>
      <c r="F2598" t="str">
        <f>CONCATENATE(Table1[[#This Row],[session]],":",Table1[[#This Row],[vote_number]])</f>
        <v>2:111</v>
      </c>
      <c r="G2598">
        <f>IF(EXACT(Table1[[#This Row],[vote_cast]], "Yea"), 2, IF(EXACT(Table1[[#This Row],[vote_cast]], "Nay"), 1, "ERROR"))</f>
        <v>2</v>
      </c>
    </row>
    <row r="2599" spans="1:7" x14ac:dyDescent="0.25">
      <c r="A2599">
        <v>2</v>
      </c>
      <c r="B2599">
        <v>111</v>
      </c>
      <c r="C2599" t="s">
        <v>130</v>
      </c>
      <c r="D2599" t="s">
        <v>99</v>
      </c>
      <c r="E2599" t="s">
        <v>1</v>
      </c>
      <c r="F2599" t="str">
        <f>CONCATENATE(Table1[[#This Row],[session]],":",Table1[[#This Row],[vote_number]])</f>
        <v>2:111</v>
      </c>
      <c r="G2599">
        <f>IF(EXACT(Table1[[#This Row],[vote_cast]], "Yea"), 2, IF(EXACT(Table1[[#This Row],[vote_cast]], "Nay"), 1, "ERROR"))</f>
        <v>2</v>
      </c>
    </row>
    <row r="2600" spans="1:7" x14ac:dyDescent="0.25">
      <c r="A2600">
        <v>2</v>
      </c>
      <c r="B2600">
        <v>111</v>
      </c>
      <c r="C2600" t="s">
        <v>130</v>
      </c>
      <c r="D2600" t="s">
        <v>100</v>
      </c>
      <c r="E2600" t="s">
        <v>1</v>
      </c>
      <c r="F2600" t="str">
        <f>CONCATENATE(Table1[[#This Row],[session]],":",Table1[[#This Row],[vote_number]])</f>
        <v>2:111</v>
      </c>
      <c r="G2600">
        <f>IF(EXACT(Table1[[#This Row],[vote_cast]], "Yea"), 2, IF(EXACT(Table1[[#This Row],[vote_cast]], "Nay"), 1, "ERROR"))</f>
        <v>2</v>
      </c>
    </row>
    <row r="2601" spans="1:7" x14ac:dyDescent="0.25">
      <c r="A2601">
        <v>2</v>
      </c>
      <c r="B2601">
        <v>111</v>
      </c>
      <c r="C2601" t="s">
        <v>130</v>
      </c>
      <c r="D2601" t="s">
        <v>101</v>
      </c>
      <c r="E2601" t="s">
        <v>1</v>
      </c>
      <c r="F2601" t="str">
        <f>CONCATENATE(Table1[[#This Row],[session]],":",Table1[[#This Row],[vote_number]])</f>
        <v>2:111</v>
      </c>
      <c r="G2601">
        <f>IF(EXACT(Table1[[#This Row],[vote_cast]], "Yea"), 2, IF(EXACT(Table1[[#This Row],[vote_cast]], "Nay"), 1, "ERROR"))</f>
        <v>2</v>
      </c>
    </row>
    <row r="2602" spans="1:7" x14ac:dyDescent="0.25">
      <c r="A2602">
        <v>2</v>
      </c>
      <c r="B2602">
        <v>113</v>
      </c>
      <c r="C2602" t="s">
        <v>131</v>
      </c>
      <c r="D2602" t="s">
        <v>0</v>
      </c>
      <c r="E2602" t="s">
        <v>1</v>
      </c>
      <c r="F2602" t="str">
        <f>CONCATENATE(Table1[[#This Row],[session]],":",Table1[[#This Row],[vote_number]])</f>
        <v>2:113</v>
      </c>
      <c r="G2602">
        <f>IF(EXACT(Table1[[#This Row],[vote_cast]], "Yea"), 2, IF(EXACT(Table1[[#This Row],[vote_cast]], "Nay"), 1, "ERROR"))</f>
        <v>2</v>
      </c>
    </row>
    <row r="2603" spans="1:7" x14ac:dyDescent="0.25">
      <c r="A2603">
        <v>2</v>
      </c>
      <c r="B2603">
        <v>113</v>
      </c>
      <c r="C2603" t="s">
        <v>131</v>
      </c>
      <c r="D2603" t="s">
        <v>2</v>
      </c>
      <c r="E2603" t="s">
        <v>102</v>
      </c>
      <c r="F2603" t="str">
        <f>CONCATENATE(Table1[[#This Row],[session]],":",Table1[[#This Row],[vote_number]])</f>
        <v>2:113</v>
      </c>
      <c r="G2603">
        <f>IF(EXACT(Table1[[#This Row],[vote_cast]], "Yea"), 2, IF(EXACT(Table1[[#This Row],[vote_cast]], "Nay"), 1, "ERROR"))</f>
        <v>1</v>
      </c>
    </row>
    <row r="2604" spans="1:7" x14ac:dyDescent="0.25">
      <c r="A2604">
        <v>2</v>
      </c>
      <c r="B2604">
        <v>113</v>
      </c>
      <c r="C2604" t="s">
        <v>131</v>
      </c>
      <c r="D2604" t="s">
        <v>3</v>
      </c>
      <c r="E2604" t="s">
        <v>102</v>
      </c>
      <c r="F2604" t="str">
        <f>CONCATENATE(Table1[[#This Row],[session]],":",Table1[[#This Row],[vote_number]])</f>
        <v>2:113</v>
      </c>
      <c r="G2604">
        <f>IF(EXACT(Table1[[#This Row],[vote_cast]], "Yea"), 2, IF(EXACT(Table1[[#This Row],[vote_cast]], "Nay"), 1, "ERROR"))</f>
        <v>1</v>
      </c>
    </row>
    <row r="2605" spans="1:7" x14ac:dyDescent="0.25">
      <c r="A2605">
        <v>2</v>
      </c>
      <c r="B2605">
        <v>113</v>
      </c>
      <c r="C2605" t="s">
        <v>131</v>
      </c>
      <c r="D2605" t="s">
        <v>4</v>
      </c>
      <c r="E2605" t="s">
        <v>102</v>
      </c>
      <c r="F2605" t="str">
        <f>CONCATENATE(Table1[[#This Row],[session]],":",Table1[[#This Row],[vote_number]])</f>
        <v>2:113</v>
      </c>
      <c r="G2605">
        <f>IF(EXACT(Table1[[#This Row],[vote_cast]], "Yea"), 2, IF(EXACT(Table1[[#This Row],[vote_cast]], "Nay"), 1, "ERROR"))</f>
        <v>1</v>
      </c>
    </row>
    <row r="2606" spans="1:7" x14ac:dyDescent="0.25">
      <c r="A2606">
        <v>2</v>
      </c>
      <c r="B2606">
        <v>113</v>
      </c>
      <c r="C2606" t="s">
        <v>131</v>
      </c>
      <c r="D2606" t="s">
        <v>5</v>
      </c>
      <c r="E2606" t="s">
        <v>1</v>
      </c>
      <c r="F2606" t="str">
        <f>CONCATENATE(Table1[[#This Row],[session]],":",Table1[[#This Row],[vote_number]])</f>
        <v>2:113</v>
      </c>
      <c r="G2606">
        <f>IF(EXACT(Table1[[#This Row],[vote_cast]], "Yea"), 2, IF(EXACT(Table1[[#This Row],[vote_cast]], "Nay"), 1, "ERROR"))</f>
        <v>2</v>
      </c>
    </row>
    <row r="2607" spans="1:7" x14ac:dyDescent="0.25">
      <c r="A2607">
        <v>2</v>
      </c>
      <c r="B2607">
        <v>113</v>
      </c>
      <c r="C2607" t="s">
        <v>131</v>
      </c>
      <c r="D2607" t="s">
        <v>6</v>
      </c>
      <c r="E2607" t="s">
        <v>1</v>
      </c>
      <c r="F2607" t="str">
        <f>CONCATENATE(Table1[[#This Row],[session]],":",Table1[[#This Row],[vote_number]])</f>
        <v>2:113</v>
      </c>
      <c r="G2607">
        <f>IF(EXACT(Table1[[#This Row],[vote_cast]], "Yea"), 2, IF(EXACT(Table1[[#This Row],[vote_cast]], "Nay"), 1, "ERROR"))</f>
        <v>2</v>
      </c>
    </row>
    <row r="2608" spans="1:7" x14ac:dyDescent="0.25">
      <c r="A2608">
        <v>2</v>
      </c>
      <c r="B2608">
        <v>113</v>
      </c>
      <c r="C2608" t="s">
        <v>131</v>
      </c>
      <c r="D2608" t="s">
        <v>7</v>
      </c>
      <c r="E2608" t="s">
        <v>1</v>
      </c>
      <c r="F2608" t="str">
        <f>CONCATENATE(Table1[[#This Row],[session]],":",Table1[[#This Row],[vote_number]])</f>
        <v>2:113</v>
      </c>
      <c r="G2608">
        <f>IF(EXACT(Table1[[#This Row],[vote_cast]], "Yea"), 2, IF(EXACT(Table1[[#This Row],[vote_cast]], "Nay"), 1, "ERROR"))</f>
        <v>2</v>
      </c>
    </row>
    <row r="2609" spans="1:7" x14ac:dyDescent="0.25">
      <c r="A2609">
        <v>2</v>
      </c>
      <c r="B2609">
        <v>113</v>
      </c>
      <c r="C2609" t="s">
        <v>131</v>
      </c>
      <c r="D2609" t="s">
        <v>8</v>
      </c>
      <c r="E2609" t="s">
        <v>1</v>
      </c>
      <c r="F2609" t="str">
        <f>CONCATENATE(Table1[[#This Row],[session]],":",Table1[[#This Row],[vote_number]])</f>
        <v>2:113</v>
      </c>
      <c r="G2609">
        <f>IF(EXACT(Table1[[#This Row],[vote_cast]], "Yea"), 2, IF(EXACT(Table1[[#This Row],[vote_cast]], "Nay"), 1, "ERROR"))</f>
        <v>2</v>
      </c>
    </row>
    <row r="2610" spans="1:7" x14ac:dyDescent="0.25">
      <c r="A2610">
        <v>2</v>
      </c>
      <c r="B2610">
        <v>113</v>
      </c>
      <c r="C2610" t="s">
        <v>131</v>
      </c>
      <c r="D2610" t="s">
        <v>9</v>
      </c>
      <c r="E2610" t="s">
        <v>35</v>
      </c>
      <c r="F2610" t="str">
        <f>CONCATENATE(Table1[[#This Row],[session]],":",Table1[[#This Row],[vote_number]])</f>
        <v>2:113</v>
      </c>
      <c r="G2610" t="str">
        <f>IF(EXACT(Table1[[#This Row],[vote_cast]], "Yea"), 2, IF(EXACT(Table1[[#This Row],[vote_cast]], "Nay"), 1, "ERROR"))</f>
        <v>ERROR</v>
      </c>
    </row>
    <row r="2611" spans="1:7" x14ac:dyDescent="0.25">
      <c r="A2611">
        <v>2</v>
      </c>
      <c r="B2611">
        <v>113</v>
      </c>
      <c r="C2611" t="s">
        <v>131</v>
      </c>
      <c r="D2611" t="s">
        <v>10</v>
      </c>
      <c r="E2611" t="s">
        <v>102</v>
      </c>
      <c r="F2611" t="str">
        <f>CONCATENATE(Table1[[#This Row],[session]],":",Table1[[#This Row],[vote_number]])</f>
        <v>2:113</v>
      </c>
      <c r="G2611">
        <f>IF(EXACT(Table1[[#This Row],[vote_cast]], "Yea"), 2, IF(EXACT(Table1[[#This Row],[vote_cast]], "Nay"), 1, "ERROR"))</f>
        <v>1</v>
      </c>
    </row>
    <row r="2612" spans="1:7" x14ac:dyDescent="0.25">
      <c r="A2612">
        <v>2</v>
      </c>
      <c r="B2612">
        <v>113</v>
      </c>
      <c r="C2612" t="s">
        <v>131</v>
      </c>
      <c r="D2612" t="s">
        <v>11</v>
      </c>
      <c r="E2612" t="s">
        <v>102</v>
      </c>
      <c r="F2612" t="str">
        <f>CONCATENATE(Table1[[#This Row],[session]],":",Table1[[#This Row],[vote_number]])</f>
        <v>2:113</v>
      </c>
      <c r="G2612">
        <f>IF(EXACT(Table1[[#This Row],[vote_cast]], "Yea"), 2, IF(EXACT(Table1[[#This Row],[vote_cast]], "Nay"), 1, "ERROR"))</f>
        <v>1</v>
      </c>
    </row>
    <row r="2613" spans="1:7" x14ac:dyDescent="0.25">
      <c r="A2613">
        <v>2</v>
      </c>
      <c r="B2613">
        <v>113</v>
      </c>
      <c r="C2613" t="s">
        <v>131</v>
      </c>
      <c r="D2613" t="s">
        <v>12</v>
      </c>
      <c r="E2613" t="s">
        <v>1</v>
      </c>
      <c r="F2613" t="str">
        <f>CONCATENATE(Table1[[#This Row],[session]],":",Table1[[#This Row],[vote_number]])</f>
        <v>2:113</v>
      </c>
      <c r="G2613">
        <f>IF(EXACT(Table1[[#This Row],[vote_cast]], "Yea"), 2, IF(EXACT(Table1[[#This Row],[vote_cast]], "Nay"), 1, "ERROR"))</f>
        <v>2</v>
      </c>
    </row>
    <row r="2614" spans="1:7" x14ac:dyDescent="0.25">
      <c r="A2614">
        <v>2</v>
      </c>
      <c r="B2614">
        <v>113</v>
      </c>
      <c r="C2614" t="s">
        <v>131</v>
      </c>
      <c r="D2614" t="s">
        <v>13</v>
      </c>
      <c r="E2614" t="s">
        <v>1</v>
      </c>
      <c r="F2614" t="str">
        <f>CONCATENATE(Table1[[#This Row],[session]],":",Table1[[#This Row],[vote_number]])</f>
        <v>2:113</v>
      </c>
      <c r="G2614">
        <f>IF(EXACT(Table1[[#This Row],[vote_cast]], "Yea"), 2, IF(EXACT(Table1[[#This Row],[vote_cast]], "Nay"), 1, "ERROR"))</f>
        <v>2</v>
      </c>
    </row>
    <row r="2615" spans="1:7" x14ac:dyDescent="0.25">
      <c r="A2615">
        <v>2</v>
      </c>
      <c r="B2615">
        <v>113</v>
      </c>
      <c r="C2615" t="s">
        <v>131</v>
      </c>
      <c r="D2615" t="s">
        <v>14</v>
      </c>
      <c r="E2615" t="s">
        <v>102</v>
      </c>
      <c r="F2615" t="str">
        <f>CONCATENATE(Table1[[#This Row],[session]],":",Table1[[#This Row],[vote_number]])</f>
        <v>2:113</v>
      </c>
      <c r="G2615">
        <f>IF(EXACT(Table1[[#This Row],[vote_cast]], "Yea"), 2, IF(EXACT(Table1[[#This Row],[vote_cast]], "Nay"), 1, "ERROR"))</f>
        <v>1</v>
      </c>
    </row>
    <row r="2616" spans="1:7" x14ac:dyDescent="0.25">
      <c r="A2616">
        <v>2</v>
      </c>
      <c r="B2616">
        <v>113</v>
      </c>
      <c r="C2616" t="s">
        <v>131</v>
      </c>
      <c r="D2616" t="s">
        <v>15</v>
      </c>
      <c r="E2616" t="s">
        <v>102</v>
      </c>
      <c r="F2616" t="str">
        <f>CONCATENATE(Table1[[#This Row],[session]],":",Table1[[#This Row],[vote_number]])</f>
        <v>2:113</v>
      </c>
      <c r="G2616">
        <f>IF(EXACT(Table1[[#This Row],[vote_cast]], "Yea"), 2, IF(EXACT(Table1[[#This Row],[vote_cast]], "Nay"), 1, "ERROR"))</f>
        <v>1</v>
      </c>
    </row>
    <row r="2617" spans="1:7" x14ac:dyDescent="0.25">
      <c r="A2617">
        <v>2</v>
      </c>
      <c r="B2617">
        <v>113</v>
      </c>
      <c r="C2617" t="s">
        <v>131</v>
      </c>
      <c r="D2617" t="s">
        <v>16</v>
      </c>
      <c r="E2617" t="s">
        <v>1</v>
      </c>
      <c r="F2617" t="str">
        <f>CONCATENATE(Table1[[#This Row],[session]],":",Table1[[#This Row],[vote_number]])</f>
        <v>2:113</v>
      </c>
      <c r="G2617">
        <f>IF(EXACT(Table1[[#This Row],[vote_cast]], "Yea"), 2, IF(EXACT(Table1[[#This Row],[vote_cast]], "Nay"), 1, "ERROR"))</f>
        <v>2</v>
      </c>
    </row>
    <row r="2618" spans="1:7" x14ac:dyDescent="0.25">
      <c r="A2618">
        <v>2</v>
      </c>
      <c r="B2618">
        <v>113</v>
      </c>
      <c r="C2618" t="s">
        <v>131</v>
      </c>
      <c r="D2618" t="s">
        <v>17</v>
      </c>
      <c r="E2618" t="s">
        <v>1</v>
      </c>
      <c r="F2618" t="str">
        <f>CONCATENATE(Table1[[#This Row],[session]],":",Table1[[#This Row],[vote_number]])</f>
        <v>2:113</v>
      </c>
      <c r="G2618">
        <f>IF(EXACT(Table1[[#This Row],[vote_cast]], "Yea"), 2, IF(EXACT(Table1[[#This Row],[vote_cast]], "Nay"), 1, "ERROR"))</f>
        <v>2</v>
      </c>
    </row>
    <row r="2619" spans="1:7" x14ac:dyDescent="0.25">
      <c r="A2619">
        <v>2</v>
      </c>
      <c r="B2619">
        <v>113</v>
      </c>
      <c r="C2619" t="s">
        <v>131</v>
      </c>
      <c r="D2619" t="s">
        <v>18</v>
      </c>
      <c r="E2619" t="s">
        <v>1</v>
      </c>
      <c r="F2619" t="str">
        <f>CONCATENATE(Table1[[#This Row],[session]],":",Table1[[#This Row],[vote_number]])</f>
        <v>2:113</v>
      </c>
      <c r="G2619">
        <f>IF(EXACT(Table1[[#This Row],[vote_cast]], "Yea"), 2, IF(EXACT(Table1[[#This Row],[vote_cast]], "Nay"), 1, "ERROR"))</f>
        <v>2</v>
      </c>
    </row>
    <row r="2620" spans="1:7" x14ac:dyDescent="0.25">
      <c r="A2620">
        <v>2</v>
      </c>
      <c r="B2620">
        <v>113</v>
      </c>
      <c r="C2620" t="s">
        <v>131</v>
      </c>
      <c r="D2620" t="s">
        <v>19</v>
      </c>
      <c r="E2620" t="s">
        <v>1</v>
      </c>
      <c r="F2620" t="str">
        <f>CONCATENATE(Table1[[#This Row],[session]],":",Table1[[#This Row],[vote_number]])</f>
        <v>2:113</v>
      </c>
      <c r="G2620">
        <f>IF(EXACT(Table1[[#This Row],[vote_cast]], "Yea"), 2, IF(EXACT(Table1[[#This Row],[vote_cast]], "Nay"), 1, "ERROR"))</f>
        <v>2</v>
      </c>
    </row>
    <row r="2621" spans="1:7" x14ac:dyDescent="0.25">
      <c r="A2621">
        <v>2</v>
      </c>
      <c r="B2621">
        <v>113</v>
      </c>
      <c r="C2621" t="s">
        <v>131</v>
      </c>
      <c r="D2621" t="s">
        <v>20</v>
      </c>
      <c r="E2621" t="s">
        <v>102</v>
      </c>
      <c r="F2621" t="str">
        <f>CONCATENATE(Table1[[#This Row],[session]],":",Table1[[#This Row],[vote_number]])</f>
        <v>2:113</v>
      </c>
      <c r="G2621">
        <f>IF(EXACT(Table1[[#This Row],[vote_cast]], "Yea"), 2, IF(EXACT(Table1[[#This Row],[vote_cast]], "Nay"), 1, "ERROR"))</f>
        <v>1</v>
      </c>
    </row>
    <row r="2622" spans="1:7" x14ac:dyDescent="0.25">
      <c r="A2622">
        <v>2</v>
      </c>
      <c r="B2622">
        <v>113</v>
      </c>
      <c r="C2622" t="s">
        <v>131</v>
      </c>
      <c r="D2622" t="s">
        <v>21</v>
      </c>
      <c r="E2622" t="s">
        <v>102</v>
      </c>
      <c r="F2622" t="str">
        <f>CONCATENATE(Table1[[#This Row],[session]],":",Table1[[#This Row],[vote_number]])</f>
        <v>2:113</v>
      </c>
      <c r="G2622">
        <f>IF(EXACT(Table1[[#This Row],[vote_cast]], "Yea"), 2, IF(EXACT(Table1[[#This Row],[vote_cast]], "Nay"), 1, "ERROR"))</f>
        <v>1</v>
      </c>
    </row>
    <row r="2623" spans="1:7" x14ac:dyDescent="0.25">
      <c r="A2623">
        <v>2</v>
      </c>
      <c r="B2623">
        <v>113</v>
      </c>
      <c r="C2623" t="s">
        <v>131</v>
      </c>
      <c r="D2623" t="s">
        <v>22</v>
      </c>
      <c r="E2623" t="s">
        <v>102</v>
      </c>
      <c r="F2623" t="str">
        <f>CONCATENATE(Table1[[#This Row],[session]],":",Table1[[#This Row],[vote_number]])</f>
        <v>2:113</v>
      </c>
      <c r="G2623">
        <f>IF(EXACT(Table1[[#This Row],[vote_cast]], "Yea"), 2, IF(EXACT(Table1[[#This Row],[vote_cast]], "Nay"), 1, "ERROR"))</f>
        <v>1</v>
      </c>
    </row>
    <row r="2624" spans="1:7" x14ac:dyDescent="0.25">
      <c r="A2624">
        <v>2</v>
      </c>
      <c r="B2624">
        <v>113</v>
      </c>
      <c r="C2624" t="s">
        <v>131</v>
      </c>
      <c r="D2624" t="s">
        <v>23</v>
      </c>
      <c r="E2624" t="s">
        <v>102</v>
      </c>
      <c r="F2624" t="str">
        <f>CONCATENATE(Table1[[#This Row],[session]],":",Table1[[#This Row],[vote_number]])</f>
        <v>2:113</v>
      </c>
      <c r="G2624">
        <f>IF(EXACT(Table1[[#This Row],[vote_cast]], "Yea"), 2, IF(EXACT(Table1[[#This Row],[vote_cast]], "Nay"), 1, "ERROR"))</f>
        <v>1</v>
      </c>
    </row>
    <row r="2625" spans="1:7" x14ac:dyDescent="0.25">
      <c r="A2625">
        <v>2</v>
      </c>
      <c r="B2625">
        <v>113</v>
      </c>
      <c r="C2625" t="s">
        <v>131</v>
      </c>
      <c r="D2625" t="s">
        <v>24</v>
      </c>
      <c r="E2625" t="s">
        <v>102</v>
      </c>
      <c r="F2625" t="str">
        <f>CONCATENATE(Table1[[#This Row],[session]],":",Table1[[#This Row],[vote_number]])</f>
        <v>2:113</v>
      </c>
      <c r="G2625">
        <f>IF(EXACT(Table1[[#This Row],[vote_cast]], "Yea"), 2, IF(EXACT(Table1[[#This Row],[vote_cast]], "Nay"), 1, "ERROR"))</f>
        <v>1</v>
      </c>
    </row>
    <row r="2626" spans="1:7" x14ac:dyDescent="0.25">
      <c r="A2626">
        <v>2</v>
      </c>
      <c r="B2626">
        <v>113</v>
      </c>
      <c r="C2626" t="s">
        <v>131</v>
      </c>
      <c r="D2626" t="s">
        <v>25</v>
      </c>
      <c r="E2626" t="s">
        <v>1</v>
      </c>
      <c r="F2626" t="str">
        <f>CONCATENATE(Table1[[#This Row],[session]],":",Table1[[#This Row],[vote_number]])</f>
        <v>2:113</v>
      </c>
      <c r="G2626">
        <f>IF(EXACT(Table1[[#This Row],[vote_cast]], "Yea"), 2, IF(EXACT(Table1[[#This Row],[vote_cast]], "Nay"), 1, "ERROR"))</f>
        <v>2</v>
      </c>
    </row>
    <row r="2627" spans="1:7" x14ac:dyDescent="0.25">
      <c r="A2627">
        <v>2</v>
      </c>
      <c r="B2627">
        <v>113</v>
      </c>
      <c r="C2627" t="s">
        <v>131</v>
      </c>
      <c r="D2627" t="s">
        <v>26</v>
      </c>
      <c r="E2627" t="s">
        <v>1</v>
      </c>
      <c r="F2627" t="str">
        <f>CONCATENATE(Table1[[#This Row],[session]],":",Table1[[#This Row],[vote_number]])</f>
        <v>2:113</v>
      </c>
      <c r="G2627">
        <f>IF(EXACT(Table1[[#This Row],[vote_cast]], "Yea"), 2, IF(EXACT(Table1[[#This Row],[vote_cast]], "Nay"), 1, "ERROR"))</f>
        <v>2</v>
      </c>
    </row>
    <row r="2628" spans="1:7" x14ac:dyDescent="0.25">
      <c r="A2628">
        <v>2</v>
      </c>
      <c r="B2628">
        <v>113</v>
      </c>
      <c r="C2628" t="s">
        <v>131</v>
      </c>
      <c r="D2628" t="s">
        <v>27</v>
      </c>
      <c r="E2628" t="s">
        <v>102</v>
      </c>
      <c r="F2628" t="str">
        <f>CONCATENATE(Table1[[#This Row],[session]],":",Table1[[#This Row],[vote_number]])</f>
        <v>2:113</v>
      </c>
      <c r="G2628">
        <f>IF(EXACT(Table1[[#This Row],[vote_cast]], "Yea"), 2, IF(EXACT(Table1[[#This Row],[vote_cast]], "Nay"), 1, "ERROR"))</f>
        <v>1</v>
      </c>
    </row>
    <row r="2629" spans="1:7" x14ac:dyDescent="0.25">
      <c r="A2629">
        <v>2</v>
      </c>
      <c r="B2629">
        <v>113</v>
      </c>
      <c r="C2629" t="s">
        <v>131</v>
      </c>
      <c r="D2629" t="s">
        <v>28</v>
      </c>
      <c r="E2629" t="s">
        <v>102</v>
      </c>
      <c r="F2629" t="str">
        <f>CONCATENATE(Table1[[#This Row],[session]],":",Table1[[#This Row],[vote_number]])</f>
        <v>2:113</v>
      </c>
      <c r="G2629">
        <f>IF(EXACT(Table1[[#This Row],[vote_cast]], "Yea"), 2, IF(EXACT(Table1[[#This Row],[vote_cast]], "Nay"), 1, "ERROR"))</f>
        <v>1</v>
      </c>
    </row>
    <row r="2630" spans="1:7" x14ac:dyDescent="0.25">
      <c r="A2630">
        <v>2</v>
      </c>
      <c r="B2630">
        <v>113</v>
      </c>
      <c r="C2630" t="s">
        <v>131</v>
      </c>
      <c r="D2630" t="s">
        <v>29</v>
      </c>
      <c r="E2630" t="s">
        <v>102</v>
      </c>
      <c r="F2630" t="str">
        <f>CONCATENATE(Table1[[#This Row],[session]],":",Table1[[#This Row],[vote_number]])</f>
        <v>2:113</v>
      </c>
      <c r="G2630">
        <f>IF(EXACT(Table1[[#This Row],[vote_cast]], "Yea"), 2, IF(EXACT(Table1[[#This Row],[vote_cast]], "Nay"), 1, "ERROR"))</f>
        <v>1</v>
      </c>
    </row>
    <row r="2631" spans="1:7" x14ac:dyDescent="0.25">
      <c r="A2631">
        <v>2</v>
      </c>
      <c r="B2631">
        <v>113</v>
      </c>
      <c r="C2631" t="s">
        <v>131</v>
      </c>
      <c r="D2631" t="s">
        <v>30</v>
      </c>
      <c r="E2631" t="s">
        <v>102</v>
      </c>
      <c r="F2631" t="str">
        <f>CONCATENATE(Table1[[#This Row],[session]],":",Table1[[#This Row],[vote_number]])</f>
        <v>2:113</v>
      </c>
      <c r="G2631">
        <f>IF(EXACT(Table1[[#This Row],[vote_cast]], "Yea"), 2, IF(EXACT(Table1[[#This Row],[vote_cast]], "Nay"), 1, "ERROR"))</f>
        <v>1</v>
      </c>
    </row>
    <row r="2632" spans="1:7" x14ac:dyDescent="0.25">
      <c r="A2632">
        <v>2</v>
      </c>
      <c r="B2632">
        <v>113</v>
      </c>
      <c r="C2632" t="s">
        <v>131</v>
      </c>
      <c r="D2632" t="s">
        <v>31</v>
      </c>
      <c r="E2632" t="s">
        <v>1</v>
      </c>
      <c r="F2632" t="str">
        <f>CONCATENATE(Table1[[#This Row],[session]],":",Table1[[#This Row],[vote_number]])</f>
        <v>2:113</v>
      </c>
      <c r="G2632">
        <f>IF(EXACT(Table1[[#This Row],[vote_cast]], "Yea"), 2, IF(EXACT(Table1[[#This Row],[vote_cast]], "Nay"), 1, "ERROR"))</f>
        <v>2</v>
      </c>
    </row>
    <row r="2633" spans="1:7" x14ac:dyDescent="0.25">
      <c r="A2633">
        <v>2</v>
      </c>
      <c r="B2633">
        <v>113</v>
      </c>
      <c r="C2633" t="s">
        <v>131</v>
      </c>
      <c r="D2633" t="s">
        <v>33</v>
      </c>
      <c r="E2633" t="s">
        <v>35</v>
      </c>
      <c r="F2633" t="str">
        <f>CONCATENATE(Table1[[#This Row],[session]],":",Table1[[#This Row],[vote_number]])</f>
        <v>2:113</v>
      </c>
      <c r="G2633" t="str">
        <f>IF(EXACT(Table1[[#This Row],[vote_cast]], "Yea"), 2, IF(EXACT(Table1[[#This Row],[vote_cast]], "Nay"), 1, "ERROR"))</f>
        <v>ERROR</v>
      </c>
    </row>
    <row r="2634" spans="1:7" x14ac:dyDescent="0.25">
      <c r="A2634">
        <v>2</v>
      </c>
      <c r="B2634">
        <v>113</v>
      </c>
      <c r="C2634" t="s">
        <v>131</v>
      </c>
      <c r="D2634" t="s">
        <v>34</v>
      </c>
      <c r="E2634" t="s">
        <v>1</v>
      </c>
      <c r="F2634" t="str">
        <f>CONCATENATE(Table1[[#This Row],[session]],":",Table1[[#This Row],[vote_number]])</f>
        <v>2:113</v>
      </c>
      <c r="G2634">
        <f>IF(EXACT(Table1[[#This Row],[vote_cast]], "Yea"), 2, IF(EXACT(Table1[[#This Row],[vote_cast]], "Nay"), 1, "ERROR"))</f>
        <v>2</v>
      </c>
    </row>
    <row r="2635" spans="1:7" x14ac:dyDescent="0.25">
      <c r="A2635">
        <v>2</v>
      </c>
      <c r="B2635">
        <v>113</v>
      </c>
      <c r="C2635" t="s">
        <v>131</v>
      </c>
      <c r="D2635" t="s">
        <v>36</v>
      </c>
      <c r="E2635" t="s">
        <v>1</v>
      </c>
      <c r="F2635" t="str">
        <f>CONCATENATE(Table1[[#This Row],[session]],":",Table1[[#This Row],[vote_number]])</f>
        <v>2:113</v>
      </c>
      <c r="G2635">
        <f>IF(EXACT(Table1[[#This Row],[vote_cast]], "Yea"), 2, IF(EXACT(Table1[[#This Row],[vote_cast]], "Nay"), 1, "ERROR"))</f>
        <v>2</v>
      </c>
    </row>
    <row r="2636" spans="1:7" x14ac:dyDescent="0.25">
      <c r="A2636">
        <v>2</v>
      </c>
      <c r="B2636">
        <v>113</v>
      </c>
      <c r="C2636" t="s">
        <v>131</v>
      </c>
      <c r="D2636" t="s">
        <v>37</v>
      </c>
      <c r="E2636" t="s">
        <v>1</v>
      </c>
      <c r="F2636" t="str">
        <f>CONCATENATE(Table1[[#This Row],[session]],":",Table1[[#This Row],[vote_number]])</f>
        <v>2:113</v>
      </c>
      <c r="G2636">
        <f>IF(EXACT(Table1[[#This Row],[vote_cast]], "Yea"), 2, IF(EXACT(Table1[[#This Row],[vote_cast]], "Nay"), 1, "ERROR"))</f>
        <v>2</v>
      </c>
    </row>
    <row r="2637" spans="1:7" x14ac:dyDescent="0.25">
      <c r="A2637">
        <v>2</v>
      </c>
      <c r="B2637">
        <v>113</v>
      </c>
      <c r="C2637" t="s">
        <v>131</v>
      </c>
      <c r="D2637" t="s">
        <v>38</v>
      </c>
      <c r="E2637" t="s">
        <v>102</v>
      </c>
      <c r="F2637" t="str">
        <f>CONCATENATE(Table1[[#This Row],[session]],":",Table1[[#This Row],[vote_number]])</f>
        <v>2:113</v>
      </c>
      <c r="G2637">
        <f>IF(EXACT(Table1[[#This Row],[vote_cast]], "Yea"), 2, IF(EXACT(Table1[[#This Row],[vote_cast]], "Nay"), 1, "ERROR"))</f>
        <v>1</v>
      </c>
    </row>
    <row r="2638" spans="1:7" x14ac:dyDescent="0.25">
      <c r="A2638">
        <v>2</v>
      </c>
      <c r="B2638">
        <v>113</v>
      </c>
      <c r="C2638" t="s">
        <v>131</v>
      </c>
      <c r="D2638" t="s">
        <v>39</v>
      </c>
      <c r="E2638" t="s">
        <v>102</v>
      </c>
      <c r="F2638" t="str">
        <f>CONCATENATE(Table1[[#This Row],[session]],":",Table1[[#This Row],[vote_number]])</f>
        <v>2:113</v>
      </c>
      <c r="G2638">
        <f>IF(EXACT(Table1[[#This Row],[vote_cast]], "Yea"), 2, IF(EXACT(Table1[[#This Row],[vote_cast]], "Nay"), 1, "ERROR"))</f>
        <v>1</v>
      </c>
    </row>
    <row r="2639" spans="1:7" x14ac:dyDescent="0.25">
      <c r="A2639">
        <v>2</v>
      </c>
      <c r="B2639">
        <v>113</v>
      </c>
      <c r="C2639" t="s">
        <v>131</v>
      </c>
      <c r="D2639" t="s">
        <v>40</v>
      </c>
      <c r="E2639" t="s">
        <v>1</v>
      </c>
      <c r="F2639" t="str">
        <f>CONCATENATE(Table1[[#This Row],[session]],":",Table1[[#This Row],[vote_number]])</f>
        <v>2:113</v>
      </c>
      <c r="G2639">
        <f>IF(EXACT(Table1[[#This Row],[vote_cast]], "Yea"), 2, IF(EXACT(Table1[[#This Row],[vote_cast]], "Nay"), 1, "ERROR"))</f>
        <v>2</v>
      </c>
    </row>
    <row r="2640" spans="1:7" x14ac:dyDescent="0.25">
      <c r="A2640">
        <v>2</v>
      </c>
      <c r="B2640">
        <v>113</v>
      </c>
      <c r="C2640" t="s">
        <v>131</v>
      </c>
      <c r="D2640" t="s">
        <v>41</v>
      </c>
      <c r="E2640" t="s">
        <v>1</v>
      </c>
      <c r="F2640" t="str">
        <f>CONCATENATE(Table1[[#This Row],[session]],":",Table1[[#This Row],[vote_number]])</f>
        <v>2:113</v>
      </c>
      <c r="G2640">
        <f>IF(EXACT(Table1[[#This Row],[vote_cast]], "Yea"), 2, IF(EXACT(Table1[[#This Row],[vote_cast]], "Nay"), 1, "ERROR"))</f>
        <v>2</v>
      </c>
    </row>
    <row r="2641" spans="1:7" x14ac:dyDescent="0.25">
      <c r="A2641">
        <v>2</v>
      </c>
      <c r="B2641">
        <v>113</v>
      </c>
      <c r="C2641" t="s">
        <v>131</v>
      </c>
      <c r="D2641" t="s">
        <v>42</v>
      </c>
      <c r="E2641" t="s">
        <v>102</v>
      </c>
      <c r="F2641" t="str">
        <f>CONCATENATE(Table1[[#This Row],[session]],":",Table1[[#This Row],[vote_number]])</f>
        <v>2:113</v>
      </c>
      <c r="G2641">
        <f>IF(EXACT(Table1[[#This Row],[vote_cast]], "Yea"), 2, IF(EXACT(Table1[[#This Row],[vote_cast]], "Nay"), 1, "ERROR"))</f>
        <v>1</v>
      </c>
    </row>
    <row r="2642" spans="1:7" x14ac:dyDescent="0.25">
      <c r="A2642">
        <v>2</v>
      </c>
      <c r="B2642">
        <v>113</v>
      </c>
      <c r="C2642" t="s">
        <v>131</v>
      </c>
      <c r="D2642" t="s">
        <v>110</v>
      </c>
      <c r="E2642" t="s">
        <v>102</v>
      </c>
      <c r="F2642" t="str">
        <f>CONCATENATE(Table1[[#This Row],[session]],":",Table1[[#This Row],[vote_number]])</f>
        <v>2:113</v>
      </c>
      <c r="G2642">
        <f>IF(EXACT(Table1[[#This Row],[vote_cast]], "Yea"), 2, IF(EXACT(Table1[[#This Row],[vote_cast]], "Nay"), 1, "ERROR"))</f>
        <v>1</v>
      </c>
    </row>
    <row r="2643" spans="1:7" x14ac:dyDescent="0.25">
      <c r="A2643">
        <v>2</v>
      </c>
      <c r="B2643">
        <v>113</v>
      </c>
      <c r="C2643" t="s">
        <v>131</v>
      </c>
      <c r="D2643" t="s">
        <v>43</v>
      </c>
      <c r="E2643" t="s">
        <v>102</v>
      </c>
      <c r="F2643" t="str">
        <f>CONCATENATE(Table1[[#This Row],[session]],":",Table1[[#This Row],[vote_number]])</f>
        <v>2:113</v>
      </c>
      <c r="G2643">
        <f>IF(EXACT(Table1[[#This Row],[vote_cast]], "Yea"), 2, IF(EXACT(Table1[[#This Row],[vote_cast]], "Nay"), 1, "ERROR"))</f>
        <v>1</v>
      </c>
    </row>
    <row r="2644" spans="1:7" x14ac:dyDescent="0.25">
      <c r="A2644">
        <v>2</v>
      </c>
      <c r="B2644">
        <v>113</v>
      </c>
      <c r="C2644" t="s">
        <v>131</v>
      </c>
      <c r="D2644" t="s">
        <v>44</v>
      </c>
      <c r="E2644" t="s">
        <v>35</v>
      </c>
      <c r="F2644" t="str">
        <f>CONCATENATE(Table1[[#This Row],[session]],":",Table1[[#This Row],[vote_number]])</f>
        <v>2:113</v>
      </c>
      <c r="G2644" t="str">
        <f>IF(EXACT(Table1[[#This Row],[vote_cast]], "Yea"), 2, IF(EXACT(Table1[[#This Row],[vote_cast]], "Nay"), 1, "ERROR"))</f>
        <v>ERROR</v>
      </c>
    </row>
    <row r="2645" spans="1:7" x14ac:dyDescent="0.25">
      <c r="A2645">
        <v>2</v>
      </c>
      <c r="B2645">
        <v>113</v>
      </c>
      <c r="C2645" t="s">
        <v>131</v>
      </c>
      <c r="D2645" t="s">
        <v>45</v>
      </c>
      <c r="E2645" t="s">
        <v>102</v>
      </c>
      <c r="F2645" t="str">
        <f>CONCATENATE(Table1[[#This Row],[session]],":",Table1[[#This Row],[vote_number]])</f>
        <v>2:113</v>
      </c>
      <c r="G2645">
        <f>IF(EXACT(Table1[[#This Row],[vote_cast]], "Yea"), 2, IF(EXACT(Table1[[#This Row],[vote_cast]], "Nay"), 1, "ERROR"))</f>
        <v>1</v>
      </c>
    </row>
    <row r="2646" spans="1:7" x14ac:dyDescent="0.25">
      <c r="A2646">
        <v>2</v>
      </c>
      <c r="B2646">
        <v>113</v>
      </c>
      <c r="C2646" t="s">
        <v>131</v>
      </c>
      <c r="D2646" t="s">
        <v>46</v>
      </c>
      <c r="E2646" t="s">
        <v>1</v>
      </c>
      <c r="F2646" t="str">
        <f>CONCATENATE(Table1[[#This Row],[session]],":",Table1[[#This Row],[vote_number]])</f>
        <v>2:113</v>
      </c>
      <c r="G2646">
        <f>IF(EXACT(Table1[[#This Row],[vote_cast]], "Yea"), 2, IF(EXACT(Table1[[#This Row],[vote_cast]], "Nay"), 1, "ERROR"))</f>
        <v>2</v>
      </c>
    </row>
    <row r="2647" spans="1:7" x14ac:dyDescent="0.25">
      <c r="A2647">
        <v>2</v>
      </c>
      <c r="B2647">
        <v>113</v>
      </c>
      <c r="C2647" t="s">
        <v>131</v>
      </c>
      <c r="D2647" t="s">
        <v>47</v>
      </c>
      <c r="E2647" t="s">
        <v>102</v>
      </c>
      <c r="F2647" t="str">
        <f>CONCATENATE(Table1[[#This Row],[session]],":",Table1[[#This Row],[vote_number]])</f>
        <v>2:113</v>
      </c>
      <c r="G2647">
        <f>IF(EXACT(Table1[[#This Row],[vote_cast]], "Yea"), 2, IF(EXACT(Table1[[#This Row],[vote_cast]], "Nay"), 1, "ERROR"))</f>
        <v>1</v>
      </c>
    </row>
    <row r="2648" spans="1:7" x14ac:dyDescent="0.25">
      <c r="A2648">
        <v>2</v>
      </c>
      <c r="B2648">
        <v>113</v>
      </c>
      <c r="C2648" t="s">
        <v>131</v>
      </c>
      <c r="D2648" t="s">
        <v>48</v>
      </c>
      <c r="E2648" t="s">
        <v>102</v>
      </c>
      <c r="F2648" t="str">
        <f>CONCATENATE(Table1[[#This Row],[session]],":",Table1[[#This Row],[vote_number]])</f>
        <v>2:113</v>
      </c>
      <c r="G2648">
        <f>IF(EXACT(Table1[[#This Row],[vote_cast]], "Yea"), 2, IF(EXACT(Table1[[#This Row],[vote_cast]], "Nay"), 1, "ERROR"))</f>
        <v>1</v>
      </c>
    </row>
    <row r="2649" spans="1:7" x14ac:dyDescent="0.25">
      <c r="A2649">
        <v>2</v>
      </c>
      <c r="B2649">
        <v>113</v>
      </c>
      <c r="C2649" t="s">
        <v>131</v>
      </c>
      <c r="D2649" t="s">
        <v>49</v>
      </c>
      <c r="E2649" t="s">
        <v>1</v>
      </c>
      <c r="F2649" t="str">
        <f>CONCATENATE(Table1[[#This Row],[session]],":",Table1[[#This Row],[vote_number]])</f>
        <v>2:113</v>
      </c>
      <c r="G2649">
        <f>IF(EXACT(Table1[[#This Row],[vote_cast]], "Yea"), 2, IF(EXACT(Table1[[#This Row],[vote_cast]], "Nay"), 1, "ERROR"))</f>
        <v>2</v>
      </c>
    </row>
    <row r="2650" spans="1:7" x14ac:dyDescent="0.25">
      <c r="A2650">
        <v>2</v>
      </c>
      <c r="B2650">
        <v>113</v>
      </c>
      <c r="C2650" t="s">
        <v>131</v>
      </c>
      <c r="D2650" t="s">
        <v>50</v>
      </c>
      <c r="E2650" t="s">
        <v>102</v>
      </c>
      <c r="F2650" t="str">
        <f>CONCATENATE(Table1[[#This Row],[session]],":",Table1[[#This Row],[vote_number]])</f>
        <v>2:113</v>
      </c>
      <c r="G2650">
        <f>IF(EXACT(Table1[[#This Row],[vote_cast]], "Yea"), 2, IF(EXACT(Table1[[#This Row],[vote_cast]], "Nay"), 1, "ERROR"))</f>
        <v>1</v>
      </c>
    </row>
    <row r="2651" spans="1:7" x14ac:dyDescent="0.25">
      <c r="A2651">
        <v>2</v>
      </c>
      <c r="B2651">
        <v>113</v>
      </c>
      <c r="C2651" t="s">
        <v>131</v>
      </c>
      <c r="D2651" t="s">
        <v>51</v>
      </c>
      <c r="E2651" t="s">
        <v>1</v>
      </c>
      <c r="F2651" t="str">
        <f>CONCATENATE(Table1[[#This Row],[session]],":",Table1[[#This Row],[vote_number]])</f>
        <v>2:113</v>
      </c>
      <c r="G2651">
        <f>IF(EXACT(Table1[[#This Row],[vote_cast]], "Yea"), 2, IF(EXACT(Table1[[#This Row],[vote_cast]], "Nay"), 1, "ERROR"))</f>
        <v>2</v>
      </c>
    </row>
    <row r="2652" spans="1:7" x14ac:dyDescent="0.25">
      <c r="A2652">
        <v>2</v>
      </c>
      <c r="B2652">
        <v>113</v>
      </c>
      <c r="C2652" t="s">
        <v>131</v>
      </c>
      <c r="D2652" t="s">
        <v>52</v>
      </c>
      <c r="E2652" t="s">
        <v>35</v>
      </c>
      <c r="F2652" t="str">
        <f>CONCATENATE(Table1[[#This Row],[session]],":",Table1[[#This Row],[vote_number]])</f>
        <v>2:113</v>
      </c>
      <c r="G2652" t="str">
        <f>IF(EXACT(Table1[[#This Row],[vote_cast]], "Yea"), 2, IF(EXACT(Table1[[#This Row],[vote_cast]], "Nay"), 1, "ERROR"))</f>
        <v>ERROR</v>
      </c>
    </row>
    <row r="2653" spans="1:7" x14ac:dyDescent="0.25">
      <c r="A2653">
        <v>2</v>
      </c>
      <c r="B2653">
        <v>113</v>
      </c>
      <c r="C2653" t="s">
        <v>131</v>
      </c>
      <c r="D2653" t="s">
        <v>53</v>
      </c>
      <c r="E2653" t="s">
        <v>1</v>
      </c>
      <c r="F2653" t="str">
        <f>CONCATENATE(Table1[[#This Row],[session]],":",Table1[[#This Row],[vote_number]])</f>
        <v>2:113</v>
      </c>
      <c r="G2653">
        <f>IF(EXACT(Table1[[#This Row],[vote_cast]], "Yea"), 2, IF(EXACT(Table1[[#This Row],[vote_cast]], "Nay"), 1, "ERROR"))</f>
        <v>2</v>
      </c>
    </row>
    <row r="2654" spans="1:7" x14ac:dyDescent="0.25">
      <c r="A2654">
        <v>2</v>
      </c>
      <c r="B2654">
        <v>113</v>
      </c>
      <c r="C2654" t="s">
        <v>131</v>
      </c>
      <c r="D2654" t="s">
        <v>54</v>
      </c>
      <c r="E2654" t="s">
        <v>1</v>
      </c>
      <c r="F2654" t="str">
        <f>CONCATENATE(Table1[[#This Row],[session]],":",Table1[[#This Row],[vote_number]])</f>
        <v>2:113</v>
      </c>
      <c r="G2654">
        <f>IF(EXACT(Table1[[#This Row],[vote_cast]], "Yea"), 2, IF(EXACT(Table1[[#This Row],[vote_cast]], "Nay"), 1, "ERROR"))</f>
        <v>2</v>
      </c>
    </row>
    <row r="2655" spans="1:7" x14ac:dyDescent="0.25">
      <c r="A2655">
        <v>2</v>
      </c>
      <c r="B2655">
        <v>113</v>
      </c>
      <c r="C2655" t="s">
        <v>131</v>
      </c>
      <c r="D2655" t="s">
        <v>55</v>
      </c>
      <c r="E2655" t="s">
        <v>35</v>
      </c>
      <c r="F2655" t="str">
        <f>CONCATENATE(Table1[[#This Row],[session]],":",Table1[[#This Row],[vote_number]])</f>
        <v>2:113</v>
      </c>
      <c r="G2655" t="str">
        <f>IF(EXACT(Table1[[#This Row],[vote_cast]], "Yea"), 2, IF(EXACT(Table1[[#This Row],[vote_cast]], "Nay"), 1, "ERROR"))</f>
        <v>ERROR</v>
      </c>
    </row>
    <row r="2656" spans="1:7" x14ac:dyDescent="0.25">
      <c r="A2656">
        <v>2</v>
      </c>
      <c r="B2656">
        <v>113</v>
      </c>
      <c r="C2656" t="s">
        <v>131</v>
      </c>
      <c r="D2656" t="s">
        <v>56</v>
      </c>
      <c r="E2656" t="s">
        <v>1</v>
      </c>
      <c r="F2656" t="str">
        <f>CONCATENATE(Table1[[#This Row],[session]],":",Table1[[#This Row],[vote_number]])</f>
        <v>2:113</v>
      </c>
      <c r="G2656">
        <f>IF(EXACT(Table1[[#This Row],[vote_cast]], "Yea"), 2, IF(EXACT(Table1[[#This Row],[vote_cast]], "Nay"), 1, "ERROR"))</f>
        <v>2</v>
      </c>
    </row>
    <row r="2657" spans="1:7" x14ac:dyDescent="0.25">
      <c r="A2657">
        <v>2</v>
      </c>
      <c r="B2657">
        <v>113</v>
      </c>
      <c r="C2657" t="s">
        <v>131</v>
      </c>
      <c r="D2657" t="s">
        <v>57</v>
      </c>
      <c r="E2657" t="s">
        <v>1</v>
      </c>
      <c r="F2657" t="str">
        <f>CONCATENATE(Table1[[#This Row],[session]],":",Table1[[#This Row],[vote_number]])</f>
        <v>2:113</v>
      </c>
      <c r="G2657">
        <f>IF(EXACT(Table1[[#This Row],[vote_cast]], "Yea"), 2, IF(EXACT(Table1[[#This Row],[vote_cast]], "Nay"), 1, "ERROR"))</f>
        <v>2</v>
      </c>
    </row>
    <row r="2658" spans="1:7" x14ac:dyDescent="0.25">
      <c r="A2658">
        <v>2</v>
      </c>
      <c r="B2658">
        <v>113</v>
      </c>
      <c r="C2658" t="s">
        <v>131</v>
      </c>
      <c r="D2658" t="s">
        <v>58</v>
      </c>
      <c r="E2658" t="s">
        <v>1</v>
      </c>
      <c r="F2658" t="str">
        <f>CONCATENATE(Table1[[#This Row],[session]],":",Table1[[#This Row],[vote_number]])</f>
        <v>2:113</v>
      </c>
      <c r="G2658">
        <f>IF(EXACT(Table1[[#This Row],[vote_cast]], "Yea"), 2, IF(EXACT(Table1[[#This Row],[vote_cast]], "Nay"), 1, "ERROR"))</f>
        <v>2</v>
      </c>
    </row>
    <row r="2659" spans="1:7" x14ac:dyDescent="0.25">
      <c r="A2659">
        <v>2</v>
      </c>
      <c r="B2659">
        <v>113</v>
      </c>
      <c r="C2659" t="s">
        <v>131</v>
      </c>
      <c r="D2659" t="s">
        <v>59</v>
      </c>
      <c r="E2659" t="s">
        <v>102</v>
      </c>
      <c r="F2659" t="str">
        <f>CONCATENATE(Table1[[#This Row],[session]],":",Table1[[#This Row],[vote_number]])</f>
        <v>2:113</v>
      </c>
      <c r="G2659">
        <f>IF(EXACT(Table1[[#This Row],[vote_cast]], "Yea"), 2, IF(EXACT(Table1[[#This Row],[vote_cast]], "Nay"), 1, "ERROR"))</f>
        <v>1</v>
      </c>
    </row>
    <row r="2660" spans="1:7" x14ac:dyDescent="0.25">
      <c r="A2660">
        <v>2</v>
      </c>
      <c r="B2660">
        <v>113</v>
      </c>
      <c r="C2660" t="s">
        <v>131</v>
      </c>
      <c r="D2660" t="s">
        <v>60</v>
      </c>
      <c r="E2660" t="s">
        <v>1</v>
      </c>
      <c r="F2660" t="str">
        <f>CONCATENATE(Table1[[#This Row],[session]],":",Table1[[#This Row],[vote_number]])</f>
        <v>2:113</v>
      </c>
      <c r="G2660">
        <f>IF(EXACT(Table1[[#This Row],[vote_cast]], "Yea"), 2, IF(EXACT(Table1[[#This Row],[vote_cast]], "Nay"), 1, "ERROR"))</f>
        <v>2</v>
      </c>
    </row>
    <row r="2661" spans="1:7" x14ac:dyDescent="0.25">
      <c r="A2661">
        <v>2</v>
      </c>
      <c r="B2661">
        <v>113</v>
      </c>
      <c r="C2661" t="s">
        <v>131</v>
      </c>
      <c r="D2661" t="s">
        <v>61</v>
      </c>
      <c r="E2661" t="s">
        <v>1</v>
      </c>
      <c r="F2661" t="str">
        <f>CONCATENATE(Table1[[#This Row],[session]],":",Table1[[#This Row],[vote_number]])</f>
        <v>2:113</v>
      </c>
      <c r="G2661">
        <f>IF(EXACT(Table1[[#This Row],[vote_cast]], "Yea"), 2, IF(EXACT(Table1[[#This Row],[vote_cast]], "Nay"), 1, "ERROR"))</f>
        <v>2</v>
      </c>
    </row>
    <row r="2662" spans="1:7" x14ac:dyDescent="0.25">
      <c r="A2662">
        <v>2</v>
      </c>
      <c r="B2662">
        <v>113</v>
      </c>
      <c r="C2662" t="s">
        <v>131</v>
      </c>
      <c r="D2662" t="s">
        <v>62</v>
      </c>
      <c r="E2662" t="s">
        <v>102</v>
      </c>
      <c r="F2662" t="str">
        <f>CONCATENATE(Table1[[#This Row],[session]],":",Table1[[#This Row],[vote_number]])</f>
        <v>2:113</v>
      </c>
      <c r="G2662">
        <f>IF(EXACT(Table1[[#This Row],[vote_cast]], "Yea"), 2, IF(EXACT(Table1[[#This Row],[vote_cast]], "Nay"), 1, "ERROR"))</f>
        <v>1</v>
      </c>
    </row>
    <row r="2663" spans="1:7" x14ac:dyDescent="0.25">
      <c r="A2663">
        <v>2</v>
      </c>
      <c r="B2663">
        <v>113</v>
      </c>
      <c r="C2663" t="s">
        <v>131</v>
      </c>
      <c r="D2663" t="s">
        <v>63</v>
      </c>
      <c r="E2663" t="s">
        <v>1</v>
      </c>
      <c r="F2663" t="str">
        <f>CONCATENATE(Table1[[#This Row],[session]],":",Table1[[#This Row],[vote_number]])</f>
        <v>2:113</v>
      </c>
      <c r="G2663">
        <f>IF(EXACT(Table1[[#This Row],[vote_cast]], "Yea"), 2, IF(EXACT(Table1[[#This Row],[vote_cast]], "Nay"), 1, "ERROR"))</f>
        <v>2</v>
      </c>
    </row>
    <row r="2664" spans="1:7" x14ac:dyDescent="0.25">
      <c r="A2664">
        <v>2</v>
      </c>
      <c r="B2664">
        <v>113</v>
      </c>
      <c r="C2664" t="s">
        <v>131</v>
      </c>
      <c r="D2664" t="s">
        <v>64</v>
      </c>
      <c r="E2664" t="s">
        <v>102</v>
      </c>
      <c r="F2664" t="str">
        <f>CONCATENATE(Table1[[#This Row],[session]],":",Table1[[#This Row],[vote_number]])</f>
        <v>2:113</v>
      </c>
      <c r="G2664">
        <f>IF(EXACT(Table1[[#This Row],[vote_cast]], "Yea"), 2, IF(EXACT(Table1[[#This Row],[vote_cast]], "Nay"), 1, "ERROR"))</f>
        <v>1</v>
      </c>
    </row>
    <row r="2665" spans="1:7" x14ac:dyDescent="0.25">
      <c r="A2665">
        <v>2</v>
      </c>
      <c r="B2665">
        <v>113</v>
      </c>
      <c r="C2665" t="s">
        <v>131</v>
      </c>
      <c r="D2665" t="s">
        <v>65</v>
      </c>
      <c r="E2665" t="s">
        <v>1</v>
      </c>
      <c r="F2665" t="str">
        <f>CONCATENATE(Table1[[#This Row],[session]],":",Table1[[#This Row],[vote_number]])</f>
        <v>2:113</v>
      </c>
      <c r="G2665">
        <f>IF(EXACT(Table1[[#This Row],[vote_cast]], "Yea"), 2, IF(EXACT(Table1[[#This Row],[vote_cast]], "Nay"), 1, "ERROR"))</f>
        <v>2</v>
      </c>
    </row>
    <row r="2666" spans="1:7" x14ac:dyDescent="0.25">
      <c r="A2666">
        <v>2</v>
      </c>
      <c r="B2666">
        <v>113</v>
      </c>
      <c r="C2666" t="s">
        <v>131</v>
      </c>
      <c r="D2666" t="s">
        <v>66</v>
      </c>
      <c r="E2666" t="s">
        <v>102</v>
      </c>
      <c r="F2666" t="str">
        <f>CONCATENATE(Table1[[#This Row],[session]],":",Table1[[#This Row],[vote_number]])</f>
        <v>2:113</v>
      </c>
      <c r="G2666">
        <f>IF(EXACT(Table1[[#This Row],[vote_cast]], "Yea"), 2, IF(EXACT(Table1[[#This Row],[vote_cast]], "Nay"), 1, "ERROR"))</f>
        <v>1</v>
      </c>
    </row>
    <row r="2667" spans="1:7" x14ac:dyDescent="0.25">
      <c r="A2667">
        <v>2</v>
      </c>
      <c r="B2667">
        <v>113</v>
      </c>
      <c r="C2667" t="s">
        <v>131</v>
      </c>
      <c r="D2667" t="s">
        <v>67</v>
      </c>
      <c r="E2667" t="s">
        <v>1</v>
      </c>
      <c r="F2667" t="str">
        <f>CONCATENATE(Table1[[#This Row],[session]],":",Table1[[#This Row],[vote_number]])</f>
        <v>2:113</v>
      </c>
      <c r="G2667">
        <f>IF(EXACT(Table1[[#This Row],[vote_cast]], "Yea"), 2, IF(EXACT(Table1[[#This Row],[vote_cast]], "Nay"), 1, "ERROR"))</f>
        <v>2</v>
      </c>
    </row>
    <row r="2668" spans="1:7" x14ac:dyDescent="0.25">
      <c r="A2668">
        <v>2</v>
      </c>
      <c r="B2668">
        <v>113</v>
      </c>
      <c r="C2668" t="s">
        <v>131</v>
      </c>
      <c r="D2668" t="s">
        <v>68</v>
      </c>
      <c r="E2668" t="s">
        <v>1</v>
      </c>
      <c r="F2668" t="str">
        <f>CONCATENATE(Table1[[#This Row],[session]],":",Table1[[#This Row],[vote_number]])</f>
        <v>2:113</v>
      </c>
      <c r="G2668">
        <f>IF(EXACT(Table1[[#This Row],[vote_cast]], "Yea"), 2, IF(EXACT(Table1[[#This Row],[vote_cast]], "Nay"), 1, "ERROR"))</f>
        <v>2</v>
      </c>
    </row>
    <row r="2669" spans="1:7" x14ac:dyDescent="0.25">
      <c r="A2669">
        <v>2</v>
      </c>
      <c r="B2669">
        <v>113</v>
      </c>
      <c r="C2669" t="s">
        <v>131</v>
      </c>
      <c r="D2669" t="s">
        <v>69</v>
      </c>
      <c r="E2669" t="s">
        <v>1</v>
      </c>
      <c r="F2669" t="str">
        <f>CONCATENATE(Table1[[#This Row],[session]],":",Table1[[#This Row],[vote_number]])</f>
        <v>2:113</v>
      </c>
      <c r="G2669">
        <f>IF(EXACT(Table1[[#This Row],[vote_cast]], "Yea"), 2, IF(EXACT(Table1[[#This Row],[vote_cast]], "Nay"), 1, "ERROR"))</f>
        <v>2</v>
      </c>
    </row>
    <row r="2670" spans="1:7" x14ac:dyDescent="0.25">
      <c r="A2670">
        <v>2</v>
      </c>
      <c r="B2670">
        <v>113</v>
      </c>
      <c r="C2670" t="s">
        <v>131</v>
      </c>
      <c r="D2670" t="s">
        <v>70</v>
      </c>
      <c r="E2670" t="s">
        <v>102</v>
      </c>
      <c r="F2670" t="str">
        <f>CONCATENATE(Table1[[#This Row],[session]],":",Table1[[#This Row],[vote_number]])</f>
        <v>2:113</v>
      </c>
      <c r="G2670">
        <f>IF(EXACT(Table1[[#This Row],[vote_cast]], "Yea"), 2, IF(EXACT(Table1[[#This Row],[vote_cast]], "Nay"), 1, "ERROR"))</f>
        <v>1</v>
      </c>
    </row>
    <row r="2671" spans="1:7" x14ac:dyDescent="0.25">
      <c r="A2671">
        <v>2</v>
      </c>
      <c r="B2671">
        <v>113</v>
      </c>
      <c r="C2671" t="s">
        <v>131</v>
      </c>
      <c r="D2671" t="s">
        <v>71</v>
      </c>
      <c r="E2671" t="s">
        <v>102</v>
      </c>
      <c r="F2671" t="str">
        <f>CONCATENATE(Table1[[#This Row],[session]],":",Table1[[#This Row],[vote_number]])</f>
        <v>2:113</v>
      </c>
      <c r="G2671">
        <f>IF(EXACT(Table1[[#This Row],[vote_cast]], "Yea"), 2, IF(EXACT(Table1[[#This Row],[vote_cast]], "Nay"), 1, "ERROR"))</f>
        <v>1</v>
      </c>
    </row>
    <row r="2672" spans="1:7" x14ac:dyDescent="0.25">
      <c r="A2672">
        <v>2</v>
      </c>
      <c r="B2672">
        <v>113</v>
      </c>
      <c r="C2672" t="s">
        <v>131</v>
      </c>
      <c r="D2672" t="s">
        <v>72</v>
      </c>
      <c r="E2672" t="s">
        <v>1</v>
      </c>
      <c r="F2672" t="str">
        <f>CONCATENATE(Table1[[#This Row],[session]],":",Table1[[#This Row],[vote_number]])</f>
        <v>2:113</v>
      </c>
      <c r="G2672">
        <f>IF(EXACT(Table1[[#This Row],[vote_cast]], "Yea"), 2, IF(EXACT(Table1[[#This Row],[vote_cast]], "Nay"), 1, "ERROR"))</f>
        <v>2</v>
      </c>
    </row>
    <row r="2673" spans="1:7" x14ac:dyDescent="0.25">
      <c r="A2673">
        <v>2</v>
      </c>
      <c r="B2673">
        <v>113</v>
      </c>
      <c r="C2673" t="s">
        <v>131</v>
      </c>
      <c r="D2673" t="s">
        <v>73</v>
      </c>
      <c r="E2673" t="s">
        <v>1</v>
      </c>
      <c r="F2673" t="str">
        <f>CONCATENATE(Table1[[#This Row],[session]],":",Table1[[#This Row],[vote_number]])</f>
        <v>2:113</v>
      </c>
      <c r="G2673">
        <f>IF(EXACT(Table1[[#This Row],[vote_cast]], "Yea"), 2, IF(EXACT(Table1[[#This Row],[vote_cast]], "Nay"), 1, "ERROR"))</f>
        <v>2</v>
      </c>
    </row>
    <row r="2674" spans="1:7" x14ac:dyDescent="0.25">
      <c r="A2674">
        <v>2</v>
      </c>
      <c r="B2674">
        <v>113</v>
      </c>
      <c r="C2674" t="s">
        <v>131</v>
      </c>
      <c r="D2674" t="s">
        <v>74</v>
      </c>
      <c r="E2674" t="s">
        <v>1</v>
      </c>
      <c r="F2674" t="str">
        <f>CONCATENATE(Table1[[#This Row],[session]],":",Table1[[#This Row],[vote_number]])</f>
        <v>2:113</v>
      </c>
      <c r="G2674">
        <f>IF(EXACT(Table1[[#This Row],[vote_cast]], "Yea"), 2, IF(EXACT(Table1[[#This Row],[vote_cast]], "Nay"), 1, "ERROR"))</f>
        <v>2</v>
      </c>
    </row>
    <row r="2675" spans="1:7" x14ac:dyDescent="0.25">
      <c r="A2675">
        <v>2</v>
      </c>
      <c r="B2675">
        <v>113</v>
      </c>
      <c r="C2675" t="s">
        <v>131</v>
      </c>
      <c r="D2675" t="s">
        <v>75</v>
      </c>
      <c r="E2675" t="s">
        <v>102</v>
      </c>
      <c r="F2675" t="str">
        <f>CONCATENATE(Table1[[#This Row],[session]],":",Table1[[#This Row],[vote_number]])</f>
        <v>2:113</v>
      </c>
      <c r="G2675">
        <f>IF(EXACT(Table1[[#This Row],[vote_cast]], "Yea"), 2, IF(EXACT(Table1[[#This Row],[vote_cast]], "Nay"), 1, "ERROR"))</f>
        <v>1</v>
      </c>
    </row>
    <row r="2676" spans="1:7" x14ac:dyDescent="0.25">
      <c r="A2676">
        <v>2</v>
      </c>
      <c r="B2676">
        <v>113</v>
      </c>
      <c r="C2676" t="s">
        <v>131</v>
      </c>
      <c r="D2676" t="s">
        <v>76</v>
      </c>
      <c r="E2676" t="s">
        <v>102</v>
      </c>
      <c r="F2676" t="str">
        <f>CONCATENATE(Table1[[#This Row],[session]],":",Table1[[#This Row],[vote_number]])</f>
        <v>2:113</v>
      </c>
      <c r="G2676">
        <f>IF(EXACT(Table1[[#This Row],[vote_cast]], "Yea"), 2, IF(EXACT(Table1[[#This Row],[vote_cast]], "Nay"), 1, "ERROR"))</f>
        <v>1</v>
      </c>
    </row>
    <row r="2677" spans="1:7" x14ac:dyDescent="0.25">
      <c r="A2677">
        <v>2</v>
      </c>
      <c r="B2677">
        <v>113</v>
      </c>
      <c r="C2677" t="s">
        <v>131</v>
      </c>
      <c r="D2677" t="s">
        <v>77</v>
      </c>
      <c r="E2677" t="s">
        <v>1</v>
      </c>
      <c r="F2677" t="str">
        <f>CONCATENATE(Table1[[#This Row],[session]],":",Table1[[#This Row],[vote_number]])</f>
        <v>2:113</v>
      </c>
      <c r="G2677">
        <f>IF(EXACT(Table1[[#This Row],[vote_cast]], "Yea"), 2, IF(EXACT(Table1[[#This Row],[vote_cast]], "Nay"), 1, "ERROR"))</f>
        <v>2</v>
      </c>
    </row>
    <row r="2678" spans="1:7" x14ac:dyDescent="0.25">
      <c r="A2678">
        <v>2</v>
      </c>
      <c r="B2678">
        <v>113</v>
      </c>
      <c r="C2678" t="s">
        <v>131</v>
      </c>
      <c r="D2678" t="s">
        <v>78</v>
      </c>
      <c r="E2678" t="s">
        <v>1</v>
      </c>
      <c r="F2678" t="str">
        <f>CONCATENATE(Table1[[#This Row],[session]],":",Table1[[#This Row],[vote_number]])</f>
        <v>2:113</v>
      </c>
      <c r="G2678">
        <f>IF(EXACT(Table1[[#This Row],[vote_cast]], "Yea"), 2, IF(EXACT(Table1[[#This Row],[vote_cast]], "Nay"), 1, "ERROR"))</f>
        <v>2</v>
      </c>
    </row>
    <row r="2679" spans="1:7" x14ac:dyDescent="0.25">
      <c r="A2679">
        <v>2</v>
      </c>
      <c r="B2679">
        <v>113</v>
      </c>
      <c r="C2679" t="s">
        <v>131</v>
      </c>
      <c r="D2679" t="s">
        <v>79</v>
      </c>
      <c r="E2679" t="s">
        <v>1</v>
      </c>
      <c r="F2679" t="str">
        <f>CONCATENATE(Table1[[#This Row],[session]],":",Table1[[#This Row],[vote_number]])</f>
        <v>2:113</v>
      </c>
      <c r="G2679">
        <f>IF(EXACT(Table1[[#This Row],[vote_cast]], "Yea"), 2, IF(EXACT(Table1[[#This Row],[vote_cast]], "Nay"), 1, "ERROR"))</f>
        <v>2</v>
      </c>
    </row>
    <row r="2680" spans="1:7" x14ac:dyDescent="0.25">
      <c r="A2680">
        <v>2</v>
      </c>
      <c r="B2680">
        <v>113</v>
      </c>
      <c r="C2680" t="s">
        <v>131</v>
      </c>
      <c r="D2680" t="s">
        <v>80</v>
      </c>
      <c r="E2680" t="s">
        <v>102</v>
      </c>
      <c r="F2680" t="str">
        <f>CONCATENATE(Table1[[#This Row],[session]],":",Table1[[#This Row],[vote_number]])</f>
        <v>2:113</v>
      </c>
      <c r="G2680">
        <f>IF(EXACT(Table1[[#This Row],[vote_cast]], "Yea"), 2, IF(EXACT(Table1[[#This Row],[vote_cast]], "Nay"), 1, "ERROR"))</f>
        <v>1</v>
      </c>
    </row>
    <row r="2681" spans="1:7" x14ac:dyDescent="0.25">
      <c r="A2681">
        <v>2</v>
      </c>
      <c r="B2681">
        <v>113</v>
      </c>
      <c r="C2681" t="s">
        <v>131</v>
      </c>
      <c r="D2681" t="s">
        <v>81</v>
      </c>
      <c r="E2681" t="s">
        <v>102</v>
      </c>
      <c r="F2681" t="str">
        <f>CONCATENATE(Table1[[#This Row],[session]],":",Table1[[#This Row],[vote_number]])</f>
        <v>2:113</v>
      </c>
      <c r="G2681">
        <f>IF(EXACT(Table1[[#This Row],[vote_cast]], "Yea"), 2, IF(EXACT(Table1[[#This Row],[vote_cast]], "Nay"), 1, "ERROR"))</f>
        <v>1</v>
      </c>
    </row>
    <row r="2682" spans="1:7" x14ac:dyDescent="0.25">
      <c r="A2682">
        <v>2</v>
      </c>
      <c r="B2682">
        <v>113</v>
      </c>
      <c r="C2682" t="s">
        <v>131</v>
      </c>
      <c r="D2682" t="s">
        <v>82</v>
      </c>
      <c r="E2682" t="s">
        <v>1</v>
      </c>
      <c r="F2682" t="str">
        <f>CONCATENATE(Table1[[#This Row],[session]],":",Table1[[#This Row],[vote_number]])</f>
        <v>2:113</v>
      </c>
      <c r="G2682">
        <f>IF(EXACT(Table1[[#This Row],[vote_cast]], "Yea"), 2, IF(EXACT(Table1[[#This Row],[vote_cast]], "Nay"), 1, "ERROR"))</f>
        <v>2</v>
      </c>
    </row>
    <row r="2683" spans="1:7" x14ac:dyDescent="0.25">
      <c r="A2683">
        <v>2</v>
      </c>
      <c r="B2683">
        <v>113</v>
      </c>
      <c r="C2683" t="s">
        <v>131</v>
      </c>
      <c r="D2683" t="s">
        <v>83</v>
      </c>
      <c r="E2683" t="s">
        <v>102</v>
      </c>
      <c r="F2683" t="str">
        <f>CONCATENATE(Table1[[#This Row],[session]],":",Table1[[#This Row],[vote_number]])</f>
        <v>2:113</v>
      </c>
      <c r="G2683">
        <f>IF(EXACT(Table1[[#This Row],[vote_cast]], "Yea"), 2, IF(EXACT(Table1[[#This Row],[vote_cast]], "Nay"), 1, "ERROR"))</f>
        <v>1</v>
      </c>
    </row>
    <row r="2684" spans="1:7" x14ac:dyDescent="0.25">
      <c r="A2684">
        <v>2</v>
      </c>
      <c r="B2684">
        <v>113</v>
      </c>
      <c r="C2684" t="s">
        <v>131</v>
      </c>
      <c r="D2684" t="s">
        <v>84</v>
      </c>
      <c r="E2684" t="s">
        <v>1</v>
      </c>
      <c r="F2684" t="str">
        <f>CONCATENATE(Table1[[#This Row],[session]],":",Table1[[#This Row],[vote_number]])</f>
        <v>2:113</v>
      </c>
      <c r="G2684">
        <f>IF(EXACT(Table1[[#This Row],[vote_cast]], "Yea"), 2, IF(EXACT(Table1[[#This Row],[vote_cast]], "Nay"), 1, "ERROR"))</f>
        <v>2</v>
      </c>
    </row>
    <row r="2685" spans="1:7" x14ac:dyDescent="0.25">
      <c r="A2685">
        <v>2</v>
      </c>
      <c r="B2685">
        <v>113</v>
      </c>
      <c r="C2685" t="s">
        <v>131</v>
      </c>
      <c r="D2685" t="s">
        <v>85</v>
      </c>
      <c r="E2685" t="s">
        <v>1</v>
      </c>
      <c r="F2685" t="str">
        <f>CONCATENATE(Table1[[#This Row],[session]],":",Table1[[#This Row],[vote_number]])</f>
        <v>2:113</v>
      </c>
      <c r="G2685">
        <f>IF(EXACT(Table1[[#This Row],[vote_cast]], "Yea"), 2, IF(EXACT(Table1[[#This Row],[vote_cast]], "Nay"), 1, "ERROR"))</f>
        <v>2</v>
      </c>
    </row>
    <row r="2686" spans="1:7" x14ac:dyDescent="0.25">
      <c r="A2686">
        <v>2</v>
      </c>
      <c r="B2686">
        <v>113</v>
      </c>
      <c r="C2686" t="s">
        <v>131</v>
      </c>
      <c r="D2686" t="s">
        <v>86</v>
      </c>
      <c r="E2686" t="s">
        <v>102</v>
      </c>
      <c r="F2686" t="str">
        <f>CONCATENATE(Table1[[#This Row],[session]],":",Table1[[#This Row],[vote_number]])</f>
        <v>2:113</v>
      </c>
      <c r="G2686">
        <f>IF(EXACT(Table1[[#This Row],[vote_cast]], "Yea"), 2, IF(EXACT(Table1[[#This Row],[vote_cast]], "Nay"), 1, "ERROR"))</f>
        <v>1</v>
      </c>
    </row>
    <row r="2687" spans="1:7" x14ac:dyDescent="0.25">
      <c r="A2687">
        <v>2</v>
      </c>
      <c r="B2687">
        <v>113</v>
      </c>
      <c r="C2687" t="s">
        <v>131</v>
      </c>
      <c r="D2687" t="s">
        <v>87</v>
      </c>
      <c r="E2687" t="s">
        <v>1</v>
      </c>
      <c r="F2687" t="str">
        <f>CONCATENATE(Table1[[#This Row],[session]],":",Table1[[#This Row],[vote_number]])</f>
        <v>2:113</v>
      </c>
      <c r="G2687">
        <f>IF(EXACT(Table1[[#This Row],[vote_cast]], "Yea"), 2, IF(EXACT(Table1[[#This Row],[vote_cast]], "Nay"), 1, "ERROR"))</f>
        <v>2</v>
      </c>
    </row>
    <row r="2688" spans="1:7" x14ac:dyDescent="0.25">
      <c r="A2688">
        <v>2</v>
      </c>
      <c r="B2688">
        <v>113</v>
      </c>
      <c r="C2688" t="s">
        <v>131</v>
      </c>
      <c r="D2688" t="s">
        <v>88</v>
      </c>
      <c r="E2688" t="s">
        <v>102</v>
      </c>
      <c r="F2688" t="str">
        <f>CONCATENATE(Table1[[#This Row],[session]],":",Table1[[#This Row],[vote_number]])</f>
        <v>2:113</v>
      </c>
      <c r="G2688">
        <f>IF(EXACT(Table1[[#This Row],[vote_cast]], "Yea"), 2, IF(EXACT(Table1[[#This Row],[vote_cast]], "Nay"), 1, "ERROR"))</f>
        <v>1</v>
      </c>
    </row>
    <row r="2689" spans="1:7" x14ac:dyDescent="0.25">
      <c r="A2689">
        <v>2</v>
      </c>
      <c r="B2689">
        <v>113</v>
      </c>
      <c r="C2689" t="s">
        <v>131</v>
      </c>
      <c r="D2689" t="s">
        <v>89</v>
      </c>
      <c r="E2689" t="s">
        <v>109</v>
      </c>
      <c r="F2689" t="str">
        <f>CONCATENATE(Table1[[#This Row],[session]],":",Table1[[#This Row],[vote_number]])</f>
        <v>2:113</v>
      </c>
      <c r="G2689" t="str">
        <f>IF(EXACT(Table1[[#This Row],[vote_cast]], "Yea"), 2, IF(EXACT(Table1[[#This Row],[vote_cast]], "Nay"), 1, "ERROR"))</f>
        <v>ERROR</v>
      </c>
    </row>
    <row r="2690" spans="1:7" x14ac:dyDescent="0.25">
      <c r="A2690">
        <v>2</v>
      </c>
      <c r="B2690">
        <v>113</v>
      </c>
      <c r="C2690" t="s">
        <v>131</v>
      </c>
      <c r="D2690" t="s">
        <v>90</v>
      </c>
      <c r="E2690" t="s">
        <v>1</v>
      </c>
      <c r="F2690" t="str">
        <f>CONCATENATE(Table1[[#This Row],[session]],":",Table1[[#This Row],[vote_number]])</f>
        <v>2:113</v>
      </c>
      <c r="G2690">
        <f>IF(EXACT(Table1[[#This Row],[vote_cast]], "Yea"), 2, IF(EXACT(Table1[[#This Row],[vote_cast]], "Nay"), 1, "ERROR"))</f>
        <v>2</v>
      </c>
    </row>
    <row r="2691" spans="1:7" x14ac:dyDescent="0.25">
      <c r="A2691">
        <v>2</v>
      </c>
      <c r="B2691">
        <v>113</v>
      </c>
      <c r="C2691" t="s">
        <v>131</v>
      </c>
      <c r="D2691" t="s">
        <v>91</v>
      </c>
      <c r="E2691" t="s">
        <v>1</v>
      </c>
      <c r="F2691" t="str">
        <f>CONCATENATE(Table1[[#This Row],[session]],":",Table1[[#This Row],[vote_number]])</f>
        <v>2:113</v>
      </c>
      <c r="G2691">
        <f>IF(EXACT(Table1[[#This Row],[vote_cast]], "Yea"), 2, IF(EXACT(Table1[[#This Row],[vote_cast]], "Nay"), 1, "ERROR"))</f>
        <v>2</v>
      </c>
    </row>
    <row r="2692" spans="1:7" x14ac:dyDescent="0.25">
      <c r="A2692">
        <v>2</v>
      </c>
      <c r="B2692">
        <v>113</v>
      </c>
      <c r="C2692" t="s">
        <v>131</v>
      </c>
      <c r="D2692" t="s">
        <v>92</v>
      </c>
      <c r="E2692" t="s">
        <v>102</v>
      </c>
      <c r="F2692" t="str">
        <f>CONCATENATE(Table1[[#This Row],[session]],":",Table1[[#This Row],[vote_number]])</f>
        <v>2:113</v>
      </c>
      <c r="G2692">
        <f>IF(EXACT(Table1[[#This Row],[vote_cast]], "Yea"), 2, IF(EXACT(Table1[[#This Row],[vote_cast]], "Nay"), 1, "ERROR"))</f>
        <v>1</v>
      </c>
    </row>
    <row r="2693" spans="1:7" x14ac:dyDescent="0.25">
      <c r="A2693">
        <v>2</v>
      </c>
      <c r="B2693">
        <v>113</v>
      </c>
      <c r="C2693" t="s">
        <v>131</v>
      </c>
      <c r="D2693" t="s">
        <v>93</v>
      </c>
      <c r="E2693" t="s">
        <v>102</v>
      </c>
      <c r="F2693" t="str">
        <f>CONCATENATE(Table1[[#This Row],[session]],":",Table1[[#This Row],[vote_number]])</f>
        <v>2:113</v>
      </c>
      <c r="G2693">
        <f>IF(EXACT(Table1[[#This Row],[vote_cast]], "Yea"), 2, IF(EXACT(Table1[[#This Row],[vote_cast]], "Nay"), 1, "ERROR"))</f>
        <v>1</v>
      </c>
    </row>
    <row r="2694" spans="1:7" x14ac:dyDescent="0.25">
      <c r="A2694">
        <v>2</v>
      </c>
      <c r="B2694">
        <v>113</v>
      </c>
      <c r="C2694" t="s">
        <v>131</v>
      </c>
      <c r="D2694" t="s">
        <v>94</v>
      </c>
      <c r="E2694" t="s">
        <v>1</v>
      </c>
      <c r="F2694" t="str">
        <f>CONCATENATE(Table1[[#This Row],[session]],":",Table1[[#This Row],[vote_number]])</f>
        <v>2:113</v>
      </c>
      <c r="G2694">
        <f>IF(EXACT(Table1[[#This Row],[vote_cast]], "Yea"), 2, IF(EXACT(Table1[[#This Row],[vote_cast]], "Nay"), 1, "ERROR"))</f>
        <v>2</v>
      </c>
    </row>
    <row r="2695" spans="1:7" x14ac:dyDescent="0.25">
      <c r="A2695">
        <v>2</v>
      </c>
      <c r="B2695">
        <v>113</v>
      </c>
      <c r="C2695" t="s">
        <v>131</v>
      </c>
      <c r="D2695" t="s">
        <v>95</v>
      </c>
      <c r="E2695" t="s">
        <v>1</v>
      </c>
      <c r="F2695" t="str">
        <f>CONCATENATE(Table1[[#This Row],[session]],":",Table1[[#This Row],[vote_number]])</f>
        <v>2:113</v>
      </c>
      <c r="G2695">
        <f>IF(EXACT(Table1[[#This Row],[vote_cast]], "Yea"), 2, IF(EXACT(Table1[[#This Row],[vote_cast]], "Nay"), 1, "ERROR"))</f>
        <v>2</v>
      </c>
    </row>
    <row r="2696" spans="1:7" x14ac:dyDescent="0.25">
      <c r="A2696">
        <v>2</v>
      </c>
      <c r="B2696">
        <v>113</v>
      </c>
      <c r="C2696" t="s">
        <v>131</v>
      </c>
      <c r="D2696" t="s">
        <v>96</v>
      </c>
      <c r="E2696" t="s">
        <v>102</v>
      </c>
      <c r="F2696" t="str">
        <f>CONCATENATE(Table1[[#This Row],[session]],":",Table1[[#This Row],[vote_number]])</f>
        <v>2:113</v>
      </c>
      <c r="G2696">
        <f>IF(EXACT(Table1[[#This Row],[vote_cast]], "Yea"), 2, IF(EXACT(Table1[[#This Row],[vote_cast]], "Nay"), 1, "ERROR"))</f>
        <v>1</v>
      </c>
    </row>
    <row r="2697" spans="1:7" x14ac:dyDescent="0.25">
      <c r="A2697">
        <v>2</v>
      </c>
      <c r="B2697">
        <v>113</v>
      </c>
      <c r="C2697" t="s">
        <v>131</v>
      </c>
      <c r="D2697" t="s">
        <v>97</v>
      </c>
      <c r="E2697" t="s">
        <v>1</v>
      </c>
      <c r="F2697" t="str">
        <f>CONCATENATE(Table1[[#This Row],[session]],":",Table1[[#This Row],[vote_number]])</f>
        <v>2:113</v>
      </c>
      <c r="G2697">
        <f>IF(EXACT(Table1[[#This Row],[vote_cast]], "Yea"), 2, IF(EXACT(Table1[[#This Row],[vote_cast]], "Nay"), 1, "ERROR"))</f>
        <v>2</v>
      </c>
    </row>
    <row r="2698" spans="1:7" x14ac:dyDescent="0.25">
      <c r="A2698">
        <v>2</v>
      </c>
      <c r="B2698">
        <v>113</v>
      </c>
      <c r="C2698" t="s">
        <v>131</v>
      </c>
      <c r="D2698" t="s">
        <v>98</v>
      </c>
      <c r="E2698" t="s">
        <v>102</v>
      </c>
      <c r="F2698" t="str">
        <f>CONCATENATE(Table1[[#This Row],[session]],":",Table1[[#This Row],[vote_number]])</f>
        <v>2:113</v>
      </c>
      <c r="G2698">
        <f>IF(EXACT(Table1[[#This Row],[vote_cast]], "Yea"), 2, IF(EXACT(Table1[[#This Row],[vote_cast]], "Nay"), 1, "ERROR"))</f>
        <v>1</v>
      </c>
    </row>
    <row r="2699" spans="1:7" x14ac:dyDescent="0.25">
      <c r="A2699">
        <v>2</v>
      </c>
      <c r="B2699">
        <v>113</v>
      </c>
      <c r="C2699" t="s">
        <v>131</v>
      </c>
      <c r="D2699" t="s">
        <v>99</v>
      </c>
      <c r="E2699" t="s">
        <v>1</v>
      </c>
      <c r="F2699" t="str">
        <f>CONCATENATE(Table1[[#This Row],[session]],":",Table1[[#This Row],[vote_number]])</f>
        <v>2:113</v>
      </c>
      <c r="G2699">
        <f>IF(EXACT(Table1[[#This Row],[vote_cast]], "Yea"), 2, IF(EXACT(Table1[[#This Row],[vote_cast]], "Nay"), 1, "ERROR"))</f>
        <v>2</v>
      </c>
    </row>
    <row r="2700" spans="1:7" x14ac:dyDescent="0.25">
      <c r="A2700">
        <v>2</v>
      </c>
      <c r="B2700">
        <v>113</v>
      </c>
      <c r="C2700" t="s">
        <v>131</v>
      </c>
      <c r="D2700" t="s">
        <v>100</v>
      </c>
      <c r="E2700" t="s">
        <v>102</v>
      </c>
      <c r="F2700" t="str">
        <f>CONCATENATE(Table1[[#This Row],[session]],":",Table1[[#This Row],[vote_number]])</f>
        <v>2:113</v>
      </c>
      <c r="G2700">
        <f>IF(EXACT(Table1[[#This Row],[vote_cast]], "Yea"), 2, IF(EXACT(Table1[[#This Row],[vote_cast]], "Nay"), 1, "ERROR"))</f>
        <v>1</v>
      </c>
    </row>
    <row r="2701" spans="1:7" x14ac:dyDescent="0.25">
      <c r="A2701">
        <v>2</v>
      </c>
      <c r="B2701">
        <v>113</v>
      </c>
      <c r="C2701" t="s">
        <v>131</v>
      </c>
      <c r="D2701" t="s">
        <v>101</v>
      </c>
      <c r="E2701" t="s">
        <v>1</v>
      </c>
      <c r="F2701" t="str">
        <f>CONCATENATE(Table1[[#This Row],[session]],":",Table1[[#This Row],[vote_number]])</f>
        <v>2:113</v>
      </c>
      <c r="G2701">
        <f>IF(EXACT(Table1[[#This Row],[vote_cast]], "Yea"), 2, IF(EXACT(Table1[[#This Row],[vote_cast]], "Nay"), 1, "ERROR"))</f>
        <v>2</v>
      </c>
    </row>
    <row r="2702" spans="1:7" x14ac:dyDescent="0.25">
      <c r="A2702">
        <v>2</v>
      </c>
      <c r="B2702">
        <v>164</v>
      </c>
      <c r="C2702" t="s">
        <v>132</v>
      </c>
      <c r="D2702" t="s">
        <v>0</v>
      </c>
      <c r="E2702" t="s">
        <v>1</v>
      </c>
      <c r="F2702" t="str">
        <f>CONCATENATE(Table1[[#This Row],[session]],":",Table1[[#This Row],[vote_number]])</f>
        <v>2:164</v>
      </c>
      <c r="G2702">
        <f>IF(EXACT(Table1[[#This Row],[vote_cast]], "Yea"), 2, IF(EXACT(Table1[[#This Row],[vote_cast]], "Nay"), 1, "ERROR"))</f>
        <v>2</v>
      </c>
    </row>
    <row r="2703" spans="1:7" x14ac:dyDescent="0.25">
      <c r="A2703">
        <v>2</v>
      </c>
      <c r="B2703">
        <v>164</v>
      </c>
      <c r="C2703" t="s">
        <v>132</v>
      </c>
      <c r="D2703" t="s">
        <v>2</v>
      </c>
      <c r="E2703" t="s">
        <v>1</v>
      </c>
      <c r="F2703" t="str">
        <f>CONCATENATE(Table1[[#This Row],[session]],":",Table1[[#This Row],[vote_number]])</f>
        <v>2:164</v>
      </c>
      <c r="G2703">
        <f>IF(EXACT(Table1[[#This Row],[vote_cast]], "Yea"), 2, IF(EXACT(Table1[[#This Row],[vote_cast]], "Nay"), 1, "ERROR"))</f>
        <v>2</v>
      </c>
    </row>
    <row r="2704" spans="1:7" x14ac:dyDescent="0.25">
      <c r="A2704">
        <v>2</v>
      </c>
      <c r="B2704">
        <v>164</v>
      </c>
      <c r="C2704" t="s">
        <v>132</v>
      </c>
      <c r="D2704" t="s">
        <v>3</v>
      </c>
      <c r="E2704" t="s">
        <v>102</v>
      </c>
      <c r="F2704" t="str">
        <f>CONCATENATE(Table1[[#This Row],[session]],":",Table1[[#This Row],[vote_number]])</f>
        <v>2:164</v>
      </c>
      <c r="G2704">
        <f>IF(EXACT(Table1[[#This Row],[vote_cast]], "Yea"), 2, IF(EXACT(Table1[[#This Row],[vote_cast]], "Nay"), 1, "ERROR"))</f>
        <v>1</v>
      </c>
    </row>
    <row r="2705" spans="1:7" x14ac:dyDescent="0.25">
      <c r="A2705">
        <v>2</v>
      </c>
      <c r="B2705">
        <v>164</v>
      </c>
      <c r="C2705" t="s">
        <v>132</v>
      </c>
      <c r="D2705" t="s">
        <v>4</v>
      </c>
      <c r="E2705" t="s">
        <v>1</v>
      </c>
      <c r="F2705" t="str">
        <f>CONCATENATE(Table1[[#This Row],[session]],":",Table1[[#This Row],[vote_number]])</f>
        <v>2:164</v>
      </c>
      <c r="G2705">
        <f>IF(EXACT(Table1[[#This Row],[vote_cast]], "Yea"), 2, IF(EXACT(Table1[[#This Row],[vote_cast]], "Nay"), 1, "ERROR"))</f>
        <v>2</v>
      </c>
    </row>
    <row r="2706" spans="1:7" x14ac:dyDescent="0.25">
      <c r="A2706">
        <v>2</v>
      </c>
      <c r="B2706">
        <v>164</v>
      </c>
      <c r="C2706" t="s">
        <v>132</v>
      </c>
      <c r="D2706" t="s">
        <v>5</v>
      </c>
      <c r="E2706" t="s">
        <v>1</v>
      </c>
      <c r="F2706" t="str">
        <f>CONCATENATE(Table1[[#This Row],[session]],":",Table1[[#This Row],[vote_number]])</f>
        <v>2:164</v>
      </c>
      <c r="G2706">
        <f>IF(EXACT(Table1[[#This Row],[vote_cast]], "Yea"), 2, IF(EXACT(Table1[[#This Row],[vote_cast]], "Nay"), 1, "ERROR"))</f>
        <v>2</v>
      </c>
    </row>
    <row r="2707" spans="1:7" x14ac:dyDescent="0.25">
      <c r="A2707">
        <v>2</v>
      </c>
      <c r="B2707">
        <v>164</v>
      </c>
      <c r="C2707" t="s">
        <v>132</v>
      </c>
      <c r="D2707" t="s">
        <v>6</v>
      </c>
      <c r="E2707" t="s">
        <v>1</v>
      </c>
      <c r="F2707" t="str">
        <f>CONCATENATE(Table1[[#This Row],[session]],":",Table1[[#This Row],[vote_number]])</f>
        <v>2:164</v>
      </c>
      <c r="G2707">
        <f>IF(EXACT(Table1[[#This Row],[vote_cast]], "Yea"), 2, IF(EXACT(Table1[[#This Row],[vote_cast]], "Nay"), 1, "ERROR"))</f>
        <v>2</v>
      </c>
    </row>
    <row r="2708" spans="1:7" x14ac:dyDescent="0.25">
      <c r="A2708">
        <v>2</v>
      </c>
      <c r="B2708">
        <v>164</v>
      </c>
      <c r="C2708" t="s">
        <v>132</v>
      </c>
      <c r="D2708" t="s">
        <v>7</v>
      </c>
      <c r="E2708" t="s">
        <v>1</v>
      </c>
      <c r="F2708" t="str">
        <f>CONCATENATE(Table1[[#This Row],[session]],":",Table1[[#This Row],[vote_number]])</f>
        <v>2:164</v>
      </c>
      <c r="G2708">
        <f>IF(EXACT(Table1[[#This Row],[vote_cast]], "Yea"), 2, IF(EXACT(Table1[[#This Row],[vote_cast]], "Nay"), 1, "ERROR"))</f>
        <v>2</v>
      </c>
    </row>
    <row r="2709" spans="1:7" x14ac:dyDescent="0.25">
      <c r="A2709">
        <v>2</v>
      </c>
      <c r="B2709">
        <v>164</v>
      </c>
      <c r="C2709" t="s">
        <v>132</v>
      </c>
      <c r="D2709" t="s">
        <v>8</v>
      </c>
      <c r="E2709" t="s">
        <v>1</v>
      </c>
      <c r="F2709" t="str">
        <f>CONCATENATE(Table1[[#This Row],[session]],":",Table1[[#This Row],[vote_number]])</f>
        <v>2:164</v>
      </c>
      <c r="G2709">
        <f>IF(EXACT(Table1[[#This Row],[vote_cast]], "Yea"), 2, IF(EXACT(Table1[[#This Row],[vote_cast]], "Nay"), 1, "ERROR"))</f>
        <v>2</v>
      </c>
    </row>
    <row r="2710" spans="1:7" x14ac:dyDescent="0.25">
      <c r="A2710">
        <v>2</v>
      </c>
      <c r="B2710">
        <v>164</v>
      </c>
      <c r="C2710" t="s">
        <v>132</v>
      </c>
      <c r="D2710" t="s">
        <v>9</v>
      </c>
      <c r="E2710" t="s">
        <v>1</v>
      </c>
      <c r="F2710" t="str">
        <f>CONCATENATE(Table1[[#This Row],[session]],":",Table1[[#This Row],[vote_number]])</f>
        <v>2:164</v>
      </c>
      <c r="G2710">
        <f>IF(EXACT(Table1[[#This Row],[vote_cast]], "Yea"), 2, IF(EXACT(Table1[[#This Row],[vote_cast]], "Nay"), 1, "ERROR"))</f>
        <v>2</v>
      </c>
    </row>
    <row r="2711" spans="1:7" x14ac:dyDescent="0.25">
      <c r="A2711">
        <v>2</v>
      </c>
      <c r="B2711">
        <v>164</v>
      </c>
      <c r="C2711" t="s">
        <v>132</v>
      </c>
      <c r="D2711" t="s">
        <v>10</v>
      </c>
      <c r="E2711" t="s">
        <v>1</v>
      </c>
      <c r="F2711" t="str">
        <f>CONCATENATE(Table1[[#This Row],[session]],":",Table1[[#This Row],[vote_number]])</f>
        <v>2:164</v>
      </c>
      <c r="G2711">
        <f>IF(EXACT(Table1[[#This Row],[vote_cast]], "Yea"), 2, IF(EXACT(Table1[[#This Row],[vote_cast]], "Nay"), 1, "ERROR"))</f>
        <v>2</v>
      </c>
    </row>
    <row r="2712" spans="1:7" x14ac:dyDescent="0.25">
      <c r="A2712">
        <v>2</v>
      </c>
      <c r="B2712">
        <v>164</v>
      </c>
      <c r="C2712" t="s">
        <v>132</v>
      </c>
      <c r="D2712" t="s">
        <v>11</v>
      </c>
      <c r="E2712" t="s">
        <v>102</v>
      </c>
      <c r="F2712" t="str">
        <f>CONCATENATE(Table1[[#This Row],[session]],":",Table1[[#This Row],[vote_number]])</f>
        <v>2:164</v>
      </c>
      <c r="G2712">
        <f>IF(EXACT(Table1[[#This Row],[vote_cast]], "Yea"), 2, IF(EXACT(Table1[[#This Row],[vote_cast]], "Nay"), 1, "ERROR"))</f>
        <v>1</v>
      </c>
    </row>
    <row r="2713" spans="1:7" x14ac:dyDescent="0.25">
      <c r="A2713">
        <v>2</v>
      </c>
      <c r="B2713">
        <v>164</v>
      </c>
      <c r="C2713" t="s">
        <v>132</v>
      </c>
      <c r="D2713" t="s">
        <v>12</v>
      </c>
      <c r="E2713" t="s">
        <v>1</v>
      </c>
      <c r="F2713" t="str">
        <f>CONCATENATE(Table1[[#This Row],[session]],":",Table1[[#This Row],[vote_number]])</f>
        <v>2:164</v>
      </c>
      <c r="G2713">
        <f>IF(EXACT(Table1[[#This Row],[vote_cast]], "Yea"), 2, IF(EXACT(Table1[[#This Row],[vote_cast]], "Nay"), 1, "ERROR"))</f>
        <v>2</v>
      </c>
    </row>
    <row r="2714" spans="1:7" x14ac:dyDescent="0.25">
      <c r="A2714">
        <v>2</v>
      </c>
      <c r="B2714">
        <v>164</v>
      </c>
      <c r="C2714" t="s">
        <v>132</v>
      </c>
      <c r="D2714" t="s">
        <v>13</v>
      </c>
      <c r="E2714" t="s">
        <v>1</v>
      </c>
      <c r="F2714" t="str">
        <f>CONCATENATE(Table1[[#This Row],[session]],":",Table1[[#This Row],[vote_number]])</f>
        <v>2:164</v>
      </c>
      <c r="G2714">
        <f>IF(EXACT(Table1[[#This Row],[vote_cast]], "Yea"), 2, IF(EXACT(Table1[[#This Row],[vote_cast]], "Nay"), 1, "ERROR"))</f>
        <v>2</v>
      </c>
    </row>
    <row r="2715" spans="1:7" x14ac:dyDescent="0.25">
      <c r="A2715">
        <v>2</v>
      </c>
      <c r="B2715">
        <v>164</v>
      </c>
      <c r="C2715" t="s">
        <v>132</v>
      </c>
      <c r="D2715" t="s">
        <v>14</v>
      </c>
      <c r="E2715" t="s">
        <v>1</v>
      </c>
      <c r="F2715" t="str">
        <f>CONCATENATE(Table1[[#This Row],[session]],":",Table1[[#This Row],[vote_number]])</f>
        <v>2:164</v>
      </c>
      <c r="G2715">
        <f>IF(EXACT(Table1[[#This Row],[vote_cast]], "Yea"), 2, IF(EXACT(Table1[[#This Row],[vote_cast]], "Nay"), 1, "ERROR"))</f>
        <v>2</v>
      </c>
    </row>
    <row r="2716" spans="1:7" x14ac:dyDescent="0.25">
      <c r="A2716">
        <v>2</v>
      </c>
      <c r="B2716">
        <v>164</v>
      </c>
      <c r="C2716" t="s">
        <v>132</v>
      </c>
      <c r="D2716" t="s">
        <v>15</v>
      </c>
      <c r="E2716" t="s">
        <v>102</v>
      </c>
      <c r="F2716" t="str">
        <f>CONCATENATE(Table1[[#This Row],[session]],":",Table1[[#This Row],[vote_number]])</f>
        <v>2:164</v>
      </c>
      <c r="G2716">
        <f>IF(EXACT(Table1[[#This Row],[vote_cast]], "Yea"), 2, IF(EXACT(Table1[[#This Row],[vote_cast]], "Nay"), 1, "ERROR"))</f>
        <v>1</v>
      </c>
    </row>
    <row r="2717" spans="1:7" x14ac:dyDescent="0.25">
      <c r="A2717">
        <v>2</v>
      </c>
      <c r="B2717">
        <v>164</v>
      </c>
      <c r="C2717" t="s">
        <v>132</v>
      </c>
      <c r="D2717" t="s">
        <v>16</v>
      </c>
      <c r="E2717" t="s">
        <v>1</v>
      </c>
      <c r="F2717" t="str">
        <f>CONCATENATE(Table1[[#This Row],[session]],":",Table1[[#This Row],[vote_number]])</f>
        <v>2:164</v>
      </c>
      <c r="G2717">
        <f>IF(EXACT(Table1[[#This Row],[vote_cast]], "Yea"), 2, IF(EXACT(Table1[[#This Row],[vote_cast]], "Nay"), 1, "ERROR"))</f>
        <v>2</v>
      </c>
    </row>
    <row r="2718" spans="1:7" x14ac:dyDescent="0.25">
      <c r="A2718">
        <v>2</v>
      </c>
      <c r="B2718">
        <v>164</v>
      </c>
      <c r="C2718" t="s">
        <v>132</v>
      </c>
      <c r="D2718" t="s">
        <v>17</v>
      </c>
      <c r="E2718" t="s">
        <v>1</v>
      </c>
      <c r="F2718" t="str">
        <f>CONCATENATE(Table1[[#This Row],[session]],":",Table1[[#This Row],[vote_number]])</f>
        <v>2:164</v>
      </c>
      <c r="G2718">
        <f>IF(EXACT(Table1[[#This Row],[vote_cast]], "Yea"), 2, IF(EXACT(Table1[[#This Row],[vote_cast]], "Nay"), 1, "ERROR"))</f>
        <v>2</v>
      </c>
    </row>
    <row r="2719" spans="1:7" x14ac:dyDescent="0.25">
      <c r="A2719">
        <v>2</v>
      </c>
      <c r="B2719">
        <v>164</v>
      </c>
      <c r="C2719" t="s">
        <v>132</v>
      </c>
      <c r="D2719" t="s">
        <v>18</v>
      </c>
      <c r="E2719" t="s">
        <v>1</v>
      </c>
      <c r="F2719" t="str">
        <f>CONCATENATE(Table1[[#This Row],[session]],":",Table1[[#This Row],[vote_number]])</f>
        <v>2:164</v>
      </c>
      <c r="G2719">
        <f>IF(EXACT(Table1[[#This Row],[vote_cast]], "Yea"), 2, IF(EXACT(Table1[[#This Row],[vote_cast]], "Nay"), 1, "ERROR"))</f>
        <v>2</v>
      </c>
    </row>
    <row r="2720" spans="1:7" x14ac:dyDescent="0.25">
      <c r="A2720">
        <v>2</v>
      </c>
      <c r="B2720">
        <v>164</v>
      </c>
      <c r="C2720" t="s">
        <v>132</v>
      </c>
      <c r="D2720" t="s">
        <v>19</v>
      </c>
      <c r="E2720" t="s">
        <v>1</v>
      </c>
      <c r="F2720" t="str">
        <f>CONCATENATE(Table1[[#This Row],[session]],":",Table1[[#This Row],[vote_number]])</f>
        <v>2:164</v>
      </c>
      <c r="G2720">
        <f>IF(EXACT(Table1[[#This Row],[vote_cast]], "Yea"), 2, IF(EXACT(Table1[[#This Row],[vote_cast]], "Nay"), 1, "ERROR"))</f>
        <v>2</v>
      </c>
    </row>
    <row r="2721" spans="1:7" x14ac:dyDescent="0.25">
      <c r="A2721">
        <v>2</v>
      </c>
      <c r="B2721">
        <v>164</v>
      </c>
      <c r="C2721" t="s">
        <v>132</v>
      </c>
      <c r="D2721" t="s">
        <v>20</v>
      </c>
      <c r="E2721" t="s">
        <v>102</v>
      </c>
      <c r="F2721" t="str">
        <f>CONCATENATE(Table1[[#This Row],[session]],":",Table1[[#This Row],[vote_number]])</f>
        <v>2:164</v>
      </c>
      <c r="G2721">
        <f>IF(EXACT(Table1[[#This Row],[vote_cast]], "Yea"), 2, IF(EXACT(Table1[[#This Row],[vote_cast]], "Nay"), 1, "ERROR"))</f>
        <v>1</v>
      </c>
    </row>
    <row r="2722" spans="1:7" x14ac:dyDescent="0.25">
      <c r="A2722">
        <v>2</v>
      </c>
      <c r="B2722">
        <v>164</v>
      </c>
      <c r="C2722" t="s">
        <v>132</v>
      </c>
      <c r="D2722" t="s">
        <v>21</v>
      </c>
      <c r="E2722" t="s">
        <v>1</v>
      </c>
      <c r="F2722" t="str">
        <f>CONCATENATE(Table1[[#This Row],[session]],":",Table1[[#This Row],[vote_number]])</f>
        <v>2:164</v>
      </c>
      <c r="G2722">
        <f>IF(EXACT(Table1[[#This Row],[vote_cast]], "Yea"), 2, IF(EXACT(Table1[[#This Row],[vote_cast]], "Nay"), 1, "ERROR"))</f>
        <v>2</v>
      </c>
    </row>
    <row r="2723" spans="1:7" x14ac:dyDescent="0.25">
      <c r="A2723">
        <v>2</v>
      </c>
      <c r="B2723">
        <v>164</v>
      </c>
      <c r="C2723" t="s">
        <v>132</v>
      </c>
      <c r="D2723" t="s">
        <v>22</v>
      </c>
      <c r="E2723" t="s">
        <v>102</v>
      </c>
      <c r="F2723" t="str">
        <f>CONCATENATE(Table1[[#This Row],[session]],":",Table1[[#This Row],[vote_number]])</f>
        <v>2:164</v>
      </c>
      <c r="G2723">
        <f>IF(EXACT(Table1[[#This Row],[vote_cast]], "Yea"), 2, IF(EXACT(Table1[[#This Row],[vote_cast]], "Nay"), 1, "ERROR"))</f>
        <v>1</v>
      </c>
    </row>
    <row r="2724" spans="1:7" x14ac:dyDescent="0.25">
      <c r="A2724">
        <v>2</v>
      </c>
      <c r="B2724">
        <v>164</v>
      </c>
      <c r="C2724" t="s">
        <v>132</v>
      </c>
      <c r="D2724" t="s">
        <v>23</v>
      </c>
      <c r="E2724" t="s">
        <v>102</v>
      </c>
      <c r="F2724" t="str">
        <f>CONCATENATE(Table1[[#This Row],[session]],":",Table1[[#This Row],[vote_number]])</f>
        <v>2:164</v>
      </c>
      <c r="G2724">
        <f>IF(EXACT(Table1[[#This Row],[vote_cast]], "Yea"), 2, IF(EXACT(Table1[[#This Row],[vote_cast]], "Nay"), 1, "ERROR"))</f>
        <v>1</v>
      </c>
    </row>
    <row r="2725" spans="1:7" x14ac:dyDescent="0.25">
      <c r="A2725">
        <v>2</v>
      </c>
      <c r="B2725">
        <v>164</v>
      </c>
      <c r="C2725" t="s">
        <v>132</v>
      </c>
      <c r="D2725" t="s">
        <v>24</v>
      </c>
      <c r="E2725" t="s">
        <v>1</v>
      </c>
      <c r="F2725" t="str">
        <f>CONCATENATE(Table1[[#This Row],[session]],":",Table1[[#This Row],[vote_number]])</f>
        <v>2:164</v>
      </c>
      <c r="G2725">
        <f>IF(EXACT(Table1[[#This Row],[vote_cast]], "Yea"), 2, IF(EXACT(Table1[[#This Row],[vote_cast]], "Nay"), 1, "ERROR"))</f>
        <v>2</v>
      </c>
    </row>
    <row r="2726" spans="1:7" x14ac:dyDescent="0.25">
      <c r="A2726">
        <v>2</v>
      </c>
      <c r="B2726">
        <v>164</v>
      </c>
      <c r="C2726" t="s">
        <v>132</v>
      </c>
      <c r="D2726" t="s">
        <v>25</v>
      </c>
      <c r="E2726" t="s">
        <v>1</v>
      </c>
      <c r="F2726" t="str">
        <f>CONCATENATE(Table1[[#This Row],[session]],":",Table1[[#This Row],[vote_number]])</f>
        <v>2:164</v>
      </c>
      <c r="G2726">
        <f>IF(EXACT(Table1[[#This Row],[vote_cast]], "Yea"), 2, IF(EXACT(Table1[[#This Row],[vote_cast]], "Nay"), 1, "ERROR"))</f>
        <v>2</v>
      </c>
    </row>
    <row r="2727" spans="1:7" x14ac:dyDescent="0.25">
      <c r="A2727">
        <v>2</v>
      </c>
      <c r="B2727">
        <v>164</v>
      </c>
      <c r="C2727" t="s">
        <v>132</v>
      </c>
      <c r="D2727" t="s">
        <v>26</v>
      </c>
      <c r="E2727" t="s">
        <v>1</v>
      </c>
      <c r="F2727" t="str">
        <f>CONCATENATE(Table1[[#This Row],[session]],":",Table1[[#This Row],[vote_number]])</f>
        <v>2:164</v>
      </c>
      <c r="G2727">
        <f>IF(EXACT(Table1[[#This Row],[vote_cast]], "Yea"), 2, IF(EXACT(Table1[[#This Row],[vote_cast]], "Nay"), 1, "ERROR"))</f>
        <v>2</v>
      </c>
    </row>
    <row r="2728" spans="1:7" x14ac:dyDescent="0.25">
      <c r="A2728">
        <v>2</v>
      </c>
      <c r="B2728">
        <v>164</v>
      </c>
      <c r="C2728" t="s">
        <v>132</v>
      </c>
      <c r="D2728" t="s">
        <v>27</v>
      </c>
      <c r="E2728" t="s">
        <v>102</v>
      </c>
      <c r="F2728" t="str">
        <f>CONCATENATE(Table1[[#This Row],[session]],":",Table1[[#This Row],[vote_number]])</f>
        <v>2:164</v>
      </c>
      <c r="G2728">
        <f>IF(EXACT(Table1[[#This Row],[vote_cast]], "Yea"), 2, IF(EXACT(Table1[[#This Row],[vote_cast]], "Nay"), 1, "ERROR"))</f>
        <v>1</v>
      </c>
    </row>
    <row r="2729" spans="1:7" x14ac:dyDescent="0.25">
      <c r="A2729">
        <v>2</v>
      </c>
      <c r="B2729">
        <v>164</v>
      </c>
      <c r="C2729" t="s">
        <v>132</v>
      </c>
      <c r="D2729" t="s">
        <v>28</v>
      </c>
      <c r="E2729" t="s">
        <v>102</v>
      </c>
      <c r="F2729" t="str">
        <f>CONCATENATE(Table1[[#This Row],[session]],":",Table1[[#This Row],[vote_number]])</f>
        <v>2:164</v>
      </c>
      <c r="G2729">
        <f>IF(EXACT(Table1[[#This Row],[vote_cast]], "Yea"), 2, IF(EXACT(Table1[[#This Row],[vote_cast]], "Nay"), 1, "ERROR"))</f>
        <v>1</v>
      </c>
    </row>
    <row r="2730" spans="1:7" x14ac:dyDescent="0.25">
      <c r="A2730">
        <v>2</v>
      </c>
      <c r="B2730">
        <v>164</v>
      </c>
      <c r="C2730" t="s">
        <v>132</v>
      </c>
      <c r="D2730" t="s">
        <v>29</v>
      </c>
      <c r="E2730" t="s">
        <v>102</v>
      </c>
      <c r="F2730" t="str">
        <f>CONCATENATE(Table1[[#This Row],[session]],":",Table1[[#This Row],[vote_number]])</f>
        <v>2:164</v>
      </c>
      <c r="G2730">
        <f>IF(EXACT(Table1[[#This Row],[vote_cast]], "Yea"), 2, IF(EXACT(Table1[[#This Row],[vote_cast]], "Nay"), 1, "ERROR"))</f>
        <v>1</v>
      </c>
    </row>
    <row r="2731" spans="1:7" x14ac:dyDescent="0.25">
      <c r="A2731">
        <v>2</v>
      </c>
      <c r="B2731">
        <v>164</v>
      </c>
      <c r="C2731" t="s">
        <v>132</v>
      </c>
      <c r="D2731" t="s">
        <v>30</v>
      </c>
      <c r="E2731" t="s">
        <v>102</v>
      </c>
      <c r="F2731" t="str">
        <f>CONCATENATE(Table1[[#This Row],[session]],":",Table1[[#This Row],[vote_number]])</f>
        <v>2:164</v>
      </c>
      <c r="G2731">
        <f>IF(EXACT(Table1[[#This Row],[vote_cast]], "Yea"), 2, IF(EXACT(Table1[[#This Row],[vote_cast]], "Nay"), 1, "ERROR"))</f>
        <v>1</v>
      </c>
    </row>
    <row r="2732" spans="1:7" x14ac:dyDescent="0.25">
      <c r="A2732">
        <v>2</v>
      </c>
      <c r="B2732">
        <v>164</v>
      </c>
      <c r="C2732" t="s">
        <v>132</v>
      </c>
      <c r="D2732" t="s">
        <v>31</v>
      </c>
      <c r="E2732" t="s">
        <v>1</v>
      </c>
      <c r="F2732" t="str">
        <f>CONCATENATE(Table1[[#This Row],[session]],":",Table1[[#This Row],[vote_number]])</f>
        <v>2:164</v>
      </c>
      <c r="G2732">
        <f>IF(EXACT(Table1[[#This Row],[vote_cast]], "Yea"), 2, IF(EXACT(Table1[[#This Row],[vote_cast]], "Nay"), 1, "ERROR"))</f>
        <v>2</v>
      </c>
    </row>
    <row r="2733" spans="1:7" x14ac:dyDescent="0.25">
      <c r="A2733">
        <v>2</v>
      </c>
      <c r="B2733">
        <v>164</v>
      </c>
      <c r="C2733" t="s">
        <v>132</v>
      </c>
      <c r="D2733" t="s">
        <v>33</v>
      </c>
      <c r="E2733" t="s">
        <v>1</v>
      </c>
      <c r="F2733" t="str">
        <f>CONCATENATE(Table1[[#This Row],[session]],":",Table1[[#This Row],[vote_number]])</f>
        <v>2:164</v>
      </c>
      <c r="G2733">
        <f>IF(EXACT(Table1[[#This Row],[vote_cast]], "Yea"), 2, IF(EXACT(Table1[[#This Row],[vote_cast]], "Nay"), 1, "ERROR"))</f>
        <v>2</v>
      </c>
    </row>
    <row r="2734" spans="1:7" x14ac:dyDescent="0.25">
      <c r="A2734">
        <v>2</v>
      </c>
      <c r="B2734">
        <v>164</v>
      </c>
      <c r="C2734" t="s">
        <v>132</v>
      </c>
      <c r="D2734" t="s">
        <v>34</v>
      </c>
      <c r="E2734" t="s">
        <v>1</v>
      </c>
      <c r="F2734" t="str">
        <f>CONCATENATE(Table1[[#This Row],[session]],":",Table1[[#This Row],[vote_number]])</f>
        <v>2:164</v>
      </c>
      <c r="G2734">
        <f>IF(EXACT(Table1[[#This Row],[vote_cast]], "Yea"), 2, IF(EXACT(Table1[[#This Row],[vote_cast]], "Nay"), 1, "ERROR"))</f>
        <v>2</v>
      </c>
    </row>
    <row r="2735" spans="1:7" x14ac:dyDescent="0.25">
      <c r="A2735">
        <v>2</v>
      </c>
      <c r="B2735">
        <v>164</v>
      </c>
      <c r="C2735" t="s">
        <v>132</v>
      </c>
      <c r="D2735" t="s">
        <v>36</v>
      </c>
      <c r="E2735" t="s">
        <v>1</v>
      </c>
      <c r="F2735" t="str">
        <f>CONCATENATE(Table1[[#This Row],[session]],":",Table1[[#This Row],[vote_number]])</f>
        <v>2:164</v>
      </c>
      <c r="G2735">
        <f>IF(EXACT(Table1[[#This Row],[vote_cast]], "Yea"), 2, IF(EXACT(Table1[[#This Row],[vote_cast]], "Nay"), 1, "ERROR"))</f>
        <v>2</v>
      </c>
    </row>
    <row r="2736" spans="1:7" x14ac:dyDescent="0.25">
      <c r="A2736">
        <v>2</v>
      </c>
      <c r="B2736">
        <v>164</v>
      </c>
      <c r="C2736" t="s">
        <v>132</v>
      </c>
      <c r="D2736" t="s">
        <v>37</v>
      </c>
      <c r="E2736" t="s">
        <v>1</v>
      </c>
      <c r="F2736" t="str">
        <f>CONCATENATE(Table1[[#This Row],[session]],":",Table1[[#This Row],[vote_number]])</f>
        <v>2:164</v>
      </c>
      <c r="G2736">
        <f>IF(EXACT(Table1[[#This Row],[vote_cast]], "Yea"), 2, IF(EXACT(Table1[[#This Row],[vote_cast]], "Nay"), 1, "ERROR"))</f>
        <v>2</v>
      </c>
    </row>
    <row r="2737" spans="1:7" x14ac:dyDescent="0.25">
      <c r="A2737">
        <v>2</v>
      </c>
      <c r="B2737">
        <v>164</v>
      </c>
      <c r="C2737" t="s">
        <v>132</v>
      </c>
      <c r="D2737" t="s">
        <v>38</v>
      </c>
      <c r="E2737" t="s">
        <v>102</v>
      </c>
      <c r="F2737" t="str">
        <f>CONCATENATE(Table1[[#This Row],[session]],":",Table1[[#This Row],[vote_number]])</f>
        <v>2:164</v>
      </c>
      <c r="G2737">
        <f>IF(EXACT(Table1[[#This Row],[vote_cast]], "Yea"), 2, IF(EXACT(Table1[[#This Row],[vote_cast]], "Nay"), 1, "ERROR"))</f>
        <v>1</v>
      </c>
    </row>
    <row r="2738" spans="1:7" x14ac:dyDescent="0.25">
      <c r="A2738">
        <v>2</v>
      </c>
      <c r="B2738">
        <v>164</v>
      </c>
      <c r="C2738" t="s">
        <v>132</v>
      </c>
      <c r="D2738" t="s">
        <v>39</v>
      </c>
      <c r="E2738" t="s">
        <v>1</v>
      </c>
      <c r="F2738" t="str">
        <f>CONCATENATE(Table1[[#This Row],[session]],":",Table1[[#This Row],[vote_number]])</f>
        <v>2:164</v>
      </c>
      <c r="G2738">
        <f>IF(EXACT(Table1[[#This Row],[vote_cast]], "Yea"), 2, IF(EXACT(Table1[[#This Row],[vote_cast]], "Nay"), 1, "ERROR"))</f>
        <v>2</v>
      </c>
    </row>
    <row r="2739" spans="1:7" x14ac:dyDescent="0.25">
      <c r="A2739">
        <v>2</v>
      </c>
      <c r="B2739">
        <v>164</v>
      </c>
      <c r="C2739" t="s">
        <v>132</v>
      </c>
      <c r="D2739" t="s">
        <v>40</v>
      </c>
      <c r="E2739" t="s">
        <v>1</v>
      </c>
      <c r="F2739" t="str">
        <f>CONCATENATE(Table1[[#This Row],[session]],":",Table1[[#This Row],[vote_number]])</f>
        <v>2:164</v>
      </c>
      <c r="G2739">
        <f>IF(EXACT(Table1[[#This Row],[vote_cast]], "Yea"), 2, IF(EXACT(Table1[[#This Row],[vote_cast]], "Nay"), 1, "ERROR"))</f>
        <v>2</v>
      </c>
    </row>
    <row r="2740" spans="1:7" x14ac:dyDescent="0.25">
      <c r="A2740">
        <v>2</v>
      </c>
      <c r="B2740">
        <v>164</v>
      </c>
      <c r="C2740" t="s">
        <v>132</v>
      </c>
      <c r="D2740" t="s">
        <v>41</v>
      </c>
      <c r="E2740" t="s">
        <v>1</v>
      </c>
      <c r="F2740" t="str">
        <f>CONCATENATE(Table1[[#This Row],[session]],":",Table1[[#This Row],[vote_number]])</f>
        <v>2:164</v>
      </c>
      <c r="G2740">
        <f>IF(EXACT(Table1[[#This Row],[vote_cast]], "Yea"), 2, IF(EXACT(Table1[[#This Row],[vote_cast]], "Nay"), 1, "ERROR"))</f>
        <v>2</v>
      </c>
    </row>
    <row r="2741" spans="1:7" x14ac:dyDescent="0.25">
      <c r="A2741">
        <v>2</v>
      </c>
      <c r="B2741">
        <v>164</v>
      </c>
      <c r="C2741" t="s">
        <v>132</v>
      </c>
      <c r="D2741" t="s">
        <v>42</v>
      </c>
      <c r="E2741" t="s">
        <v>102</v>
      </c>
      <c r="F2741" t="str">
        <f>CONCATENATE(Table1[[#This Row],[session]],":",Table1[[#This Row],[vote_number]])</f>
        <v>2:164</v>
      </c>
      <c r="G2741">
        <f>IF(EXACT(Table1[[#This Row],[vote_cast]], "Yea"), 2, IF(EXACT(Table1[[#This Row],[vote_cast]], "Nay"), 1, "ERROR"))</f>
        <v>1</v>
      </c>
    </row>
    <row r="2742" spans="1:7" x14ac:dyDescent="0.25">
      <c r="A2742">
        <v>2</v>
      </c>
      <c r="B2742">
        <v>164</v>
      </c>
      <c r="C2742" t="s">
        <v>132</v>
      </c>
      <c r="D2742" t="s">
        <v>110</v>
      </c>
      <c r="E2742" t="s">
        <v>102</v>
      </c>
      <c r="F2742" t="str">
        <f>CONCATENATE(Table1[[#This Row],[session]],":",Table1[[#This Row],[vote_number]])</f>
        <v>2:164</v>
      </c>
      <c r="G2742">
        <f>IF(EXACT(Table1[[#This Row],[vote_cast]], "Yea"), 2, IF(EXACT(Table1[[#This Row],[vote_cast]], "Nay"), 1, "ERROR"))</f>
        <v>1</v>
      </c>
    </row>
    <row r="2743" spans="1:7" x14ac:dyDescent="0.25">
      <c r="A2743">
        <v>2</v>
      </c>
      <c r="B2743">
        <v>164</v>
      </c>
      <c r="C2743" t="s">
        <v>132</v>
      </c>
      <c r="D2743" t="s">
        <v>43</v>
      </c>
      <c r="E2743" t="s">
        <v>1</v>
      </c>
      <c r="F2743" t="str">
        <f>CONCATENATE(Table1[[#This Row],[session]],":",Table1[[#This Row],[vote_number]])</f>
        <v>2:164</v>
      </c>
      <c r="G2743">
        <f>IF(EXACT(Table1[[#This Row],[vote_cast]], "Yea"), 2, IF(EXACT(Table1[[#This Row],[vote_cast]], "Nay"), 1, "ERROR"))</f>
        <v>2</v>
      </c>
    </row>
    <row r="2744" spans="1:7" x14ac:dyDescent="0.25">
      <c r="A2744">
        <v>2</v>
      </c>
      <c r="B2744">
        <v>164</v>
      </c>
      <c r="C2744" t="s">
        <v>132</v>
      </c>
      <c r="D2744" t="s">
        <v>44</v>
      </c>
      <c r="E2744" t="s">
        <v>1</v>
      </c>
      <c r="F2744" t="str">
        <f>CONCATENATE(Table1[[#This Row],[session]],":",Table1[[#This Row],[vote_number]])</f>
        <v>2:164</v>
      </c>
      <c r="G2744">
        <f>IF(EXACT(Table1[[#This Row],[vote_cast]], "Yea"), 2, IF(EXACT(Table1[[#This Row],[vote_cast]], "Nay"), 1, "ERROR"))</f>
        <v>2</v>
      </c>
    </row>
    <row r="2745" spans="1:7" x14ac:dyDescent="0.25">
      <c r="A2745">
        <v>2</v>
      </c>
      <c r="B2745">
        <v>164</v>
      </c>
      <c r="C2745" t="s">
        <v>132</v>
      </c>
      <c r="D2745" t="s">
        <v>45</v>
      </c>
      <c r="E2745" t="s">
        <v>102</v>
      </c>
      <c r="F2745" t="str">
        <f>CONCATENATE(Table1[[#This Row],[session]],":",Table1[[#This Row],[vote_number]])</f>
        <v>2:164</v>
      </c>
      <c r="G2745">
        <f>IF(EXACT(Table1[[#This Row],[vote_cast]], "Yea"), 2, IF(EXACT(Table1[[#This Row],[vote_cast]], "Nay"), 1, "ERROR"))</f>
        <v>1</v>
      </c>
    </row>
    <row r="2746" spans="1:7" x14ac:dyDescent="0.25">
      <c r="A2746">
        <v>2</v>
      </c>
      <c r="B2746">
        <v>164</v>
      </c>
      <c r="C2746" t="s">
        <v>132</v>
      </c>
      <c r="D2746" t="s">
        <v>46</v>
      </c>
      <c r="E2746" t="s">
        <v>1</v>
      </c>
      <c r="F2746" t="str">
        <f>CONCATENATE(Table1[[#This Row],[session]],":",Table1[[#This Row],[vote_number]])</f>
        <v>2:164</v>
      </c>
      <c r="G2746">
        <f>IF(EXACT(Table1[[#This Row],[vote_cast]], "Yea"), 2, IF(EXACT(Table1[[#This Row],[vote_cast]], "Nay"), 1, "ERROR"))</f>
        <v>2</v>
      </c>
    </row>
    <row r="2747" spans="1:7" x14ac:dyDescent="0.25">
      <c r="A2747">
        <v>2</v>
      </c>
      <c r="B2747">
        <v>164</v>
      </c>
      <c r="C2747" t="s">
        <v>132</v>
      </c>
      <c r="D2747" t="s">
        <v>47</v>
      </c>
      <c r="E2747" t="s">
        <v>102</v>
      </c>
      <c r="F2747" t="str">
        <f>CONCATENATE(Table1[[#This Row],[session]],":",Table1[[#This Row],[vote_number]])</f>
        <v>2:164</v>
      </c>
      <c r="G2747">
        <f>IF(EXACT(Table1[[#This Row],[vote_cast]], "Yea"), 2, IF(EXACT(Table1[[#This Row],[vote_cast]], "Nay"), 1, "ERROR"))</f>
        <v>1</v>
      </c>
    </row>
    <row r="2748" spans="1:7" x14ac:dyDescent="0.25">
      <c r="A2748">
        <v>2</v>
      </c>
      <c r="B2748">
        <v>164</v>
      </c>
      <c r="C2748" t="s">
        <v>132</v>
      </c>
      <c r="D2748" t="s">
        <v>48</v>
      </c>
      <c r="E2748" t="s">
        <v>1</v>
      </c>
      <c r="F2748" t="str">
        <f>CONCATENATE(Table1[[#This Row],[session]],":",Table1[[#This Row],[vote_number]])</f>
        <v>2:164</v>
      </c>
      <c r="G2748">
        <f>IF(EXACT(Table1[[#This Row],[vote_cast]], "Yea"), 2, IF(EXACT(Table1[[#This Row],[vote_cast]], "Nay"), 1, "ERROR"))</f>
        <v>2</v>
      </c>
    </row>
    <row r="2749" spans="1:7" x14ac:dyDescent="0.25">
      <c r="A2749">
        <v>2</v>
      </c>
      <c r="B2749">
        <v>164</v>
      </c>
      <c r="C2749" t="s">
        <v>132</v>
      </c>
      <c r="D2749" t="s">
        <v>49</v>
      </c>
      <c r="E2749" t="s">
        <v>1</v>
      </c>
      <c r="F2749" t="str">
        <f>CONCATENATE(Table1[[#This Row],[session]],":",Table1[[#This Row],[vote_number]])</f>
        <v>2:164</v>
      </c>
      <c r="G2749">
        <f>IF(EXACT(Table1[[#This Row],[vote_cast]], "Yea"), 2, IF(EXACT(Table1[[#This Row],[vote_cast]], "Nay"), 1, "ERROR"))</f>
        <v>2</v>
      </c>
    </row>
    <row r="2750" spans="1:7" x14ac:dyDescent="0.25">
      <c r="A2750">
        <v>2</v>
      </c>
      <c r="B2750">
        <v>164</v>
      </c>
      <c r="C2750" t="s">
        <v>132</v>
      </c>
      <c r="D2750" t="s">
        <v>50</v>
      </c>
      <c r="E2750" t="s">
        <v>102</v>
      </c>
      <c r="F2750" t="str">
        <f>CONCATENATE(Table1[[#This Row],[session]],":",Table1[[#This Row],[vote_number]])</f>
        <v>2:164</v>
      </c>
      <c r="G2750">
        <f>IF(EXACT(Table1[[#This Row],[vote_cast]], "Yea"), 2, IF(EXACT(Table1[[#This Row],[vote_cast]], "Nay"), 1, "ERROR"))</f>
        <v>1</v>
      </c>
    </row>
    <row r="2751" spans="1:7" x14ac:dyDescent="0.25">
      <c r="A2751">
        <v>2</v>
      </c>
      <c r="B2751">
        <v>164</v>
      </c>
      <c r="C2751" t="s">
        <v>132</v>
      </c>
      <c r="D2751" t="s">
        <v>51</v>
      </c>
      <c r="E2751" t="s">
        <v>1</v>
      </c>
      <c r="F2751" t="str">
        <f>CONCATENATE(Table1[[#This Row],[session]],":",Table1[[#This Row],[vote_number]])</f>
        <v>2:164</v>
      </c>
      <c r="G2751">
        <f>IF(EXACT(Table1[[#This Row],[vote_cast]], "Yea"), 2, IF(EXACT(Table1[[#This Row],[vote_cast]], "Nay"), 1, "ERROR"))</f>
        <v>2</v>
      </c>
    </row>
    <row r="2752" spans="1:7" x14ac:dyDescent="0.25">
      <c r="A2752">
        <v>2</v>
      </c>
      <c r="B2752">
        <v>164</v>
      </c>
      <c r="C2752" t="s">
        <v>132</v>
      </c>
      <c r="D2752" t="s">
        <v>52</v>
      </c>
      <c r="E2752" t="s">
        <v>35</v>
      </c>
      <c r="F2752" t="str">
        <f>CONCATENATE(Table1[[#This Row],[session]],":",Table1[[#This Row],[vote_number]])</f>
        <v>2:164</v>
      </c>
      <c r="G2752" t="str">
        <f>IF(EXACT(Table1[[#This Row],[vote_cast]], "Yea"), 2, IF(EXACT(Table1[[#This Row],[vote_cast]], "Nay"), 1, "ERROR"))</f>
        <v>ERROR</v>
      </c>
    </row>
    <row r="2753" spans="1:7" x14ac:dyDescent="0.25">
      <c r="A2753">
        <v>2</v>
      </c>
      <c r="B2753">
        <v>164</v>
      </c>
      <c r="C2753" t="s">
        <v>132</v>
      </c>
      <c r="D2753" t="s">
        <v>53</v>
      </c>
      <c r="E2753" t="s">
        <v>1</v>
      </c>
      <c r="F2753" t="str">
        <f>CONCATENATE(Table1[[#This Row],[session]],":",Table1[[#This Row],[vote_number]])</f>
        <v>2:164</v>
      </c>
      <c r="G2753">
        <f>IF(EXACT(Table1[[#This Row],[vote_cast]], "Yea"), 2, IF(EXACT(Table1[[#This Row],[vote_cast]], "Nay"), 1, "ERROR"))</f>
        <v>2</v>
      </c>
    </row>
    <row r="2754" spans="1:7" x14ac:dyDescent="0.25">
      <c r="A2754">
        <v>2</v>
      </c>
      <c r="B2754">
        <v>164</v>
      </c>
      <c r="C2754" t="s">
        <v>132</v>
      </c>
      <c r="D2754" t="s">
        <v>54</v>
      </c>
      <c r="E2754" t="s">
        <v>1</v>
      </c>
      <c r="F2754" t="str">
        <f>CONCATENATE(Table1[[#This Row],[session]],":",Table1[[#This Row],[vote_number]])</f>
        <v>2:164</v>
      </c>
      <c r="G2754">
        <f>IF(EXACT(Table1[[#This Row],[vote_cast]], "Yea"), 2, IF(EXACT(Table1[[#This Row],[vote_cast]], "Nay"), 1, "ERROR"))</f>
        <v>2</v>
      </c>
    </row>
    <row r="2755" spans="1:7" x14ac:dyDescent="0.25">
      <c r="A2755">
        <v>2</v>
      </c>
      <c r="B2755">
        <v>164</v>
      </c>
      <c r="C2755" t="s">
        <v>132</v>
      </c>
      <c r="D2755" t="s">
        <v>55</v>
      </c>
      <c r="E2755" t="s">
        <v>102</v>
      </c>
      <c r="F2755" t="str">
        <f>CONCATENATE(Table1[[#This Row],[session]],":",Table1[[#This Row],[vote_number]])</f>
        <v>2:164</v>
      </c>
      <c r="G2755">
        <f>IF(EXACT(Table1[[#This Row],[vote_cast]], "Yea"), 2, IF(EXACT(Table1[[#This Row],[vote_cast]], "Nay"), 1, "ERROR"))</f>
        <v>1</v>
      </c>
    </row>
    <row r="2756" spans="1:7" x14ac:dyDescent="0.25">
      <c r="A2756">
        <v>2</v>
      </c>
      <c r="B2756">
        <v>164</v>
      </c>
      <c r="C2756" t="s">
        <v>132</v>
      </c>
      <c r="D2756" t="s">
        <v>56</v>
      </c>
      <c r="E2756" t="s">
        <v>102</v>
      </c>
      <c r="F2756" t="str">
        <f>CONCATENATE(Table1[[#This Row],[session]],":",Table1[[#This Row],[vote_number]])</f>
        <v>2:164</v>
      </c>
      <c r="G2756">
        <f>IF(EXACT(Table1[[#This Row],[vote_cast]], "Yea"), 2, IF(EXACT(Table1[[#This Row],[vote_cast]], "Nay"), 1, "ERROR"))</f>
        <v>1</v>
      </c>
    </row>
    <row r="2757" spans="1:7" x14ac:dyDescent="0.25">
      <c r="A2757">
        <v>2</v>
      </c>
      <c r="B2757">
        <v>164</v>
      </c>
      <c r="C2757" t="s">
        <v>132</v>
      </c>
      <c r="D2757" t="s">
        <v>57</v>
      </c>
      <c r="E2757" t="s">
        <v>102</v>
      </c>
      <c r="F2757" t="str">
        <f>CONCATENATE(Table1[[#This Row],[session]],":",Table1[[#This Row],[vote_number]])</f>
        <v>2:164</v>
      </c>
      <c r="G2757">
        <f>IF(EXACT(Table1[[#This Row],[vote_cast]], "Yea"), 2, IF(EXACT(Table1[[#This Row],[vote_cast]], "Nay"), 1, "ERROR"))</f>
        <v>1</v>
      </c>
    </row>
    <row r="2758" spans="1:7" x14ac:dyDescent="0.25">
      <c r="A2758">
        <v>2</v>
      </c>
      <c r="B2758">
        <v>164</v>
      </c>
      <c r="C2758" t="s">
        <v>132</v>
      </c>
      <c r="D2758" t="s">
        <v>58</v>
      </c>
      <c r="E2758" t="s">
        <v>1</v>
      </c>
      <c r="F2758" t="str">
        <f>CONCATENATE(Table1[[#This Row],[session]],":",Table1[[#This Row],[vote_number]])</f>
        <v>2:164</v>
      </c>
      <c r="G2758">
        <f>IF(EXACT(Table1[[#This Row],[vote_cast]], "Yea"), 2, IF(EXACT(Table1[[#This Row],[vote_cast]], "Nay"), 1, "ERROR"))</f>
        <v>2</v>
      </c>
    </row>
    <row r="2759" spans="1:7" x14ac:dyDescent="0.25">
      <c r="A2759">
        <v>2</v>
      </c>
      <c r="B2759">
        <v>164</v>
      </c>
      <c r="C2759" t="s">
        <v>132</v>
      </c>
      <c r="D2759" t="s">
        <v>59</v>
      </c>
      <c r="E2759" t="s">
        <v>102</v>
      </c>
      <c r="F2759" t="str">
        <f>CONCATENATE(Table1[[#This Row],[session]],":",Table1[[#This Row],[vote_number]])</f>
        <v>2:164</v>
      </c>
      <c r="G2759">
        <f>IF(EXACT(Table1[[#This Row],[vote_cast]], "Yea"), 2, IF(EXACT(Table1[[#This Row],[vote_cast]], "Nay"), 1, "ERROR"))</f>
        <v>1</v>
      </c>
    </row>
    <row r="2760" spans="1:7" x14ac:dyDescent="0.25">
      <c r="A2760">
        <v>2</v>
      </c>
      <c r="B2760">
        <v>164</v>
      </c>
      <c r="C2760" t="s">
        <v>132</v>
      </c>
      <c r="D2760" t="s">
        <v>60</v>
      </c>
      <c r="E2760" t="s">
        <v>1</v>
      </c>
      <c r="F2760" t="str">
        <f>CONCATENATE(Table1[[#This Row],[session]],":",Table1[[#This Row],[vote_number]])</f>
        <v>2:164</v>
      </c>
      <c r="G2760">
        <f>IF(EXACT(Table1[[#This Row],[vote_cast]], "Yea"), 2, IF(EXACT(Table1[[#This Row],[vote_cast]], "Nay"), 1, "ERROR"))</f>
        <v>2</v>
      </c>
    </row>
    <row r="2761" spans="1:7" x14ac:dyDescent="0.25">
      <c r="A2761">
        <v>2</v>
      </c>
      <c r="B2761">
        <v>164</v>
      </c>
      <c r="C2761" t="s">
        <v>132</v>
      </c>
      <c r="D2761" t="s">
        <v>61</v>
      </c>
      <c r="E2761" t="s">
        <v>1</v>
      </c>
      <c r="F2761" t="str">
        <f>CONCATENATE(Table1[[#This Row],[session]],":",Table1[[#This Row],[vote_number]])</f>
        <v>2:164</v>
      </c>
      <c r="G2761">
        <f>IF(EXACT(Table1[[#This Row],[vote_cast]], "Yea"), 2, IF(EXACT(Table1[[#This Row],[vote_cast]], "Nay"), 1, "ERROR"))</f>
        <v>2</v>
      </c>
    </row>
    <row r="2762" spans="1:7" x14ac:dyDescent="0.25">
      <c r="A2762">
        <v>2</v>
      </c>
      <c r="B2762">
        <v>164</v>
      </c>
      <c r="C2762" t="s">
        <v>132</v>
      </c>
      <c r="D2762" t="s">
        <v>62</v>
      </c>
      <c r="E2762" t="s">
        <v>1</v>
      </c>
      <c r="F2762" t="str">
        <f>CONCATENATE(Table1[[#This Row],[session]],":",Table1[[#This Row],[vote_number]])</f>
        <v>2:164</v>
      </c>
      <c r="G2762">
        <f>IF(EXACT(Table1[[#This Row],[vote_cast]], "Yea"), 2, IF(EXACT(Table1[[#This Row],[vote_cast]], "Nay"), 1, "ERROR"))</f>
        <v>2</v>
      </c>
    </row>
    <row r="2763" spans="1:7" x14ac:dyDescent="0.25">
      <c r="A2763">
        <v>2</v>
      </c>
      <c r="B2763">
        <v>164</v>
      </c>
      <c r="C2763" t="s">
        <v>132</v>
      </c>
      <c r="D2763" t="s">
        <v>63</v>
      </c>
      <c r="E2763" t="s">
        <v>1</v>
      </c>
      <c r="F2763" t="str">
        <f>CONCATENATE(Table1[[#This Row],[session]],":",Table1[[#This Row],[vote_number]])</f>
        <v>2:164</v>
      </c>
      <c r="G2763">
        <f>IF(EXACT(Table1[[#This Row],[vote_cast]], "Yea"), 2, IF(EXACT(Table1[[#This Row],[vote_cast]], "Nay"), 1, "ERROR"))</f>
        <v>2</v>
      </c>
    </row>
    <row r="2764" spans="1:7" x14ac:dyDescent="0.25">
      <c r="A2764">
        <v>2</v>
      </c>
      <c r="B2764">
        <v>164</v>
      </c>
      <c r="C2764" t="s">
        <v>132</v>
      </c>
      <c r="D2764" t="s">
        <v>64</v>
      </c>
      <c r="E2764" t="s">
        <v>102</v>
      </c>
      <c r="F2764" t="str">
        <f>CONCATENATE(Table1[[#This Row],[session]],":",Table1[[#This Row],[vote_number]])</f>
        <v>2:164</v>
      </c>
      <c r="G2764">
        <f>IF(EXACT(Table1[[#This Row],[vote_cast]], "Yea"), 2, IF(EXACT(Table1[[#This Row],[vote_cast]], "Nay"), 1, "ERROR"))</f>
        <v>1</v>
      </c>
    </row>
    <row r="2765" spans="1:7" x14ac:dyDescent="0.25">
      <c r="A2765">
        <v>2</v>
      </c>
      <c r="B2765">
        <v>164</v>
      </c>
      <c r="C2765" t="s">
        <v>132</v>
      </c>
      <c r="D2765" t="s">
        <v>65</v>
      </c>
      <c r="E2765" t="s">
        <v>1</v>
      </c>
      <c r="F2765" t="str">
        <f>CONCATENATE(Table1[[#This Row],[session]],":",Table1[[#This Row],[vote_number]])</f>
        <v>2:164</v>
      </c>
      <c r="G2765">
        <f>IF(EXACT(Table1[[#This Row],[vote_cast]], "Yea"), 2, IF(EXACT(Table1[[#This Row],[vote_cast]], "Nay"), 1, "ERROR"))</f>
        <v>2</v>
      </c>
    </row>
    <row r="2766" spans="1:7" x14ac:dyDescent="0.25">
      <c r="A2766">
        <v>2</v>
      </c>
      <c r="B2766">
        <v>164</v>
      </c>
      <c r="C2766" t="s">
        <v>132</v>
      </c>
      <c r="D2766" t="s">
        <v>66</v>
      </c>
      <c r="E2766" t="s">
        <v>102</v>
      </c>
      <c r="F2766" t="str">
        <f>CONCATENATE(Table1[[#This Row],[session]],":",Table1[[#This Row],[vote_number]])</f>
        <v>2:164</v>
      </c>
      <c r="G2766">
        <f>IF(EXACT(Table1[[#This Row],[vote_cast]], "Yea"), 2, IF(EXACT(Table1[[#This Row],[vote_cast]], "Nay"), 1, "ERROR"))</f>
        <v>1</v>
      </c>
    </row>
    <row r="2767" spans="1:7" x14ac:dyDescent="0.25">
      <c r="A2767">
        <v>2</v>
      </c>
      <c r="B2767">
        <v>164</v>
      </c>
      <c r="C2767" t="s">
        <v>132</v>
      </c>
      <c r="D2767" t="s">
        <v>67</v>
      </c>
      <c r="E2767" t="s">
        <v>1</v>
      </c>
      <c r="F2767" t="str">
        <f>CONCATENATE(Table1[[#This Row],[session]],":",Table1[[#This Row],[vote_number]])</f>
        <v>2:164</v>
      </c>
      <c r="G2767">
        <f>IF(EXACT(Table1[[#This Row],[vote_cast]], "Yea"), 2, IF(EXACT(Table1[[#This Row],[vote_cast]], "Nay"), 1, "ERROR"))</f>
        <v>2</v>
      </c>
    </row>
    <row r="2768" spans="1:7" x14ac:dyDescent="0.25">
      <c r="A2768">
        <v>2</v>
      </c>
      <c r="B2768">
        <v>164</v>
      </c>
      <c r="C2768" t="s">
        <v>132</v>
      </c>
      <c r="D2768" t="s">
        <v>68</v>
      </c>
      <c r="E2768" t="s">
        <v>1</v>
      </c>
      <c r="F2768" t="str">
        <f>CONCATENATE(Table1[[#This Row],[session]],":",Table1[[#This Row],[vote_number]])</f>
        <v>2:164</v>
      </c>
      <c r="G2768">
        <f>IF(EXACT(Table1[[#This Row],[vote_cast]], "Yea"), 2, IF(EXACT(Table1[[#This Row],[vote_cast]], "Nay"), 1, "ERROR"))</f>
        <v>2</v>
      </c>
    </row>
    <row r="2769" spans="1:7" x14ac:dyDescent="0.25">
      <c r="A2769">
        <v>2</v>
      </c>
      <c r="B2769">
        <v>164</v>
      </c>
      <c r="C2769" t="s">
        <v>132</v>
      </c>
      <c r="D2769" t="s">
        <v>69</v>
      </c>
      <c r="E2769" t="s">
        <v>1</v>
      </c>
      <c r="F2769" t="str">
        <f>CONCATENATE(Table1[[#This Row],[session]],":",Table1[[#This Row],[vote_number]])</f>
        <v>2:164</v>
      </c>
      <c r="G2769">
        <f>IF(EXACT(Table1[[#This Row],[vote_cast]], "Yea"), 2, IF(EXACT(Table1[[#This Row],[vote_cast]], "Nay"), 1, "ERROR"))</f>
        <v>2</v>
      </c>
    </row>
    <row r="2770" spans="1:7" x14ac:dyDescent="0.25">
      <c r="A2770">
        <v>2</v>
      </c>
      <c r="B2770">
        <v>164</v>
      </c>
      <c r="C2770" t="s">
        <v>132</v>
      </c>
      <c r="D2770" t="s">
        <v>70</v>
      </c>
      <c r="E2770" t="s">
        <v>1</v>
      </c>
      <c r="F2770" t="str">
        <f>CONCATENATE(Table1[[#This Row],[session]],":",Table1[[#This Row],[vote_number]])</f>
        <v>2:164</v>
      </c>
      <c r="G2770">
        <f>IF(EXACT(Table1[[#This Row],[vote_cast]], "Yea"), 2, IF(EXACT(Table1[[#This Row],[vote_cast]], "Nay"), 1, "ERROR"))</f>
        <v>2</v>
      </c>
    </row>
    <row r="2771" spans="1:7" x14ac:dyDescent="0.25">
      <c r="A2771">
        <v>2</v>
      </c>
      <c r="B2771">
        <v>164</v>
      </c>
      <c r="C2771" t="s">
        <v>132</v>
      </c>
      <c r="D2771" t="s">
        <v>71</v>
      </c>
      <c r="E2771" t="s">
        <v>102</v>
      </c>
      <c r="F2771" t="str">
        <f>CONCATENATE(Table1[[#This Row],[session]],":",Table1[[#This Row],[vote_number]])</f>
        <v>2:164</v>
      </c>
      <c r="G2771">
        <f>IF(EXACT(Table1[[#This Row],[vote_cast]], "Yea"), 2, IF(EXACT(Table1[[#This Row],[vote_cast]], "Nay"), 1, "ERROR"))</f>
        <v>1</v>
      </c>
    </row>
    <row r="2772" spans="1:7" x14ac:dyDescent="0.25">
      <c r="A2772">
        <v>2</v>
      </c>
      <c r="B2772">
        <v>164</v>
      </c>
      <c r="C2772" t="s">
        <v>132</v>
      </c>
      <c r="D2772" t="s">
        <v>72</v>
      </c>
      <c r="E2772" t="s">
        <v>1</v>
      </c>
      <c r="F2772" t="str">
        <f>CONCATENATE(Table1[[#This Row],[session]],":",Table1[[#This Row],[vote_number]])</f>
        <v>2:164</v>
      </c>
      <c r="G2772">
        <f>IF(EXACT(Table1[[#This Row],[vote_cast]], "Yea"), 2, IF(EXACT(Table1[[#This Row],[vote_cast]], "Nay"), 1, "ERROR"))</f>
        <v>2</v>
      </c>
    </row>
    <row r="2773" spans="1:7" x14ac:dyDescent="0.25">
      <c r="A2773">
        <v>2</v>
      </c>
      <c r="B2773">
        <v>164</v>
      </c>
      <c r="C2773" t="s">
        <v>132</v>
      </c>
      <c r="D2773" t="s">
        <v>73</v>
      </c>
      <c r="E2773" t="s">
        <v>1</v>
      </c>
      <c r="F2773" t="str">
        <f>CONCATENATE(Table1[[#This Row],[session]],":",Table1[[#This Row],[vote_number]])</f>
        <v>2:164</v>
      </c>
      <c r="G2773">
        <f>IF(EXACT(Table1[[#This Row],[vote_cast]], "Yea"), 2, IF(EXACT(Table1[[#This Row],[vote_cast]], "Nay"), 1, "ERROR"))</f>
        <v>2</v>
      </c>
    </row>
    <row r="2774" spans="1:7" x14ac:dyDescent="0.25">
      <c r="A2774">
        <v>2</v>
      </c>
      <c r="B2774">
        <v>164</v>
      </c>
      <c r="C2774" t="s">
        <v>132</v>
      </c>
      <c r="D2774" t="s">
        <v>74</v>
      </c>
      <c r="E2774" t="s">
        <v>1</v>
      </c>
      <c r="F2774" t="str">
        <f>CONCATENATE(Table1[[#This Row],[session]],":",Table1[[#This Row],[vote_number]])</f>
        <v>2:164</v>
      </c>
      <c r="G2774">
        <f>IF(EXACT(Table1[[#This Row],[vote_cast]], "Yea"), 2, IF(EXACT(Table1[[#This Row],[vote_cast]], "Nay"), 1, "ERROR"))</f>
        <v>2</v>
      </c>
    </row>
    <row r="2775" spans="1:7" x14ac:dyDescent="0.25">
      <c r="A2775">
        <v>2</v>
      </c>
      <c r="B2775">
        <v>164</v>
      </c>
      <c r="C2775" t="s">
        <v>132</v>
      </c>
      <c r="D2775" t="s">
        <v>75</v>
      </c>
      <c r="E2775" t="s">
        <v>102</v>
      </c>
      <c r="F2775" t="str">
        <f>CONCATENATE(Table1[[#This Row],[session]],":",Table1[[#This Row],[vote_number]])</f>
        <v>2:164</v>
      </c>
      <c r="G2775">
        <f>IF(EXACT(Table1[[#This Row],[vote_cast]], "Yea"), 2, IF(EXACT(Table1[[#This Row],[vote_cast]], "Nay"), 1, "ERROR"))</f>
        <v>1</v>
      </c>
    </row>
    <row r="2776" spans="1:7" x14ac:dyDescent="0.25">
      <c r="A2776">
        <v>2</v>
      </c>
      <c r="B2776">
        <v>164</v>
      </c>
      <c r="C2776" t="s">
        <v>132</v>
      </c>
      <c r="D2776" t="s">
        <v>76</v>
      </c>
      <c r="E2776" t="s">
        <v>102</v>
      </c>
      <c r="F2776" t="str">
        <f>CONCATENATE(Table1[[#This Row],[session]],":",Table1[[#This Row],[vote_number]])</f>
        <v>2:164</v>
      </c>
      <c r="G2776">
        <f>IF(EXACT(Table1[[#This Row],[vote_cast]], "Yea"), 2, IF(EXACT(Table1[[#This Row],[vote_cast]], "Nay"), 1, "ERROR"))</f>
        <v>1</v>
      </c>
    </row>
    <row r="2777" spans="1:7" x14ac:dyDescent="0.25">
      <c r="A2777">
        <v>2</v>
      </c>
      <c r="B2777">
        <v>164</v>
      </c>
      <c r="C2777" t="s">
        <v>132</v>
      </c>
      <c r="D2777" t="s">
        <v>77</v>
      </c>
      <c r="E2777" t="s">
        <v>102</v>
      </c>
      <c r="F2777" t="str">
        <f>CONCATENATE(Table1[[#This Row],[session]],":",Table1[[#This Row],[vote_number]])</f>
        <v>2:164</v>
      </c>
      <c r="G2777">
        <f>IF(EXACT(Table1[[#This Row],[vote_cast]], "Yea"), 2, IF(EXACT(Table1[[#This Row],[vote_cast]], "Nay"), 1, "ERROR"))</f>
        <v>1</v>
      </c>
    </row>
    <row r="2778" spans="1:7" x14ac:dyDescent="0.25">
      <c r="A2778">
        <v>2</v>
      </c>
      <c r="B2778">
        <v>164</v>
      </c>
      <c r="C2778" t="s">
        <v>132</v>
      </c>
      <c r="D2778" t="s">
        <v>78</v>
      </c>
      <c r="E2778" t="s">
        <v>102</v>
      </c>
      <c r="F2778" t="str">
        <f>CONCATENATE(Table1[[#This Row],[session]],":",Table1[[#This Row],[vote_number]])</f>
        <v>2:164</v>
      </c>
      <c r="G2778">
        <f>IF(EXACT(Table1[[#This Row],[vote_cast]], "Yea"), 2, IF(EXACT(Table1[[#This Row],[vote_cast]], "Nay"), 1, "ERROR"))</f>
        <v>1</v>
      </c>
    </row>
    <row r="2779" spans="1:7" x14ac:dyDescent="0.25">
      <c r="A2779">
        <v>2</v>
      </c>
      <c r="B2779">
        <v>164</v>
      </c>
      <c r="C2779" t="s">
        <v>132</v>
      </c>
      <c r="D2779" t="s">
        <v>79</v>
      </c>
      <c r="E2779" t="s">
        <v>1</v>
      </c>
      <c r="F2779" t="str">
        <f>CONCATENATE(Table1[[#This Row],[session]],":",Table1[[#This Row],[vote_number]])</f>
        <v>2:164</v>
      </c>
      <c r="G2779">
        <f>IF(EXACT(Table1[[#This Row],[vote_cast]], "Yea"), 2, IF(EXACT(Table1[[#This Row],[vote_cast]], "Nay"), 1, "ERROR"))</f>
        <v>2</v>
      </c>
    </row>
    <row r="2780" spans="1:7" x14ac:dyDescent="0.25">
      <c r="A2780">
        <v>2</v>
      </c>
      <c r="B2780">
        <v>164</v>
      </c>
      <c r="C2780" t="s">
        <v>132</v>
      </c>
      <c r="D2780" t="s">
        <v>80</v>
      </c>
      <c r="E2780" t="s">
        <v>102</v>
      </c>
      <c r="F2780" t="str">
        <f>CONCATENATE(Table1[[#This Row],[session]],":",Table1[[#This Row],[vote_number]])</f>
        <v>2:164</v>
      </c>
      <c r="G2780">
        <f>IF(EXACT(Table1[[#This Row],[vote_cast]], "Yea"), 2, IF(EXACT(Table1[[#This Row],[vote_cast]], "Nay"), 1, "ERROR"))</f>
        <v>1</v>
      </c>
    </row>
    <row r="2781" spans="1:7" x14ac:dyDescent="0.25">
      <c r="A2781">
        <v>2</v>
      </c>
      <c r="B2781">
        <v>164</v>
      </c>
      <c r="C2781" t="s">
        <v>132</v>
      </c>
      <c r="D2781" t="s">
        <v>81</v>
      </c>
      <c r="E2781" t="s">
        <v>1</v>
      </c>
      <c r="F2781" t="str">
        <f>CONCATENATE(Table1[[#This Row],[session]],":",Table1[[#This Row],[vote_number]])</f>
        <v>2:164</v>
      </c>
      <c r="G2781">
        <f>IF(EXACT(Table1[[#This Row],[vote_cast]], "Yea"), 2, IF(EXACT(Table1[[#This Row],[vote_cast]], "Nay"), 1, "ERROR"))</f>
        <v>2</v>
      </c>
    </row>
    <row r="2782" spans="1:7" x14ac:dyDescent="0.25">
      <c r="A2782">
        <v>2</v>
      </c>
      <c r="B2782">
        <v>164</v>
      </c>
      <c r="C2782" t="s">
        <v>132</v>
      </c>
      <c r="D2782" t="s">
        <v>82</v>
      </c>
      <c r="E2782" t="s">
        <v>1</v>
      </c>
      <c r="F2782" t="str">
        <f>CONCATENATE(Table1[[#This Row],[session]],":",Table1[[#This Row],[vote_number]])</f>
        <v>2:164</v>
      </c>
      <c r="G2782">
        <f>IF(EXACT(Table1[[#This Row],[vote_cast]], "Yea"), 2, IF(EXACT(Table1[[#This Row],[vote_cast]], "Nay"), 1, "ERROR"))</f>
        <v>2</v>
      </c>
    </row>
    <row r="2783" spans="1:7" x14ac:dyDescent="0.25">
      <c r="A2783">
        <v>2</v>
      </c>
      <c r="B2783">
        <v>164</v>
      </c>
      <c r="C2783" t="s">
        <v>132</v>
      </c>
      <c r="D2783" t="s">
        <v>83</v>
      </c>
      <c r="E2783" t="s">
        <v>102</v>
      </c>
      <c r="F2783" t="str">
        <f>CONCATENATE(Table1[[#This Row],[session]],":",Table1[[#This Row],[vote_number]])</f>
        <v>2:164</v>
      </c>
      <c r="G2783">
        <f>IF(EXACT(Table1[[#This Row],[vote_cast]], "Yea"), 2, IF(EXACT(Table1[[#This Row],[vote_cast]], "Nay"), 1, "ERROR"))</f>
        <v>1</v>
      </c>
    </row>
    <row r="2784" spans="1:7" x14ac:dyDescent="0.25">
      <c r="A2784">
        <v>2</v>
      </c>
      <c r="B2784">
        <v>164</v>
      </c>
      <c r="C2784" t="s">
        <v>132</v>
      </c>
      <c r="D2784" t="s">
        <v>84</v>
      </c>
      <c r="E2784" t="s">
        <v>1</v>
      </c>
      <c r="F2784" t="str">
        <f>CONCATENATE(Table1[[#This Row],[session]],":",Table1[[#This Row],[vote_number]])</f>
        <v>2:164</v>
      </c>
      <c r="G2784">
        <f>IF(EXACT(Table1[[#This Row],[vote_cast]], "Yea"), 2, IF(EXACT(Table1[[#This Row],[vote_cast]], "Nay"), 1, "ERROR"))</f>
        <v>2</v>
      </c>
    </row>
    <row r="2785" spans="1:7" x14ac:dyDescent="0.25">
      <c r="A2785">
        <v>2</v>
      </c>
      <c r="B2785">
        <v>164</v>
      </c>
      <c r="C2785" t="s">
        <v>132</v>
      </c>
      <c r="D2785" t="s">
        <v>85</v>
      </c>
      <c r="E2785" t="s">
        <v>1</v>
      </c>
      <c r="F2785" t="str">
        <f>CONCATENATE(Table1[[#This Row],[session]],":",Table1[[#This Row],[vote_number]])</f>
        <v>2:164</v>
      </c>
      <c r="G2785">
        <f>IF(EXACT(Table1[[#This Row],[vote_cast]], "Yea"), 2, IF(EXACT(Table1[[#This Row],[vote_cast]], "Nay"), 1, "ERROR"))</f>
        <v>2</v>
      </c>
    </row>
    <row r="2786" spans="1:7" x14ac:dyDescent="0.25">
      <c r="A2786">
        <v>2</v>
      </c>
      <c r="B2786">
        <v>164</v>
      </c>
      <c r="C2786" t="s">
        <v>132</v>
      </c>
      <c r="D2786" t="s">
        <v>86</v>
      </c>
      <c r="E2786" t="s">
        <v>102</v>
      </c>
      <c r="F2786" t="str">
        <f>CONCATENATE(Table1[[#This Row],[session]],":",Table1[[#This Row],[vote_number]])</f>
        <v>2:164</v>
      </c>
      <c r="G2786">
        <f>IF(EXACT(Table1[[#This Row],[vote_cast]], "Yea"), 2, IF(EXACT(Table1[[#This Row],[vote_cast]], "Nay"), 1, "ERROR"))</f>
        <v>1</v>
      </c>
    </row>
    <row r="2787" spans="1:7" x14ac:dyDescent="0.25">
      <c r="A2787">
        <v>2</v>
      </c>
      <c r="B2787">
        <v>164</v>
      </c>
      <c r="C2787" t="s">
        <v>132</v>
      </c>
      <c r="D2787" t="s">
        <v>87</v>
      </c>
      <c r="E2787" t="s">
        <v>1</v>
      </c>
      <c r="F2787" t="str">
        <f>CONCATENATE(Table1[[#This Row],[session]],":",Table1[[#This Row],[vote_number]])</f>
        <v>2:164</v>
      </c>
      <c r="G2787">
        <f>IF(EXACT(Table1[[#This Row],[vote_cast]], "Yea"), 2, IF(EXACT(Table1[[#This Row],[vote_cast]], "Nay"), 1, "ERROR"))</f>
        <v>2</v>
      </c>
    </row>
    <row r="2788" spans="1:7" x14ac:dyDescent="0.25">
      <c r="A2788">
        <v>2</v>
      </c>
      <c r="B2788">
        <v>164</v>
      </c>
      <c r="C2788" t="s">
        <v>132</v>
      </c>
      <c r="D2788" t="s">
        <v>88</v>
      </c>
      <c r="E2788" t="s">
        <v>102</v>
      </c>
      <c r="F2788" t="str">
        <f>CONCATENATE(Table1[[#This Row],[session]],":",Table1[[#This Row],[vote_number]])</f>
        <v>2:164</v>
      </c>
      <c r="G2788">
        <f>IF(EXACT(Table1[[#This Row],[vote_cast]], "Yea"), 2, IF(EXACT(Table1[[#This Row],[vote_cast]], "Nay"), 1, "ERROR"))</f>
        <v>1</v>
      </c>
    </row>
    <row r="2789" spans="1:7" x14ac:dyDescent="0.25">
      <c r="A2789">
        <v>2</v>
      </c>
      <c r="B2789">
        <v>164</v>
      </c>
      <c r="C2789" t="s">
        <v>132</v>
      </c>
      <c r="D2789" t="s">
        <v>89</v>
      </c>
      <c r="E2789" t="s">
        <v>1</v>
      </c>
      <c r="F2789" t="str">
        <f>CONCATENATE(Table1[[#This Row],[session]],":",Table1[[#This Row],[vote_number]])</f>
        <v>2:164</v>
      </c>
      <c r="G2789">
        <f>IF(EXACT(Table1[[#This Row],[vote_cast]], "Yea"), 2, IF(EXACT(Table1[[#This Row],[vote_cast]], "Nay"), 1, "ERROR"))</f>
        <v>2</v>
      </c>
    </row>
    <row r="2790" spans="1:7" x14ac:dyDescent="0.25">
      <c r="A2790">
        <v>2</v>
      </c>
      <c r="B2790">
        <v>164</v>
      </c>
      <c r="C2790" t="s">
        <v>132</v>
      </c>
      <c r="D2790" t="s">
        <v>90</v>
      </c>
      <c r="E2790" t="s">
        <v>1</v>
      </c>
      <c r="F2790" t="str">
        <f>CONCATENATE(Table1[[#This Row],[session]],":",Table1[[#This Row],[vote_number]])</f>
        <v>2:164</v>
      </c>
      <c r="G2790">
        <f>IF(EXACT(Table1[[#This Row],[vote_cast]], "Yea"), 2, IF(EXACT(Table1[[#This Row],[vote_cast]], "Nay"), 1, "ERROR"))</f>
        <v>2</v>
      </c>
    </row>
    <row r="2791" spans="1:7" x14ac:dyDescent="0.25">
      <c r="A2791">
        <v>2</v>
      </c>
      <c r="B2791">
        <v>164</v>
      </c>
      <c r="C2791" t="s">
        <v>132</v>
      </c>
      <c r="D2791" t="s">
        <v>91</v>
      </c>
      <c r="E2791" t="s">
        <v>1</v>
      </c>
      <c r="F2791" t="str">
        <f>CONCATENATE(Table1[[#This Row],[session]],":",Table1[[#This Row],[vote_number]])</f>
        <v>2:164</v>
      </c>
      <c r="G2791">
        <f>IF(EXACT(Table1[[#This Row],[vote_cast]], "Yea"), 2, IF(EXACT(Table1[[#This Row],[vote_cast]], "Nay"), 1, "ERROR"))</f>
        <v>2</v>
      </c>
    </row>
    <row r="2792" spans="1:7" x14ac:dyDescent="0.25">
      <c r="A2792">
        <v>2</v>
      </c>
      <c r="B2792">
        <v>164</v>
      </c>
      <c r="C2792" t="s">
        <v>132</v>
      </c>
      <c r="D2792" t="s">
        <v>92</v>
      </c>
      <c r="E2792" t="s">
        <v>1</v>
      </c>
      <c r="F2792" t="str">
        <f>CONCATENATE(Table1[[#This Row],[session]],":",Table1[[#This Row],[vote_number]])</f>
        <v>2:164</v>
      </c>
      <c r="G2792">
        <f>IF(EXACT(Table1[[#This Row],[vote_cast]], "Yea"), 2, IF(EXACT(Table1[[#This Row],[vote_cast]], "Nay"), 1, "ERROR"))</f>
        <v>2</v>
      </c>
    </row>
    <row r="2793" spans="1:7" x14ac:dyDescent="0.25">
      <c r="A2793">
        <v>2</v>
      </c>
      <c r="B2793">
        <v>164</v>
      </c>
      <c r="C2793" t="s">
        <v>132</v>
      </c>
      <c r="D2793" t="s">
        <v>93</v>
      </c>
      <c r="E2793" t="s">
        <v>102</v>
      </c>
      <c r="F2793" t="str">
        <f>CONCATENATE(Table1[[#This Row],[session]],":",Table1[[#This Row],[vote_number]])</f>
        <v>2:164</v>
      </c>
      <c r="G2793">
        <f>IF(EXACT(Table1[[#This Row],[vote_cast]], "Yea"), 2, IF(EXACT(Table1[[#This Row],[vote_cast]], "Nay"), 1, "ERROR"))</f>
        <v>1</v>
      </c>
    </row>
    <row r="2794" spans="1:7" x14ac:dyDescent="0.25">
      <c r="A2794">
        <v>2</v>
      </c>
      <c r="B2794">
        <v>164</v>
      </c>
      <c r="C2794" t="s">
        <v>132</v>
      </c>
      <c r="D2794" t="s">
        <v>94</v>
      </c>
      <c r="E2794" t="s">
        <v>1</v>
      </c>
      <c r="F2794" t="str">
        <f>CONCATENATE(Table1[[#This Row],[session]],":",Table1[[#This Row],[vote_number]])</f>
        <v>2:164</v>
      </c>
      <c r="G2794">
        <f>IF(EXACT(Table1[[#This Row],[vote_cast]], "Yea"), 2, IF(EXACT(Table1[[#This Row],[vote_cast]], "Nay"), 1, "ERROR"))</f>
        <v>2</v>
      </c>
    </row>
    <row r="2795" spans="1:7" x14ac:dyDescent="0.25">
      <c r="A2795">
        <v>2</v>
      </c>
      <c r="B2795">
        <v>164</v>
      </c>
      <c r="C2795" t="s">
        <v>132</v>
      </c>
      <c r="D2795" t="s">
        <v>95</v>
      </c>
      <c r="E2795" t="s">
        <v>1</v>
      </c>
      <c r="F2795" t="str">
        <f>CONCATENATE(Table1[[#This Row],[session]],":",Table1[[#This Row],[vote_number]])</f>
        <v>2:164</v>
      </c>
      <c r="G2795">
        <f>IF(EXACT(Table1[[#This Row],[vote_cast]], "Yea"), 2, IF(EXACT(Table1[[#This Row],[vote_cast]], "Nay"), 1, "ERROR"))</f>
        <v>2</v>
      </c>
    </row>
    <row r="2796" spans="1:7" x14ac:dyDescent="0.25">
      <c r="A2796">
        <v>2</v>
      </c>
      <c r="B2796">
        <v>164</v>
      </c>
      <c r="C2796" t="s">
        <v>132</v>
      </c>
      <c r="D2796" t="s">
        <v>96</v>
      </c>
      <c r="E2796" t="s">
        <v>102</v>
      </c>
      <c r="F2796" t="str">
        <f>CONCATENATE(Table1[[#This Row],[session]],":",Table1[[#This Row],[vote_number]])</f>
        <v>2:164</v>
      </c>
      <c r="G2796">
        <f>IF(EXACT(Table1[[#This Row],[vote_cast]], "Yea"), 2, IF(EXACT(Table1[[#This Row],[vote_cast]], "Nay"), 1, "ERROR"))</f>
        <v>1</v>
      </c>
    </row>
    <row r="2797" spans="1:7" x14ac:dyDescent="0.25">
      <c r="A2797">
        <v>2</v>
      </c>
      <c r="B2797">
        <v>164</v>
      </c>
      <c r="C2797" t="s">
        <v>132</v>
      </c>
      <c r="D2797" t="s">
        <v>97</v>
      </c>
      <c r="E2797" t="s">
        <v>1</v>
      </c>
      <c r="F2797" t="str">
        <f>CONCATENATE(Table1[[#This Row],[session]],":",Table1[[#This Row],[vote_number]])</f>
        <v>2:164</v>
      </c>
      <c r="G2797">
        <f>IF(EXACT(Table1[[#This Row],[vote_cast]], "Yea"), 2, IF(EXACT(Table1[[#This Row],[vote_cast]], "Nay"), 1, "ERROR"))</f>
        <v>2</v>
      </c>
    </row>
    <row r="2798" spans="1:7" x14ac:dyDescent="0.25">
      <c r="A2798">
        <v>2</v>
      </c>
      <c r="B2798">
        <v>164</v>
      </c>
      <c r="C2798" t="s">
        <v>132</v>
      </c>
      <c r="D2798" t="s">
        <v>98</v>
      </c>
      <c r="E2798" t="s">
        <v>1</v>
      </c>
      <c r="F2798" t="str">
        <f>CONCATENATE(Table1[[#This Row],[session]],":",Table1[[#This Row],[vote_number]])</f>
        <v>2:164</v>
      </c>
      <c r="G2798">
        <f>IF(EXACT(Table1[[#This Row],[vote_cast]], "Yea"), 2, IF(EXACT(Table1[[#This Row],[vote_cast]], "Nay"), 1, "ERROR"))</f>
        <v>2</v>
      </c>
    </row>
    <row r="2799" spans="1:7" x14ac:dyDescent="0.25">
      <c r="A2799">
        <v>2</v>
      </c>
      <c r="B2799">
        <v>164</v>
      </c>
      <c r="C2799" t="s">
        <v>132</v>
      </c>
      <c r="D2799" t="s">
        <v>99</v>
      </c>
      <c r="E2799" t="s">
        <v>102</v>
      </c>
      <c r="F2799" t="str">
        <f>CONCATENATE(Table1[[#This Row],[session]],":",Table1[[#This Row],[vote_number]])</f>
        <v>2:164</v>
      </c>
      <c r="G2799">
        <f>IF(EXACT(Table1[[#This Row],[vote_cast]], "Yea"), 2, IF(EXACT(Table1[[#This Row],[vote_cast]], "Nay"), 1, "ERROR"))</f>
        <v>1</v>
      </c>
    </row>
    <row r="2800" spans="1:7" x14ac:dyDescent="0.25">
      <c r="A2800">
        <v>2</v>
      </c>
      <c r="B2800">
        <v>164</v>
      </c>
      <c r="C2800" t="s">
        <v>132</v>
      </c>
      <c r="D2800" t="s">
        <v>100</v>
      </c>
      <c r="E2800" t="s">
        <v>102</v>
      </c>
      <c r="F2800" t="str">
        <f>CONCATENATE(Table1[[#This Row],[session]],":",Table1[[#This Row],[vote_number]])</f>
        <v>2:164</v>
      </c>
      <c r="G2800">
        <f>IF(EXACT(Table1[[#This Row],[vote_cast]], "Yea"), 2, IF(EXACT(Table1[[#This Row],[vote_cast]], "Nay"), 1, "ERROR"))</f>
        <v>1</v>
      </c>
    </row>
    <row r="2801" spans="1:7" x14ac:dyDescent="0.25">
      <c r="A2801">
        <v>2</v>
      </c>
      <c r="B2801">
        <v>164</v>
      </c>
      <c r="C2801" t="s">
        <v>132</v>
      </c>
      <c r="D2801" t="s">
        <v>101</v>
      </c>
      <c r="E2801" t="s">
        <v>1</v>
      </c>
      <c r="F2801" t="str">
        <f>CONCATENATE(Table1[[#This Row],[session]],":",Table1[[#This Row],[vote_number]])</f>
        <v>2:164</v>
      </c>
      <c r="G2801">
        <f>IF(EXACT(Table1[[#This Row],[vote_cast]], "Yea"), 2, IF(EXACT(Table1[[#This Row],[vote_cast]], "Nay"), 1, "ERROR"))</f>
        <v>2</v>
      </c>
    </row>
    <row r="2802" spans="1:7" x14ac:dyDescent="0.25">
      <c r="A2802">
        <v>2</v>
      </c>
      <c r="B2802">
        <v>184</v>
      </c>
      <c r="C2802" t="s">
        <v>133</v>
      </c>
      <c r="D2802" t="s">
        <v>0</v>
      </c>
      <c r="E2802" t="s">
        <v>1</v>
      </c>
      <c r="F2802" t="str">
        <f>CONCATENATE(Table1[[#This Row],[session]],":",Table1[[#This Row],[vote_number]])</f>
        <v>2:184</v>
      </c>
      <c r="G2802">
        <f>IF(EXACT(Table1[[#This Row],[vote_cast]], "Yea"), 2, IF(EXACT(Table1[[#This Row],[vote_cast]], "Nay"), 1, "ERROR"))</f>
        <v>2</v>
      </c>
    </row>
    <row r="2803" spans="1:7" x14ac:dyDescent="0.25">
      <c r="A2803">
        <v>2</v>
      </c>
      <c r="B2803">
        <v>184</v>
      </c>
      <c r="C2803" t="s">
        <v>133</v>
      </c>
      <c r="D2803" t="s">
        <v>2</v>
      </c>
      <c r="E2803" t="s">
        <v>102</v>
      </c>
      <c r="F2803" t="str">
        <f>CONCATENATE(Table1[[#This Row],[session]],":",Table1[[#This Row],[vote_number]])</f>
        <v>2:184</v>
      </c>
      <c r="G2803">
        <f>IF(EXACT(Table1[[#This Row],[vote_cast]], "Yea"), 2, IF(EXACT(Table1[[#This Row],[vote_cast]], "Nay"), 1, "ERROR"))</f>
        <v>1</v>
      </c>
    </row>
    <row r="2804" spans="1:7" x14ac:dyDescent="0.25">
      <c r="A2804">
        <v>2</v>
      </c>
      <c r="B2804">
        <v>184</v>
      </c>
      <c r="C2804" t="s">
        <v>133</v>
      </c>
      <c r="D2804" t="s">
        <v>3</v>
      </c>
      <c r="E2804" t="s">
        <v>102</v>
      </c>
      <c r="F2804" t="str">
        <f>CONCATENATE(Table1[[#This Row],[session]],":",Table1[[#This Row],[vote_number]])</f>
        <v>2:184</v>
      </c>
      <c r="G2804">
        <f>IF(EXACT(Table1[[#This Row],[vote_cast]], "Yea"), 2, IF(EXACT(Table1[[#This Row],[vote_cast]], "Nay"), 1, "ERROR"))</f>
        <v>1</v>
      </c>
    </row>
    <row r="2805" spans="1:7" x14ac:dyDescent="0.25">
      <c r="A2805">
        <v>2</v>
      </c>
      <c r="B2805">
        <v>184</v>
      </c>
      <c r="C2805" t="s">
        <v>133</v>
      </c>
      <c r="D2805" t="s">
        <v>4</v>
      </c>
      <c r="E2805" t="s">
        <v>102</v>
      </c>
      <c r="F2805" t="str">
        <f>CONCATENATE(Table1[[#This Row],[session]],":",Table1[[#This Row],[vote_number]])</f>
        <v>2:184</v>
      </c>
      <c r="G2805">
        <f>IF(EXACT(Table1[[#This Row],[vote_cast]], "Yea"), 2, IF(EXACT(Table1[[#This Row],[vote_cast]], "Nay"), 1, "ERROR"))</f>
        <v>1</v>
      </c>
    </row>
    <row r="2806" spans="1:7" x14ac:dyDescent="0.25">
      <c r="A2806">
        <v>2</v>
      </c>
      <c r="B2806">
        <v>184</v>
      </c>
      <c r="C2806" t="s">
        <v>133</v>
      </c>
      <c r="D2806" t="s">
        <v>5</v>
      </c>
      <c r="E2806" t="s">
        <v>1</v>
      </c>
      <c r="F2806" t="str">
        <f>CONCATENATE(Table1[[#This Row],[session]],":",Table1[[#This Row],[vote_number]])</f>
        <v>2:184</v>
      </c>
      <c r="G2806">
        <f>IF(EXACT(Table1[[#This Row],[vote_cast]], "Yea"), 2, IF(EXACT(Table1[[#This Row],[vote_cast]], "Nay"), 1, "ERROR"))</f>
        <v>2</v>
      </c>
    </row>
    <row r="2807" spans="1:7" x14ac:dyDescent="0.25">
      <c r="A2807">
        <v>2</v>
      </c>
      <c r="B2807">
        <v>184</v>
      </c>
      <c r="C2807" t="s">
        <v>133</v>
      </c>
      <c r="D2807" t="s">
        <v>6</v>
      </c>
      <c r="E2807" t="s">
        <v>1</v>
      </c>
      <c r="F2807" t="str">
        <f>CONCATENATE(Table1[[#This Row],[session]],":",Table1[[#This Row],[vote_number]])</f>
        <v>2:184</v>
      </c>
      <c r="G2807">
        <f>IF(EXACT(Table1[[#This Row],[vote_cast]], "Yea"), 2, IF(EXACT(Table1[[#This Row],[vote_cast]], "Nay"), 1, "ERROR"))</f>
        <v>2</v>
      </c>
    </row>
    <row r="2808" spans="1:7" x14ac:dyDescent="0.25">
      <c r="A2808">
        <v>2</v>
      </c>
      <c r="B2808">
        <v>184</v>
      </c>
      <c r="C2808" t="s">
        <v>133</v>
      </c>
      <c r="D2808" t="s">
        <v>7</v>
      </c>
      <c r="E2808" t="s">
        <v>1</v>
      </c>
      <c r="F2808" t="str">
        <f>CONCATENATE(Table1[[#This Row],[session]],":",Table1[[#This Row],[vote_number]])</f>
        <v>2:184</v>
      </c>
      <c r="G2808">
        <f>IF(EXACT(Table1[[#This Row],[vote_cast]], "Yea"), 2, IF(EXACT(Table1[[#This Row],[vote_cast]], "Nay"), 1, "ERROR"))</f>
        <v>2</v>
      </c>
    </row>
    <row r="2809" spans="1:7" x14ac:dyDescent="0.25">
      <c r="A2809">
        <v>2</v>
      </c>
      <c r="B2809">
        <v>184</v>
      </c>
      <c r="C2809" t="s">
        <v>133</v>
      </c>
      <c r="D2809" t="s">
        <v>8</v>
      </c>
      <c r="E2809" t="s">
        <v>1</v>
      </c>
      <c r="F2809" t="str">
        <f>CONCATENATE(Table1[[#This Row],[session]],":",Table1[[#This Row],[vote_number]])</f>
        <v>2:184</v>
      </c>
      <c r="G2809">
        <f>IF(EXACT(Table1[[#This Row],[vote_cast]], "Yea"), 2, IF(EXACT(Table1[[#This Row],[vote_cast]], "Nay"), 1, "ERROR"))</f>
        <v>2</v>
      </c>
    </row>
    <row r="2810" spans="1:7" x14ac:dyDescent="0.25">
      <c r="A2810">
        <v>2</v>
      </c>
      <c r="B2810">
        <v>184</v>
      </c>
      <c r="C2810" t="s">
        <v>133</v>
      </c>
      <c r="D2810" t="s">
        <v>9</v>
      </c>
      <c r="E2810" t="s">
        <v>1</v>
      </c>
      <c r="F2810" t="str">
        <f>CONCATENATE(Table1[[#This Row],[session]],":",Table1[[#This Row],[vote_number]])</f>
        <v>2:184</v>
      </c>
      <c r="G2810">
        <f>IF(EXACT(Table1[[#This Row],[vote_cast]], "Yea"), 2, IF(EXACT(Table1[[#This Row],[vote_cast]], "Nay"), 1, "ERROR"))</f>
        <v>2</v>
      </c>
    </row>
    <row r="2811" spans="1:7" x14ac:dyDescent="0.25">
      <c r="A2811">
        <v>2</v>
      </c>
      <c r="B2811">
        <v>184</v>
      </c>
      <c r="C2811" t="s">
        <v>133</v>
      </c>
      <c r="D2811" t="s">
        <v>10</v>
      </c>
      <c r="E2811" t="s">
        <v>102</v>
      </c>
      <c r="F2811" t="str">
        <f>CONCATENATE(Table1[[#This Row],[session]],":",Table1[[#This Row],[vote_number]])</f>
        <v>2:184</v>
      </c>
      <c r="G2811">
        <f>IF(EXACT(Table1[[#This Row],[vote_cast]], "Yea"), 2, IF(EXACT(Table1[[#This Row],[vote_cast]], "Nay"), 1, "ERROR"))</f>
        <v>1</v>
      </c>
    </row>
    <row r="2812" spans="1:7" x14ac:dyDescent="0.25">
      <c r="A2812">
        <v>2</v>
      </c>
      <c r="B2812">
        <v>184</v>
      </c>
      <c r="C2812" t="s">
        <v>133</v>
      </c>
      <c r="D2812" t="s">
        <v>11</v>
      </c>
      <c r="E2812" t="s">
        <v>102</v>
      </c>
      <c r="F2812" t="str">
        <f>CONCATENATE(Table1[[#This Row],[session]],":",Table1[[#This Row],[vote_number]])</f>
        <v>2:184</v>
      </c>
      <c r="G2812">
        <f>IF(EXACT(Table1[[#This Row],[vote_cast]], "Yea"), 2, IF(EXACT(Table1[[#This Row],[vote_cast]], "Nay"), 1, "ERROR"))</f>
        <v>1</v>
      </c>
    </row>
    <row r="2813" spans="1:7" x14ac:dyDescent="0.25">
      <c r="A2813">
        <v>2</v>
      </c>
      <c r="B2813">
        <v>184</v>
      </c>
      <c r="C2813" t="s">
        <v>133</v>
      </c>
      <c r="D2813" t="s">
        <v>12</v>
      </c>
      <c r="E2813" t="s">
        <v>1</v>
      </c>
      <c r="F2813" t="str">
        <f>CONCATENATE(Table1[[#This Row],[session]],":",Table1[[#This Row],[vote_number]])</f>
        <v>2:184</v>
      </c>
      <c r="G2813">
        <f>IF(EXACT(Table1[[#This Row],[vote_cast]], "Yea"), 2, IF(EXACT(Table1[[#This Row],[vote_cast]], "Nay"), 1, "ERROR"))</f>
        <v>2</v>
      </c>
    </row>
    <row r="2814" spans="1:7" x14ac:dyDescent="0.25">
      <c r="A2814">
        <v>2</v>
      </c>
      <c r="B2814">
        <v>184</v>
      </c>
      <c r="C2814" t="s">
        <v>133</v>
      </c>
      <c r="D2814" t="s">
        <v>13</v>
      </c>
      <c r="E2814" t="s">
        <v>1</v>
      </c>
      <c r="F2814" t="str">
        <f>CONCATENATE(Table1[[#This Row],[session]],":",Table1[[#This Row],[vote_number]])</f>
        <v>2:184</v>
      </c>
      <c r="G2814">
        <f>IF(EXACT(Table1[[#This Row],[vote_cast]], "Yea"), 2, IF(EXACT(Table1[[#This Row],[vote_cast]], "Nay"), 1, "ERROR"))</f>
        <v>2</v>
      </c>
    </row>
    <row r="2815" spans="1:7" x14ac:dyDescent="0.25">
      <c r="A2815">
        <v>2</v>
      </c>
      <c r="B2815">
        <v>184</v>
      </c>
      <c r="C2815" t="s">
        <v>133</v>
      </c>
      <c r="D2815" t="s">
        <v>14</v>
      </c>
      <c r="E2815" t="s">
        <v>102</v>
      </c>
      <c r="F2815" t="str">
        <f>CONCATENATE(Table1[[#This Row],[session]],":",Table1[[#This Row],[vote_number]])</f>
        <v>2:184</v>
      </c>
      <c r="G2815">
        <f>IF(EXACT(Table1[[#This Row],[vote_cast]], "Yea"), 2, IF(EXACT(Table1[[#This Row],[vote_cast]], "Nay"), 1, "ERROR"))</f>
        <v>1</v>
      </c>
    </row>
    <row r="2816" spans="1:7" x14ac:dyDescent="0.25">
      <c r="A2816">
        <v>2</v>
      </c>
      <c r="B2816">
        <v>184</v>
      </c>
      <c r="C2816" t="s">
        <v>133</v>
      </c>
      <c r="D2816" t="s">
        <v>15</v>
      </c>
      <c r="E2816" t="s">
        <v>102</v>
      </c>
      <c r="F2816" t="str">
        <f>CONCATENATE(Table1[[#This Row],[session]],":",Table1[[#This Row],[vote_number]])</f>
        <v>2:184</v>
      </c>
      <c r="G2816">
        <f>IF(EXACT(Table1[[#This Row],[vote_cast]], "Yea"), 2, IF(EXACT(Table1[[#This Row],[vote_cast]], "Nay"), 1, "ERROR"))</f>
        <v>1</v>
      </c>
    </row>
    <row r="2817" spans="1:7" x14ac:dyDescent="0.25">
      <c r="A2817">
        <v>2</v>
      </c>
      <c r="B2817">
        <v>184</v>
      </c>
      <c r="C2817" t="s">
        <v>133</v>
      </c>
      <c r="D2817" t="s">
        <v>16</v>
      </c>
      <c r="E2817" t="s">
        <v>1</v>
      </c>
      <c r="F2817" t="str">
        <f>CONCATENATE(Table1[[#This Row],[session]],":",Table1[[#This Row],[vote_number]])</f>
        <v>2:184</v>
      </c>
      <c r="G2817">
        <f>IF(EXACT(Table1[[#This Row],[vote_cast]], "Yea"), 2, IF(EXACT(Table1[[#This Row],[vote_cast]], "Nay"), 1, "ERROR"))</f>
        <v>2</v>
      </c>
    </row>
    <row r="2818" spans="1:7" x14ac:dyDescent="0.25">
      <c r="A2818">
        <v>2</v>
      </c>
      <c r="B2818">
        <v>184</v>
      </c>
      <c r="C2818" t="s">
        <v>133</v>
      </c>
      <c r="D2818" t="s">
        <v>17</v>
      </c>
      <c r="E2818" t="s">
        <v>1</v>
      </c>
      <c r="F2818" t="str">
        <f>CONCATENATE(Table1[[#This Row],[session]],":",Table1[[#This Row],[vote_number]])</f>
        <v>2:184</v>
      </c>
      <c r="G2818">
        <f>IF(EXACT(Table1[[#This Row],[vote_cast]], "Yea"), 2, IF(EXACT(Table1[[#This Row],[vote_cast]], "Nay"), 1, "ERROR"))</f>
        <v>2</v>
      </c>
    </row>
    <row r="2819" spans="1:7" x14ac:dyDescent="0.25">
      <c r="A2819">
        <v>2</v>
      </c>
      <c r="B2819">
        <v>184</v>
      </c>
      <c r="C2819" t="s">
        <v>133</v>
      </c>
      <c r="D2819" t="s">
        <v>18</v>
      </c>
      <c r="E2819" t="s">
        <v>1</v>
      </c>
      <c r="F2819" t="str">
        <f>CONCATENATE(Table1[[#This Row],[session]],":",Table1[[#This Row],[vote_number]])</f>
        <v>2:184</v>
      </c>
      <c r="G2819">
        <f>IF(EXACT(Table1[[#This Row],[vote_cast]], "Yea"), 2, IF(EXACT(Table1[[#This Row],[vote_cast]], "Nay"), 1, "ERROR"))</f>
        <v>2</v>
      </c>
    </row>
    <row r="2820" spans="1:7" x14ac:dyDescent="0.25">
      <c r="A2820">
        <v>2</v>
      </c>
      <c r="B2820">
        <v>184</v>
      </c>
      <c r="C2820" t="s">
        <v>133</v>
      </c>
      <c r="D2820" t="s">
        <v>19</v>
      </c>
      <c r="E2820" t="s">
        <v>1</v>
      </c>
      <c r="F2820" t="str">
        <f>CONCATENATE(Table1[[#This Row],[session]],":",Table1[[#This Row],[vote_number]])</f>
        <v>2:184</v>
      </c>
      <c r="G2820">
        <f>IF(EXACT(Table1[[#This Row],[vote_cast]], "Yea"), 2, IF(EXACT(Table1[[#This Row],[vote_cast]], "Nay"), 1, "ERROR"))</f>
        <v>2</v>
      </c>
    </row>
    <row r="2821" spans="1:7" x14ac:dyDescent="0.25">
      <c r="A2821">
        <v>2</v>
      </c>
      <c r="B2821">
        <v>184</v>
      </c>
      <c r="C2821" t="s">
        <v>133</v>
      </c>
      <c r="D2821" t="s">
        <v>20</v>
      </c>
      <c r="E2821" t="s">
        <v>102</v>
      </c>
      <c r="F2821" t="str">
        <f>CONCATENATE(Table1[[#This Row],[session]],":",Table1[[#This Row],[vote_number]])</f>
        <v>2:184</v>
      </c>
      <c r="G2821">
        <f>IF(EXACT(Table1[[#This Row],[vote_cast]], "Yea"), 2, IF(EXACT(Table1[[#This Row],[vote_cast]], "Nay"), 1, "ERROR"))</f>
        <v>1</v>
      </c>
    </row>
    <row r="2822" spans="1:7" x14ac:dyDescent="0.25">
      <c r="A2822">
        <v>2</v>
      </c>
      <c r="B2822">
        <v>184</v>
      </c>
      <c r="C2822" t="s">
        <v>133</v>
      </c>
      <c r="D2822" t="s">
        <v>21</v>
      </c>
      <c r="E2822" t="s">
        <v>102</v>
      </c>
      <c r="F2822" t="str">
        <f>CONCATENATE(Table1[[#This Row],[session]],":",Table1[[#This Row],[vote_number]])</f>
        <v>2:184</v>
      </c>
      <c r="G2822">
        <f>IF(EXACT(Table1[[#This Row],[vote_cast]], "Yea"), 2, IF(EXACT(Table1[[#This Row],[vote_cast]], "Nay"), 1, "ERROR"))</f>
        <v>1</v>
      </c>
    </row>
    <row r="2823" spans="1:7" x14ac:dyDescent="0.25">
      <c r="A2823">
        <v>2</v>
      </c>
      <c r="B2823">
        <v>184</v>
      </c>
      <c r="C2823" t="s">
        <v>133</v>
      </c>
      <c r="D2823" t="s">
        <v>22</v>
      </c>
      <c r="E2823" t="s">
        <v>102</v>
      </c>
      <c r="F2823" t="str">
        <f>CONCATENATE(Table1[[#This Row],[session]],":",Table1[[#This Row],[vote_number]])</f>
        <v>2:184</v>
      </c>
      <c r="G2823">
        <f>IF(EXACT(Table1[[#This Row],[vote_cast]], "Yea"), 2, IF(EXACT(Table1[[#This Row],[vote_cast]], "Nay"), 1, "ERROR"))</f>
        <v>1</v>
      </c>
    </row>
    <row r="2824" spans="1:7" x14ac:dyDescent="0.25">
      <c r="A2824">
        <v>2</v>
      </c>
      <c r="B2824">
        <v>184</v>
      </c>
      <c r="C2824" t="s">
        <v>133</v>
      </c>
      <c r="D2824" t="s">
        <v>23</v>
      </c>
      <c r="E2824" t="s">
        <v>102</v>
      </c>
      <c r="F2824" t="str">
        <f>CONCATENATE(Table1[[#This Row],[session]],":",Table1[[#This Row],[vote_number]])</f>
        <v>2:184</v>
      </c>
      <c r="G2824">
        <f>IF(EXACT(Table1[[#This Row],[vote_cast]], "Yea"), 2, IF(EXACT(Table1[[#This Row],[vote_cast]], "Nay"), 1, "ERROR"))</f>
        <v>1</v>
      </c>
    </row>
    <row r="2825" spans="1:7" x14ac:dyDescent="0.25">
      <c r="A2825">
        <v>2</v>
      </c>
      <c r="B2825">
        <v>184</v>
      </c>
      <c r="C2825" t="s">
        <v>133</v>
      </c>
      <c r="D2825" t="s">
        <v>24</v>
      </c>
      <c r="E2825" t="s">
        <v>102</v>
      </c>
      <c r="F2825" t="str">
        <f>CONCATENATE(Table1[[#This Row],[session]],":",Table1[[#This Row],[vote_number]])</f>
        <v>2:184</v>
      </c>
      <c r="G2825">
        <f>IF(EXACT(Table1[[#This Row],[vote_cast]], "Yea"), 2, IF(EXACT(Table1[[#This Row],[vote_cast]], "Nay"), 1, "ERROR"))</f>
        <v>1</v>
      </c>
    </row>
    <row r="2826" spans="1:7" x14ac:dyDescent="0.25">
      <c r="A2826">
        <v>2</v>
      </c>
      <c r="B2826">
        <v>184</v>
      </c>
      <c r="C2826" t="s">
        <v>133</v>
      </c>
      <c r="D2826" t="s">
        <v>25</v>
      </c>
      <c r="E2826" t="s">
        <v>1</v>
      </c>
      <c r="F2826" t="str">
        <f>CONCATENATE(Table1[[#This Row],[session]],":",Table1[[#This Row],[vote_number]])</f>
        <v>2:184</v>
      </c>
      <c r="G2826">
        <f>IF(EXACT(Table1[[#This Row],[vote_cast]], "Yea"), 2, IF(EXACT(Table1[[#This Row],[vote_cast]], "Nay"), 1, "ERROR"))</f>
        <v>2</v>
      </c>
    </row>
    <row r="2827" spans="1:7" x14ac:dyDescent="0.25">
      <c r="A2827">
        <v>2</v>
      </c>
      <c r="B2827">
        <v>184</v>
      </c>
      <c r="C2827" t="s">
        <v>133</v>
      </c>
      <c r="D2827" t="s">
        <v>26</v>
      </c>
      <c r="E2827" t="s">
        <v>1</v>
      </c>
      <c r="F2827" t="str">
        <f>CONCATENATE(Table1[[#This Row],[session]],":",Table1[[#This Row],[vote_number]])</f>
        <v>2:184</v>
      </c>
      <c r="G2827">
        <f>IF(EXACT(Table1[[#This Row],[vote_cast]], "Yea"), 2, IF(EXACT(Table1[[#This Row],[vote_cast]], "Nay"), 1, "ERROR"))</f>
        <v>2</v>
      </c>
    </row>
    <row r="2828" spans="1:7" x14ac:dyDescent="0.25">
      <c r="A2828">
        <v>2</v>
      </c>
      <c r="B2828">
        <v>184</v>
      </c>
      <c r="C2828" t="s">
        <v>133</v>
      </c>
      <c r="D2828" t="s">
        <v>27</v>
      </c>
      <c r="E2828" t="s">
        <v>102</v>
      </c>
      <c r="F2828" t="str">
        <f>CONCATENATE(Table1[[#This Row],[session]],":",Table1[[#This Row],[vote_number]])</f>
        <v>2:184</v>
      </c>
      <c r="G2828">
        <f>IF(EXACT(Table1[[#This Row],[vote_cast]], "Yea"), 2, IF(EXACT(Table1[[#This Row],[vote_cast]], "Nay"), 1, "ERROR"))</f>
        <v>1</v>
      </c>
    </row>
    <row r="2829" spans="1:7" x14ac:dyDescent="0.25">
      <c r="A2829">
        <v>2</v>
      </c>
      <c r="B2829">
        <v>184</v>
      </c>
      <c r="C2829" t="s">
        <v>133</v>
      </c>
      <c r="D2829" t="s">
        <v>28</v>
      </c>
      <c r="E2829" t="s">
        <v>102</v>
      </c>
      <c r="F2829" t="str">
        <f>CONCATENATE(Table1[[#This Row],[session]],":",Table1[[#This Row],[vote_number]])</f>
        <v>2:184</v>
      </c>
      <c r="G2829">
        <f>IF(EXACT(Table1[[#This Row],[vote_cast]], "Yea"), 2, IF(EXACT(Table1[[#This Row],[vote_cast]], "Nay"), 1, "ERROR"))</f>
        <v>1</v>
      </c>
    </row>
    <row r="2830" spans="1:7" x14ac:dyDescent="0.25">
      <c r="A2830">
        <v>2</v>
      </c>
      <c r="B2830">
        <v>184</v>
      </c>
      <c r="C2830" t="s">
        <v>133</v>
      </c>
      <c r="D2830" t="s">
        <v>29</v>
      </c>
      <c r="E2830" t="s">
        <v>102</v>
      </c>
      <c r="F2830" t="str">
        <f>CONCATENATE(Table1[[#This Row],[session]],":",Table1[[#This Row],[vote_number]])</f>
        <v>2:184</v>
      </c>
      <c r="G2830">
        <f>IF(EXACT(Table1[[#This Row],[vote_cast]], "Yea"), 2, IF(EXACT(Table1[[#This Row],[vote_cast]], "Nay"), 1, "ERROR"))</f>
        <v>1</v>
      </c>
    </row>
    <row r="2831" spans="1:7" x14ac:dyDescent="0.25">
      <c r="A2831">
        <v>2</v>
      </c>
      <c r="B2831">
        <v>184</v>
      </c>
      <c r="C2831" t="s">
        <v>133</v>
      </c>
      <c r="D2831" t="s">
        <v>30</v>
      </c>
      <c r="E2831" t="s">
        <v>102</v>
      </c>
      <c r="F2831" t="str">
        <f>CONCATENATE(Table1[[#This Row],[session]],":",Table1[[#This Row],[vote_number]])</f>
        <v>2:184</v>
      </c>
      <c r="G2831">
        <f>IF(EXACT(Table1[[#This Row],[vote_cast]], "Yea"), 2, IF(EXACT(Table1[[#This Row],[vote_cast]], "Nay"), 1, "ERROR"))</f>
        <v>1</v>
      </c>
    </row>
    <row r="2832" spans="1:7" x14ac:dyDescent="0.25">
      <c r="A2832">
        <v>2</v>
      </c>
      <c r="B2832">
        <v>184</v>
      </c>
      <c r="C2832" t="s">
        <v>133</v>
      </c>
      <c r="D2832" t="s">
        <v>31</v>
      </c>
      <c r="E2832" t="s">
        <v>1</v>
      </c>
      <c r="F2832" t="str">
        <f>CONCATENATE(Table1[[#This Row],[session]],":",Table1[[#This Row],[vote_number]])</f>
        <v>2:184</v>
      </c>
      <c r="G2832">
        <f>IF(EXACT(Table1[[#This Row],[vote_cast]], "Yea"), 2, IF(EXACT(Table1[[#This Row],[vote_cast]], "Nay"), 1, "ERROR"))</f>
        <v>2</v>
      </c>
    </row>
    <row r="2833" spans="1:7" x14ac:dyDescent="0.25">
      <c r="A2833">
        <v>2</v>
      </c>
      <c r="B2833">
        <v>184</v>
      </c>
      <c r="C2833" t="s">
        <v>133</v>
      </c>
      <c r="D2833" t="s">
        <v>33</v>
      </c>
      <c r="E2833" t="s">
        <v>102</v>
      </c>
      <c r="F2833" t="str">
        <f>CONCATENATE(Table1[[#This Row],[session]],":",Table1[[#This Row],[vote_number]])</f>
        <v>2:184</v>
      </c>
      <c r="G2833">
        <f>IF(EXACT(Table1[[#This Row],[vote_cast]], "Yea"), 2, IF(EXACT(Table1[[#This Row],[vote_cast]], "Nay"), 1, "ERROR"))</f>
        <v>1</v>
      </c>
    </row>
    <row r="2834" spans="1:7" x14ac:dyDescent="0.25">
      <c r="A2834">
        <v>2</v>
      </c>
      <c r="B2834">
        <v>184</v>
      </c>
      <c r="C2834" t="s">
        <v>133</v>
      </c>
      <c r="D2834" t="s">
        <v>34</v>
      </c>
      <c r="E2834" t="s">
        <v>1</v>
      </c>
      <c r="F2834" t="str">
        <f>CONCATENATE(Table1[[#This Row],[session]],":",Table1[[#This Row],[vote_number]])</f>
        <v>2:184</v>
      </c>
      <c r="G2834">
        <f>IF(EXACT(Table1[[#This Row],[vote_cast]], "Yea"), 2, IF(EXACT(Table1[[#This Row],[vote_cast]], "Nay"), 1, "ERROR"))</f>
        <v>2</v>
      </c>
    </row>
    <row r="2835" spans="1:7" x14ac:dyDescent="0.25">
      <c r="A2835">
        <v>2</v>
      </c>
      <c r="B2835">
        <v>184</v>
      </c>
      <c r="C2835" t="s">
        <v>133</v>
      </c>
      <c r="D2835" t="s">
        <v>36</v>
      </c>
      <c r="E2835" t="s">
        <v>1</v>
      </c>
      <c r="F2835" t="str">
        <f>CONCATENATE(Table1[[#This Row],[session]],":",Table1[[#This Row],[vote_number]])</f>
        <v>2:184</v>
      </c>
      <c r="G2835">
        <f>IF(EXACT(Table1[[#This Row],[vote_cast]], "Yea"), 2, IF(EXACT(Table1[[#This Row],[vote_cast]], "Nay"), 1, "ERROR"))</f>
        <v>2</v>
      </c>
    </row>
    <row r="2836" spans="1:7" x14ac:dyDescent="0.25">
      <c r="A2836">
        <v>2</v>
      </c>
      <c r="B2836">
        <v>184</v>
      </c>
      <c r="C2836" t="s">
        <v>133</v>
      </c>
      <c r="D2836" t="s">
        <v>37</v>
      </c>
      <c r="E2836" t="s">
        <v>1</v>
      </c>
      <c r="F2836" t="str">
        <f>CONCATENATE(Table1[[#This Row],[session]],":",Table1[[#This Row],[vote_number]])</f>
        <v>2:184</v>
      </c>
      <c r="G2836">
        <f>IF(EXACT(Table1[[#This Row],[vote_cast]], "Yea"), 2, IF(EXACT(Table1[[#This Row],[vote_cast]], "Nay"), 1, "ERROR"))</f>
        <v>2</v>
      </c>
    </row>
    <row r="2837" spans="1:7" x14ac:dyDescent="0.25">
      <c r="A2837">
        <v>2</v>
      </c>
      <c r="B2837">
        <v>184</v>
      </c>
      <c r="C2837" t="s">
        <v>133</v>
      </c>
      <c r="D2837" t="s">
        <v>38</v>
      </c>
      <c r="E2837" t="s">
        <v>102</v>
      </c>
      <c r="F2837" t="str">
        <f>CONCATENATE(Table1[[#This Row],[session]],":",Table1[[#This Row],[vote_number]])</f>
        <v>2:184</v>
      </c>
      <c r="G2837">
        <f>IF(EXACT(Table1[[#This Row],[vote_cast]], "Yea"), 2, IF(EXACT(Table1[[#This Row],[vote_cast]], "Nay"), 1, "ERROR"))</f>
        <v>1</v>
      </c>
    </row>
    <row r="2838" spans="1:7" x14ac:dyDescent="0.25">
      <c r="A2838">
        <v>2</v>
      </c>
      <c r="B2838">
        <v>184</v>
      </c>
      <c r="C2838" t="s">
        <v>133</v>
      </c>
      <c r="D2838" t="s">
        <v>39</v>
      </c>
      <c r="E2838" t="s">
        <v>102</v>
      </c>
      <c r="F2838" t="str">
        <f>CONCATENATE(Table1[[#This Row],[session]],":",Table1[[#This Row],[vote_number]])</f>
        <v>2:184</v>
      </c>
      <c r="G2838">
        <f>IF(EXACT(Table1[[#This Row],[vote_cast]], "Yea"), 2, IF(EXACT(Table1[[#This Row],[vote_cast]], "Nay"), 1, "ERROR"))</f>
        <v>1</v>
      </c>
    </row>
    <row r="2839" spans="1:7" x14ac:dyDescent="0.25">
      <c r="A2839">
        <v>2</v>
      </c>
      <c r="B2839">
        <v>184</v>
      </c>
      <c r="C2839" t="s">
        <v>133</v>
      </c>
      <c r="D2839" t="s">
        <v>40</v>
      </c>
      <c r="E2839" t="s">
        <v>1</v>
      </c>
      <c r="F2839" t="str">
        <f>CONCATENATE(Table1[[#This Row],[session]],":",Table1[[#This Row],[vote_number]])</f>
        <v>2:184</v>
      </c>
      <c r="G2839">
        <f>IF(EXACT(Table1[[#This Row],[vote_cast]], "Yea"), 2, IF(EXACT(Table1[[#This Row],[vote_cast]], "Nay"), 1, "ERROR"))</f>
        <v>2</v>
      </c>
    </row>
    <row r="2840" spans="1:7" x14ac:dyDescent="0.25">
      <c r="A2840">
        <v>2</v>
      </c>
      <c r="B2840">
        <v>184</v>
      </c>
      <c r="C2840" t="s">
        <v>133</v>
      </c>
      <c r="D2840" t="s">
        <v>41</v>
      </c>
      <c r="E2840" t="s">
        <v>1</v>
      </c>
      <c r="F2840" t="str">
        <f>CONCATENATE(Table1[[#This Row],[session]],":",Table1[[#This Row],[vote_number]])</f>
        <v>2:184</v>
      </c>
      <c r="G2840">
        <f>IF(EXACT(Table1[[#This Row],[vote_cast]], "Yea"), 2, IF(EXACT(Table1[[#This Row],[vote_cast]], "Nay"), 1, "ERROR"))</f>
        <v>2</v>
      </c>
    </row>
    <row r="2841" spans="1:7" x14ac:dyDescent="0.25">
      <c r="A2841">
        <v>2</v>
      </c>
      <c r="B2841">
        <v>184</v>
      </c>
      <c r="C2841" t="s">
        <v>133</v>
      </c>
      <c r="D2841" t="s">
        <v>42</v>
      </c>
      <c r="E2841" t="s">
        <v>102</v>
      </c>
      <c r="F2841" t="str">
        <f>CONCATENATE(Table1[[#This Row],[session]],":",Table1[[#This Row],[vote_number]])</f>
        <v>2:184</v>
      </c>
      <c r="G2841">
        <f>IF(EXACT(Table1[[#This Row],[vote_cast]], "Yea"), 2, IF(EXACT(Table1[[#This Row],[vote_cast]], "Nay"), 1, "ERROR"))</f>
        <v>1</v>
      </c>
    </row>
    <row r="2842" spans="1:7" x14ac:dyDescent="0.25">
      <c r="A2842">
        <v>2</v>
      </c>
      <c r="B2842">
        <v>184</v>
      </c>
      <c r="C2842" t="s">
        <v>133</v>
      </c>
      <c r="D2842" t="s">
        <v>110</v>
      </c>
      <c r="E2842" t="s">
        <v>102</v>
      </c>
      <c r="F2842" t="str">
        <f>CONCATENATE(Table1[[#This Row],[session]],":",Table1[[#This Row],[vote_number]])</f>
        <v>2:184</v>
      </c>
      <c r="G2842">
        <f>IF(EXACT(Table1[[#This Row],[vote_cast]], "Yea"), 2, IF(EXACT(Table1[[#This Row],[vote_cast]], "Nay"), 1, "ERROR"))</f>
        <v>1</v>
      </c>
    </row>
    <row r="2843" spans="1:7" x14ac:dyDescent="0.25">
      <c r="A2843">
        <v>2</v>
      </c>
      <c r="B2843">
        <v>184</v>
      </c>
      <c r="C2843" t="s">
        <v>133</v>
      </c>
      <c r="D2843" t="s">
        <v>43</v>
      </c>
      <c r="E2843" t="s">
        <v>102</v>
      </c>
      <c r="F2843" t="str">
        <f>CONCATENATE(Table1[[#This Row],[session]],":",Table1[[#This Row],[vote_number]])</f>
        <v>2:184</v>
      </c>
      <c r="G2843">
        <f>IF(EXACT(Table1[[#This Row],[vote_cast]], "Yea"), 2, IF(EXACT(Table1[[#This Row],[vote_cast]], "Nay"), 1, "ERROR"))</f>
        <v>1</v>
      </c>
    </row>
    <row r="2844" spans="1:7" x14ac:dyDescent="0.25">
      <c r="A2844">
        <v>2</v>
      </c>
      <c r="B2844">
        <v>184</v>
      </c>
      <c r="C2844" t="s">
        <v>133</v>
      </c>
      <c r="D2844" t="s">
        <v>44</v>
      </c>
      <c r="E2844" t="s">
        <v>102</v>
      </c>
      <c r="F2844" t="str">
        <f>CONCATENATE(Table1[[#This Row],[session]],":",Table1[[#This Row],[vote_number]])</f>
        <v>2:184</v>
      </c>
      <c r="G2844">
        <f>IF(EXACT(Table1[[#This Row],[vote_cast]], "Yea"), 2, IF(EXACT(Table1[[#This Row],[vote_cast]], "Nay"), 1, "ERROR"))</f>
        <v>1</v>
      </c>
    </row>
    <row r="2845" spans="1:7" x14ac:dyDescent="0.25">
      <c r="A2845">
        <v>2</v>
      </c>
      <c r="B2845">
        <v>184</v>
      </c>
      <c r="C2845" t="s">
        <v>133</v>
      </c>
      <c r="D2845" t="s">
        <v>45</v>
      </c>
      <c r="E2845" t="s">
        <v>102</v>
      </c>
      <c r="F2845" t="str">
        <f>CONCATENATE(Table1[[#This Row],[session]],":",Table1[[#This Row],[vote_number]])</f>
        <v>2:184</v>
      </c>
      <c r="G2845">
        <f>IF(EXACT(Table1[[#This Row],[vote_cast]], "Yea"), 2, IF(EXACT(Table1[[#This Row],[vote_cast]], "Nay"), 1, "ERROR"))</f>
        <v>1</v>
      </c>
    </row>
    <row r="2846" spans="1:7" x14ac:dyDescent="0.25">
      <c r="A2846">
        <v>2</v>
      </c>
      <c r="B2846">
        <v>184</v>
      </c>
      <c r="C2846" t="s">
        <v>133</v>
      </c>
      <c r="D2846" t="s">
        <v>46</v>
      </c>
      <c r="E2846" t="s">
        <v>1</v>
      </c>
      <c r="F2846" t="str">
        <f>CONCATENATE(Table1[[#This Row],[session]],":",Table1[[#This Row],[vote_number]])</f>
        <v>2:184</v>
      </c>
      <c r="G2846">
        <f>IF(EXACT(Table1[[#This Row],[vote_cast]], "Yea"), 2, IF(EXACT(Table1[[#This Row],[vote_cast]], "Nay"), 1, "ERROR"))</f>
        <v>2</v>
      </c>
    </row>
    <row r="2847" spans="1:7" x14ac:dyDescent="0.25">
      <c r="A2847">
        <v>2</v>
      </c>
      <c r="B2847">
        <v>184</v>
      </c>
      <c r="C2847" t="s">
        <v>133</v>
      </c>
      <c r="D2847" t="s">
        <v>47</v>
      </c>
      <c r="E2847" t="s">
        <v>102</v>
      </c>
      <c r="F2847" t="str">
        <f>CONCATENATE(Table1[[#This Row],[session]],":",Table1[[#This Row],[vote_number]])</f>
        <v>2:184</v>
      </c>
      <c r="G2847">
        <f>IF(EXACT(Table1[[#This Row],[vote_cast]], "Yea"), 2, IF(EXACT(Table1[[#This Row],[vote_cast]], "Nay"), 1, "ERROR"))</f>
        <v>1</v>
      </c>
    </row>
    <row r="2848" spans="1:7" x14ac:dyDescent="0.25">
      <c r="A2848">
        <v>2</v>
      </c>
      <c r="B2848">
        <v>184</v>
      </c>
      <c r="C2848" t="s">
        <v>133</v>
      </c>
      <c r="D2848" t="s">
        <v>48</v>
      </c>
      <c r="E2848" t="s">
        <v>102</v>
      </c>
      <c r="F2848" t="str">
        <f>CONCATENATE(Table1[[#This Row],[session]],":",Table1[[#This Row],[vote_number]])</f>
        <v>2:184</v>
      </c>
      <c r="G2848">
        <f>IF(EXACT(Table1[[#This Row],[vote_cast]], "Yea"), 2, IF(EXACT(Table1[[#This Row],[vote_cast]], "Nay"), 1, "ERROR"))</f>
        <v>1</v>
      </c>
    </row>
    <row r="2849" spans="1:7" x14ac:dyDescent="0.25">
      <c r="A2849">
        <v>2</v>
      </c>
      <c r="B2849">
        <v>184</v>
      </c>
      <c r="C2849" t="s">
        <v>133</v>
      </c>
      <c r="D2849" t="s">
        <v>49</v>
      </c>
      <c r="E2849" t="s">
        <v>1</v>
      </c>
      <c r="F2849" t="str">
        <f>CONCATENATE(Table1[[#This Row],[session]],":",Table1[[#This Row],[vote_number]])</f>
        <v>2:184</v>
      </c>
      <c r="G2849">
        <f>IF(EXACT(Table1[[#This Row],[vote_cast]], "Yea"), 2, IF(EXACT(Table1[[#This Row],[vote_cast]], "Nay"), 1, "ERROR"))</f>
        <v>2</v>
      </c>
    </row>
    <row r="2850" spans="1:7" x14ac:dyDescent="0.25">
      <c r="A2850">
        <v>2</v>
      </c>
      <c r="B2850">
        <v>184</v>
      </c>
      <c r="C2850" t="s">
        <v>133</v>
      </c>
      <c r="D2850" t="s">
        <v>50</v>
      </c>
      <c r="E2850" t="s">
        <v>102</v>
      </c>
      <c r="F2850" t="str">
        <f>CONCATENATE(Table1[[#This Row],[session]],":",Table1[[#This Row],[vote_number]])</f>
        <v>2:184</v>
      </c>
      <c r="G2850">
        <f>IF(EXACT(Table1[[#This Row],[vote_cast]], "Yea"), 2, IF(EXACT(Table1[[#This Row],[vote_cast]], "Nay"), 1, "ERROR"))</f>
        <v>1</v>
      </c>
    </row>
    <row r="2851" spans="1:7" x14ac:dyDescent="0.25">
      <c r="A2851">
        <v>2</v>
      </c>
      <c r="B2851">
        <v>184</v>
      </c>
      <c r="C2851" t="s">
        <v>133</v>
      </c>
      <c r="D2851" t="s">
        <v>51</v>
      </c>
      <c r="E2851" t="s">
        <v>1</v>
      </c>
      <c r="F2851" t="str">
        <f>CONCATENATE(Table1[[#This Row],[session]],":",Table1[[#This Row],[vote_number]])</f>
        <v>2:184</v>
      </c>
      <c r="G2851">
        <f>IF(EXACT(Table1[[#This Row],[vote_cast]], "Yea"), 2, IF(EXACT(Table1[[#This Row],[vote_cast]], "Nay"), 1, "ERROR"))</f>
        <v>2</v>
      </c>
    </row>
    <row r="2852" spans="1:7" x14ac:dyDescent="0.25">
      <c r="A2852">
        <v>2</v>
      </c>
      <c r="B2852">
        <v>184</v>
      </c>
      <c r="C2852" t="s">
        <v>133</v>
      </c>
      <c r="D2852" t="s">
        <v>52</v>
      </c>
      <c r="E2852" t="s">
        <v>35</v>
      </c>
      <c r="F2852" t="str">
        <f>CONCATENATE(Table1[[#This Row],[session]],":",Table1[[#This Row],[vote_number]])</f>
        <v>2:184</v>
      </c>
      <c r="G2852" t="str">
        <f>IF(EXACT(Table1[[#This Row],[vote_cast]], "Yea"), 2, IF(EXACT(Table1[[#This Row],[vote_cast]], "Nay"), 1, "ERROR"))</f>
        <v>ERROR</v>
      </c>
    </row>
    <row r="2853" spans="1:7" x14ac:dyDescent="0.25">
      <c r="A2853">
        <v>2</v>
      </c>
      <c r="B2853">
        <v>184</v>
      </c>
      <c r="C2853" t="s">
        <v>133</v>
      </c>
      <c r="D2853" t="s">
        <v>53</v>
      </c>
      <c r="E2853" t="s">
        <v>1</v>
      </c>
      <c r="F2853" t="str">
        <f>CONCATENATE(Table1[[#This Row],[session]],":",Table1[[#This Row],[vote_number]])</f>
        <v>2:184</v>
      </c>
      <c r="G2853">
        <f>IF(EXACT(Table1[[#This Row],[vote_cast]], "Yea"), 2, IF(EXACT(Table1[[#This Row],[vote_cast]], "Nay"), 1, "ERROR"))</f>
        <v>2</v>
      </c>
    </row>
    <row r="2854" spans="1:7" x14ac:dyDescent="0.25">
      <c r="A2854">
        <v>2</v>
      </c>
      <c r="B2854">
        <v>184</v>
      </c>
      <c r="C2854" t="s">
        <v>133</v>
      </c>
      <c r="D2854" t="s">
        <v>54</v>
      </c>
      <c r="E2854" t="s">
        <v>1</v>
      </c>
      <c r="F2854" t="str">
        <f>CONCATENATE(Table1[[#This Row],[session]],":",Table1[[#This Row],[vote_number]])</f>
        <v>2:184</v>
      </c>
      <c r="G2854">
        <f>IF(EXACT(Table1[[#This Row],[vote_cast]], "Yea"), 2, IF(EXACT(Table1[[#This Row],[vote_cast]], "Nay"), 1, "ERROR"))</f>
        <v>2</v>
      </c>
    </row>
    <row r="2855" spans="1:7" x14ac:dyDescent="0.25">
      <c r="A2855">
        <v>2</v>
      </c>
      <c r="B2855">
        <v>184</v>
      </c>
      <c r="C2855" t="s">
        <v>133</v>
      </c>
      <c r="D2855" t="s">
        <v>55</v>
      </c>
      <c r="E2855" t="s">
        <v>102</v>
      </c>
      <c r="F2855" t="str">
        <f>CONCATENATE(Table1[[#This Row],[session]],":",Table1[[#This Row],[vote_number]])</f>
        <v>2:184</v>
      </c>
      <c r="G2855">
        <f>IF(EXACT(Table1[[#This Row],[vote_cast]], "Yea"), 2, IF(EXACT(Table1[[#This Row],[vote_cast]], "Nay"), 1, "ERROR"))</f>
        <v>1</v>
      </c>
    </row>
    <row r="2856" spans="1:7" x14ac:dyDescent="0.25">
      <c r="A2856">
        <v>2</v>
      </c>
      <c r="B2856">
        <v>184</v>
      </c>
      <c r="C2856" t="s">
        <v>133</v>
      </c>
      <c r="D2856" t="s">
        <v>56</v>
      </c>
      <c r="E2856" t="s">
        <v>1</v>
      </c>
      <c r="F2856" t="str">
        <f>CONCATENATE(Table1[[#This Row],[session]],":",Table1[[#This Row],[vote_number]])</f>
        <v>2:184</v>
      </c>
      <c r="G2856">
        <f>IF(EXACT(Table1[[#This Row],[vote_cast]], "Yea"), 2, IF(EXACT(Table1[[#This Row],[vote_cast]], "Nay"), 1, "ERROR"))</f>
        <v>2</v>
      </c>
    </row>
    <row r="2857" spans="1:7" x14ac:dyDescent="0.25">
      <c r="A2857">
        <v>2</v>
      </c>
      <c r="B2857">
        <v>184</v>
      </c>
      <c r="C2857" t="s">
        <v>133</v>
      </c>
      <c r="D2857" t="s">
        <v>57</v>
      </c>
      <c r="E2857" t="s">
        <v>1</v>
      </c>
      <c r="F2857" t="str">
        <f>CONCATENATE(Table1[[#This Row],[session]],":",Table1[[#This Row],[vote_number]])</f>
        <v>2:184</v>
      </c>
      <c r="G2857">
        <f>IF(EXACT(Table1[[#This Row],[vote_cast]], "Yea"), 2, IF(EXACT(Table1[[#This Row],[vote_cast]], "Nay"), 1, "ERROR"))</f>
        <v>2</v>
      </c>
    </row>
    <row r="2858" spans="1:7" x14ac:dyDescent="0.25">
      <c r="A2858">
        <v>2</v>
      </c>
      <c r="B2858">
        <v>184</v>
      </c>
      <c r="C2858" t="s">
        <v>133</v>
      </c>
      <c r="D2858" t="s">
        <v>58</v>
      </c>
      <c r="E2858" t="s">
        <v>1</v>
      </c>
      <c r="F2858" t="str">
        <f>CONCATENATE(Table1[[#This Row],[session]],":",Table1[[#This Row],[vote_number]])</f>
        <v>2:184</v>
      </c>
      <c r="G2858">
        <f>IF(EXACT(Table1[[#This Row],[vote_cast]], "Yea"), 2, IF(EXACT(Table1[[#This Row],[vote_cast]], "Nay"), 1, "ERROR"))</f>
        <v>2</v>
      </c>
    </row>
    <row r="2859" spans="1:7" x14ac:dyDescent="0.25">
      <c r="A2859">
        <v>2</v>
      </c>
      <c r="B2859">
        <v>184</v>
      </c>
      <c r="C2859" t="s">
        <v>133</v>
      </c>
      <c r="D2859" t="s">
        <v>59</v>
      </c>
      <c r="E2859" t="s">
        <v>102</v>
      </c>
      <c r="F2859" t="str">
        <f>CONCATENATE(Table1[[#This Row],[session]],":",Table1[[#This Row],[vote_number]])</f>
        <v>2:184</v>
      </c>
      <c r="G2859">
        <f>IF(EXACT(Table1[[#This Row],[vote_cast]], "Yea"), 2, IF(EXACT(Table1[[#This Row],[vote_cast]], "Nay"), 1, "ERROR"))</f>
        <v>1</v>
      </c>
    </row>
    <row r="2860" spans="1:7" x14ac:dyDescent="0.25">
      <c r="A2860">
        <v>2</v>
      </c>
      <c r="B2860">
        <v>184</v>
      </c>
      <c r="C2860" t="s">
        <v>133</v>
      </c>
      <c r="D2860" t="s">
        <v>60</v>
      </c>
      <c r="E2860" t="s">
        <v>1</v>
      </c>
      <c r="F2860" t="str">
        <f>CONCATENATE(Table1[[#This Row],[session]],":",Table1[[#This Row],[vote_number]])</f>
        <v>2:184</v>
      </c>
      <c r="G2860">
        <f>IF(EXACT(Table1[[#This Row],[vote_cast]], "Yea"), 2, IF(EXACT(Table1[[#This Row],[vote_cast]], "Nay"), 1, "ERROR"))</f>
        <v>2</v>
      </c>
    </row>
    <row r="2861" spans="1:7" x14ac:dyDescent="0.25">
      <c r="A2861">
        <v>2</v>
      </c>
      <c r="B2861">
        <v>184</v>
      </c>
      <c r="C2861" t="s">
        <v>133</v>
      </c>
      <c r="D2861" t="s">
        <v>61</v>
      </c>
      <c r="E2861" t="s">
        <v>102</v>
      </c>
      <c r="F2861" t="str">
        <f>CONCATENATE(Table1[[#This Row],[session]],":",Table1[[#This Row],[vote_number]])</f>
        <v>2:184</v>
      </c>
      <c r="G2861">
        <f>IF(EXACT(Table1[[#This Row],[vote_cast]], "Yea"), 2, IF(EXACT(Table1[[#This Row],[vote_cast]], "Nay"), 1, "ERROR"))</f>
        <v>1</v>
      </c>
    </row>
    <row r="2862" spans="1:7" x14ac:dyDescent="0.25">
      <c r="A2862">
        <v>2</v>
      </c>
      <c r="B2862">
        <v>184</v>
      </c>
      <c r="C2862" t="s">
        <v>133</v>
      </c>
      <c r="D2862" t="s">
        <v>62</v>
      </c>
      <c r="E2862" t="s">
        <v>102</v>
      </c>
      <c r="F2862" t="str">
        <f>CONCATENATE(Table1[[#This Row],[session]],":",Table1[[#This Row],[vote_number]])</f>
        <v>2:184</v>
      </c>
      <c r="G2862">
        <f>IF(EXACT(Table1[[#This Row],[vote_cast]], "Yea"), 2, IF(EXACT(Table1[[#This Row],[vote_cast]], "Nay"), 1, "ERROR"))</f>
        <v>1</v>
      </c>
    </row>
    <row r="2863" spans="1:7" x14ac:dyDescent="0.25">
      <c r="A2863">
        <v>2</v>
      </c>
      <c r="B2863">
        <v>184</v>
      </c>
      <c r="C2863" t="s">
        <v>133</v>
      </c>
      <c r="D2863" t="s">
        <v>63</v>
      </c>
      <c r="E2863" t="s">
        <v>1</v>
      </c>
      <c r="F2863" t="str">
        <f>CONCATENATE(Table1[[#This Row],[session]],":",Table1[[#This Row],[vote_number]])</f>
        <v>2:184</v>
      </c>
      <c r="G2863">
        <f>IF(EXACT(Table1[[#This Row],[vote_cast]], "Yea"), 2, IF(EXACT(Table1[[#This Row],[vote_cast]], "Nay"), 1, "ERROR"))</f>
        <v>2</v>
      </c>
    </row>
    <row r="2864" spans="1:7" x14ac:dyDescent="0.25">
      <c r="A2864">
        <v>2</v>
      </c>
      <c r="B2864">
        <v>184</v>
      </c>
      <c r="C2864" t="s">
        <v>133</v>
      </c>
      <c r="D2864" t="s">
        <v>64</v>
      </c>
      <c r="E2864" t="s">
        <v>102</v>
      </c>
      <c r="F2864" t="str">
        <f>CONCATENATE(Table1[[#This Row],[session]],":",Table1[[#This Row],[vote_number]])</f>
        <v>2:184</v>
      </c>
      <c r="G2864">
        <f>IF(EXACT(Table1[[#This Row],[vote_cast]], "Yea"), 2, IF(EXACT(Table1[[#This Row],[vote_cast]], "Nay"), 1, "ERROR"))</f>
        <v>1</v>
      </c>
    </row>
    <row r="2865" spans="1:7" x14ac:dyDescent="0.25">
      <c r="A2865">
        <v>2</v>
      </c>
      <c r="B2865">
        <v>184</v>
      </c>
      <c r="C2865" t="s">
        <v>133</v>
      </c>
      <c r="D2865" t="s">
        <v>65</v>
      </c>
      <c r="E2865" t="s">
        <v>1</v>
      </c>
      <c r="F2865" t="str">
        <f>CONCATENATE(Table1[[#This Row],[session]],":",Table1[[#This Row],[vote_number]])</f>
        <v>2:184</v>
      </c>
      <c r="G2865">
        <f>IF(EXACT(Table1[[#This Row],[vote_cast]], "Yea"), 2, IF(EXACT(Table1[[#This Row],[vote_cast]], "Nay"), 1, "ERROR"))</f>
        <v>2</v>
      </c>
    </row>
    <row r="2866" spans="1:7" x14ac:dyDescent="0.25">
      <c r="A2866">
        <v>2</v>
      </c>
      <c r="B2866">
        <v>184</v>
      </c>
      <c r="C2866" t="s">
        <v>133</v>
      </c>
      <c r="D2866" t="s">
        <v>66</v>
      </c>
      <c r="E2866" t="s">
        <v>102</v>
      </c>
      <c r="F2866" t="str">
        <f>CONCATENATE(Table1[[#This Row],[session]],":",Table1[[#This Row],[vote_number]])</f>
        <v>2:184</v>
      </c>
      <c r="G2866">
        <f>IF(EXACT(Table1[[#This Row],[vote_cast]], "Yea"), 2, IF(EXACT(Table1[[#This Row],[vote_cast]], "Nay"), 1, "ERROR"))</f>
        <v>1</v>
      </c>
    </row>
    <row r="2867" spans="1:7" x14ac:dyDescent="0.25">
      <c r="A2867">
        <v>2</v>
      </c>
      <c r="B2867">
        <v>184</v>
      </c>
      <c r="C2867" t="s">
        <v>133</v>
      </c>
      <c r="D2867" t="s">
        <v>67</v>
      </c>
      <c r="E2867" t="s">
        <v>1</v>
      </c>
      <c r="F2867" t="str">
        <f>CONCATENATE(Table1[[#This Row],[session]],":",Table1[[#This Row],[vote_number]])</f>
        <v>2:184</v>
      </c>
      <c r="G2867">
        <f>IF(EXACT(Table1[[#This Row],[vote_cast]], "Yea"), 2, IF(EXACT(Table1[[#This Row],[vote_cast]], "Nay"), 1, "ERROR"))</f>
        <v>2</v>
      </c>
    </row>
    <row r="2868" spans="1:7" x14ac:dyDescent="0.25">
      <c r="A2868">
        <v>2</v>
      </c>
      <c r="B2868">
        <v>184</v>
      </c>
      <c r="C2868" t="s">
        <v>133</v>
      </c>
      <c r="D2868" t="s">
        <v>68</v>
      </c>
      <c r="E2868" t="s">
        <v>1</v>
      </c>
      <c r="F2868" t="str">
        <f>CONCATENATE(Table1[[#This Row],[session]],":",Table1[[#This Row],[vote_number]])</f>
        <v>2:184</v>
      </c>
      <c r="G2868">
        <f>IF(EXACT(Table1[[#This Row],[vote_cast]], "Yea"), 2, IF(EXACT(Table1[[#This Row],[vote_cast]], "Nay"), 1, "ERROR"))</f>
        <v>2</v>
      </c>
    </row>
    <row r="2869" spans="1:7" x14ac:dyDescent="0.25">
      <c r="A2869">
        <v>2</v>
      </c>
      <c r="B2869">
        <v>184</v>
      </c>
      <c r="C2869" t="s">
        <v>133</v>
      </c>
      <c r="D2869" t="s">
        <v>69</v>
      </c>
      <c r="E2869" t="s">
        <v>1</v>
      </c>
      <c r="F2869" t="str">
        <f>CONCATENATE(Table1[[#This Row],[session]],":",Table1[[#This Row],[vote_number]])</f>
        <v>2:184</v>
      </c>
      <c r="G2869">
        <f>IF(EXACT(Table1[[#This Row],[vote_cast]], "Yea"), 2, IF(EXACT(Table1[[#This Row],[vote_cast]], "Nay"), 1, "ERROR"))</f>
        <v>2</v>
      </c>
    </row>
    <row r="2870" spans="1:7" x14ac:dyDescent="0.25">
      <c r="A2870">
        <v>2</v>
      </c>
      <c r="B2870">
        <v>184</v>
      </c>
      <c r="C2870" t="s">
        <v>133</v>
      </c>
      <c r="D2870" t="s">
        <v>70</v>
      </c>
      <c r="E2870" t="s">
        <v>102</v>
      </c>
      <c r="F2870" t="str">
        <f>CONCATENATE(Table1[[#This Row],[session]],":",Table1[[#This Row],[vote_number]])</f>
        <v>2:184</v>
      </c>
      <c r="G2870">
        <f>IF(EXACT(Table1[[#This Row],[vote_cast]], "Yea"), 2, IF(EXACT(Table1[[#This Row],[vote_cast]], "Nay"), 1, "ERROR"))</f>
        <v>1</v>
      </c>
    </row>
    <row r="2871" spans="1:7" x14ac:dyDescent="0.25">
      <c r="A2871">
        <v>2</v>
      </c>
      <c r="B2871">
        <v>184</v>
      </c>
      <c r="C2871" t="s">
        <v>133</v>
      </c>
      <c r="D2871" t="s">
        <v>71</v>
      </c>
      <c r="E2871" t="s">
        <v>102</v>
      </c>
      <c r="F2871" t="str">
        <f>CONCATENATE(Table1[[#This Row],[session]],":",Table1[[#This Row],[vote_number]])</f>
        <v>2:184</v>
      </c>
      <c r="G2871">
        <f>IF(EXACT(Table1[[#This Row],[vote_cast]], "Yea"), 2, IF(EXACT(Table1[[#This Row],[vote_cast]], "Nay"), 1, "ERROR"))</f>
        <v>1</v>
      </c>
    </row>
    <row r="2872" spans="1:7" x14ac:dyDescent="0.25">
      <c r="A2872">
        <v>2</v>
      </c>
      <c r="B2872">
        <v>184</v>
      </c>
      <c r="C2872" t="s">
        <v>133</v>
      </c>
      <c r="D2872" t="s">
        <v>72</v>
      </c>
      <c r="E2872" t="s">
        <v>1</v>
      </c>
      <c r="F2872" t="str">
        <f>CONCATENATE(Table1[[#This Row],[session]],":",Table1[[#This Row],[vote_number]])</f>
        <v>2:184</v>
      </c>
      <c r="G2872">
        <f>IF(EXACT(Table1[[#This Row],[vote_cast]], "Yea"), 2, IF(EXACT(Table1[[#This Row],[vote_cast]], "Nay"), 1, "ERROR"))</f>
        <v>2</v>
      </c>
    </row>
    <row r="2873" spans="1:7" x14ac:dyDescent="0.25">
      <c r="A2873">
        <v>2</v>
      </c>
      <c r="B2873">
        <v>184</v>
      </c>
      <c r="C2873" t="s">
        <v>133</v>
      </c>
      <c r="D2873" t="s">
        <v>73</v>
      </c>
      <c r="E2873" t="s">
        <v>1</v>
      </c>
      <c r="F2873" t="str">
        <f>CONCATENATE(Table1[[#This Row],[session]],":",Table1[[#This Row],[vote_number]])</f>
        <v>2:184</v>
      </c>
      <c r="G2873">
        <f>IF(EXACT(Table1[[#This Row],[vote_cast]], "Yea"), 2, IF(EXACT(Table1[[#This Row],[vote_cast]], "Nay"), 1, "ERROR"))</f>
        <v>2</v>
      </c>
    </row>
    <row r="2874" spans="1:7" x14ac:dyDescent="0.25">
      <c r="A2874">
        <v>2</v>
      </c>
      <c r="B2874">
        <v>184</v>
      </c>
      <c r="C2874" t="s">
        <v>133</v>
      </c>
      <c r="D2874" t="s">
        <v>74</v>
      </c>
      <c r="E2874" t="s">
        <v>1</v>
      </c>
      <c r="F2874" t="str">
        <f>CONCATENATE(Table1[[#This Row],[session]],":",Table1[[#This Row],[vote_number]])</f>
        <v>2:184</v>
      </c>
      <c r="G2874">
        <f>IF(EXACT(Table1[[#This Row],[vote_cast]], "Yea"), 2, IF(EXACT(Table1[[#This Row],[vote_cast]], "Nay"), 1, "ERROR"))</f>
        <v>2</v>
      </c>
    </row>
    <row r="2875" spans="1:7" x14ac:dyDescent="0.25">
      <c r="A2875">
        <v>2</v>
      </c>
      <c r="B2875">
        <v>184</v>
      </c>
      <c r="C2875" t="s">
        <v>133</v>
      </c>
      <c r="D2875" t="s">
        <v>75</v>
      </c>
      <c r="E2875" t="s">
        <v>102</v>
      </c>
      <c r="F2875" t="str">
        <f>CONCATENATE(Table1[[#This Row],[session]],":",Table1[[#This Row],[vote_number]])</f>
        <v>2:184</v>
      </c>
      <c r="G2875">
        <f>IF(EXACT(Table1[[#This Row],[vote_cast]], "Yea"), 2, IF(EXACT(Table1[[#This Row],[vote_cast]], "Nay"), 1, "ERROR"))</f>
        <v>1</v>
      </c>
    </row>
    <row r="2876" spans="1:7" x14ac:dyDescent="0.25">
      <c r="A2876">
        <v>2</v>
      </c>
      <c r="B2876">
        <v>184</v>
      </c>
      <c r="C2876" t="s">
        <v>133</v>
      </c>
      <c r="D2876" t="s">
        <v>76</v>
      </c>
      <c r="E2876" t="s">
        <v>102</v>
      </c>
      <c r="F2876" t="str">
        <f>CONCATENATE(Table1[[#This Row],[session]],":",Table1[[#This Row],[vote_number]])</f>
        <v>2:184</v>
      </c>
      <c r="G2876">
        <f>IF(EXACT(Table1[[#This Row],[vote_cast]], "Yea"), 2, IF(EXACT(Table1[[#This Row],[vote_cast]], "Nay"), 1, "ERROR"))</f>
        <v>1</v>
      </c>
    </row>
    <row r="2877" spans="1:7" x14ac:dyDescent="0.25">
      <c r="A2877">
        <v>2</v>
      </c>
      <c r="B2877">
        <v>184</v>
      </c>
      <c r="C2877" t="s">
        <v>133</v>
      </c>
      <c r="D2877" t="s">
        <v>77</v>
      </c>
      <c r="E2877" t="s">
        <v>1</v>
      </c>
      <c r="F2877" t="str">
        <f>CONCATENATE(Table1[[#This Row],[session]],":",Table1[[#This Row],[vote_number]])</f>
        <v>2:184</v>
      </c>
      <c r="G2877">
        <f>IF(EXACT(Table1[[#This Row],[vote_cast]], "Yea"), 2, IF(EXACT(Table1[[#This Row],[vote_cast]], "Nay"), 1, "ERROR"))</f>
        <v>2</v>
      </c>
    </row>
    <row r="2878" spans="1:7" x14ac:dyDescent="0.25">
      <c r="A2878">
        <v>2</v>
      </c>
      <c r="B2878">
        <v>184</v>
      </c>
      <c r="C2878" t="s">
        <v>133</v>
      </c>
      <c r="D2878" t="s">
        <v>78</v>
      </c>
      <c r="E2878" t="s">
        <v>1</v>
      </c>
      <c r="F2878" t="str">
        <f>CONCATENATE(Table1[[#This Row],[session]],":",Table1[[#This Row],[vote_number]])</f>
        <v>2:184</v>
      </c>
      <c r="G2878">
        <f>IF(EXACT(Table1[[#This Row],[vote_cast]], "Yea"), 2, IF(EXACT(Table1[[#This Row],[vote_cast]], "Nay"), 1, "ERROR"))</f>
        <v>2</v>
      </c>
    </row>
    <row r="2879" spans="1:7" x14ac:dyDescent="0.25">
      <c r="A2879">
        <v>2</v>
      </c>
      <c r="B2879">
        <v>184</v>
      </c>
      <c r="C2879" t="s">
        <v>133</v>
      </c>
      <c r="D2879" t="s">
        <v>79</v>
      </c>
      <c r="E2879" t="s">
        <v>1</v>
      </c>
      <c r="F2879" t="str">
        <f>CONCATENATE(Table1[[#This Row],[session]],":",Table1[[#This Row],[vote_number]])</f>
        <v>2:184</v>
      </c>
      <c r="G2879">
        <f>IF(EXACT(Table1[[#This Row],[vote_cast]], "Yea"), 2, IF(EXACT(Table1[[#This Row],[vote_cast]], "Nay"), 1, "ERROR"))</f>
        <v>2</v>
      </c>
    </row>
    <row r="2880" spans="1:7" x14ac:dyDescent="0.25">
      <c r="A2880">
        <v>2</v>
      </c>
      <c r="B2880">
        <v>184</v>
      </c>
      <c r="C2880" t="s">
        <v>133</v>
      </c>
      <c r="D2880" t="s">
        <v>80</v>
      </c>
      <c r="E2880" t="s">
        <v>102</v>
      </c>
      <c r="F2880" t="str">
        <f>CONCATENATE(Table1[[#This Row],[session]],":",Table1[[#This Row],[vote_number]])</f>
        <v>2:184</v>
      </c>
      <c r="G2880">
        <f>IF(EXACT(Table1[[#This Row],[vote_cast]], "Yea"), 2, IF(EXACT(Table1[[#This Row],[vote_cast]], "Nay"), 1, "ERROR"))</f>
        <v>1</v>
      </c>
    </row>
    <row r="2881" spans="1:7" x14ac:dyDescent="0.25">
      <c r="A2881">
        <v>2</v>
      </c>
      <c r="B2881">
        <v>184</v>
      </c>
      <c r="C2881" t="s">
        <v>133</v>
      </c>
      <c r="D2881" t="s">
        <v>81</v>
      </c>
      <c r="E2881" t="s">
        <v>102</v>
      </c>
      <c r="F2881" t="str">
        <f>CONCATENATE(Table1[[#This Row],[session]],":",Table1[[#This Row],[vote_number]])</f>
        <v>2:184</v>
      </c>
      <c r="G2881">
        <f>IF(EXACT(Table1[[#This Row],[vote_cast]], "Yea"), 2, IF(EXACT(Table1[[#This Row],[vote_cast]], "Nay"), 1, "ERROR"))</f>
        <v>1</v>
      </c>
    </row>
    <row r="2882" spans="1:7" x14ac:dyDescent="0.25">
      <c r="A2882">
        <v>2</v>
      </c>
      <c r="B2882">
        <v>184</v>
      </c>
      <c r="C2882" t="s">
        <v>133</v>
      </c>
      <c r="D2882" t="s">
        <v>82</v>
      </c>
      <c r="E2882" t="s">
        <v>1</v>
      </c>
      <c r="F2882" t="str">
        <f>CONCATENATE(Table1[[#This Row],[session]],":",Table1[[#This Row],[vote_number]])</f>
        <v>2:184</v>
      </c>
      <c r="G2882">
        <f>IF(EXACT(Table1[[#This Row],[vote_cast]], "Yea"), 2, IF(EXACT(Table1[[#This Row],[vote_cast]], "Nay"), 1, "ERROR"))</f>
        <v>2</v>
      </c>
    </row>
    <row r="2883" spans="1:7" x14ac:dyDescent="0.25">
      <c r="A2883">
        <v>2</v>
      </c>
      <c r="B2883">
        <v>184</v>
      </c>
      <c r="C2883" t="s">
        <v>133</v>
      </c>
      <c r="D2883" t="s">
        <v>83</v>
      </c>
      <c r="E2883" t="s">
        <v>102</v>
      </c>
      <c r="F2883" t="str">
        <f>CONCATENATE(Table1[[#This Row],[session]],":",Table1[[#This Row],[vote_number]])</f>
        <v>2:184</v>
      </c>
      <c r="G2883">
        <f>IF(EXACT(Table1[[#This Row],[vote_cast]], "Yea"), 2, IF(EXACT(Table1[[#This Row],[vote_cast]], "Nay"), 1, "ERROR"))</f>
        <v>1</v>
      </c>
    </row>
    <row r="2884" spans="1:7" x14ac:dyDescent="0.25">
      <c r="A2884">
        <v>2</v>
      </c>
      <c r="B2884">
        <v>184</v>
      </c>
      <c r="C2884" t="s">
        <v>133</v>
      </c>
      <c r="D2884" t="s">
        <v>84</v>
      </c>
      <c r="E2884" t="s">
        <v>1</v>
      </c>
      <c r="F2884" t="str">
        <f>CONCATENATE(Table1[[#This Row],[session]],":",Table1[[#This Row],[vote_number]])</f>
        <v>2:184</v>
      </c>
      <c r="G2884">
        <f>IF(EXACT(Table1[[#This Row],[vote_cast]], "Yea"), 2, IF(EXACT(Table1[[#This Row],[vote_cast]], "Nay"), 1, "ERROR"))</f>
        <v>2</v>
      </c>
    </row>
    <row r="2885" spans="1:7" x14ac:dyDescent="0.25">
      <c r="A2885">
        <v>2</v>
      </c>
      <c r="B2885">
        <v>184</v>
      </c>
      <c r="C2885" t="s">
        <v>133</v>
      </c>
      <c r="D2885" t="s">
        <v>85</v>
      </c>
      <c r="E2885" t="s">
        <v>1</v>
      </c>
      <c r="F2885" t="str">
        <f>CONCATENATE(Table1[[#This Row],[session]],":",Table1[[#This Row],[vote_number]])</f>
        <v>2:184</v>
      </c>
      <c r="G2885">
        <f>IF(EXACT(Table1[[#This Row],[vote_cast]], "Yea"), 2, IF(EXACT(Table1[[#This Row],[vote_cast]], "Nay"), 1, "ERROR"))</f>
        <v>2</v>
      </c>
    </row>
    <row r="2886" spans="1:7" x14ac:dyDescent="0.25">
      <c r="A2886">
        <v>2</v>
      </c>
      <c r="B2886">
        <v>184</v>
      </c>
      <c r="C2886" t="s">
        <v>133</v>
      </c>
      <c r="D2886" t="s">
        <v>86</v>
      </c>
      <c r="E2886" t="s">
        <v>102</v>
      </c>
      <c r="F2886" t="str">
        <f>CONCATENATE(Table1[[#This Row],[session]],":",Table1[[#This Row],[vote_number]])</f>
        <v>2:184</v>
      </c>
      <c r="G2886">
        <f>IF(EXACT(Table1[[#This Row],[vote_cast]], "Yea"), 2, IF(EXACT(Table1[[#This Row],[vote_cast]], "Nay"), 1, "ERROR"))</f>
        <v>1</v>
      </c>
    </row>
    <row r="2887" spans="1:7" x14ac:dyDescent="0.25">
      <c r="A2887">
        <v>2</v>
      </c>
      <c r="B2887">
        <v>184</v>
      </c>
      <c r="C2887" t="s">
        <v>133</v>
      </c>
      <c r="D2887" t="s">
        <v>87</v>
      </c>
      <c r="E2887" t="s">
        <v>1</v>
      </c>
      <c r="F2887" t="str">
        <f>CONCATENATE(Table1[[#This Row],[session]],":",Table1[[#This Row],[vote_number]])</f>
        <v>2:184</v>
      </c>
      <c r="G2887">
        <f>IF(EXACT(Table1[[#This Row],[vote_cast]], "Yea"), 2, IF(EXACT(Table1[[#This Row],[vote_cast]], "Nay"), 1, "ERROR"))</f>
        <v>2</v>
      </c>
    </row>
    <row r="2888" spans="1:7" x14ac:dyDescent="0.25">
      <c r="A2888">
        <v>2</v>
      </c>
      <c r="B2888">
        <v>184</v>
      </c>
      <c r="C2888" t="s">
        <v>133</v>
      </c>
      <c r="D2888" t="s">
        <v>88</v>
      </c>
      <c r="E2888" t="s">
        <v>102</v>
      </c>
      <c r="F2888" t="str">
        <f>CONCATENATE(Table1[[#This Row],[session]],":",Table1[[#This Row],[vote_number]])</f>
        <v>2:184</v>
      </c>
      <c r="G2888">
        <f>IF(EXACT(Table1[[#This Row],[vote_cast]], "Yea"), 2, IF(EXACT(Table1[[#This Row],[vote_cast]], "Nay"), 1, "ERROR"))</f>
        <v>1</v>
      </c>
    </row>
    <row r="2889" spans="1:7" x14ac:dyDescent="0.25">
      <c r="A2889">
        <v>2</v>
      </c>
      <c r="B2889">
        <v>184</v>
      </c>
      <c r="C2889" t="s">
        <v>133</v>
      </c>
      <c r="D2889" t="s">
        <v>89</v>
      </c>
      <c r="E2889" t="s">
        <v>102</v>
      </c>
      <c r="F2889" t="str">
        <f>CONCATENATE(Table1[[#This Row],[session]],":",Table1[[#This Row],[vote_number]])</f>
        <v>2:184</v>
      </c>
      <c r="G2889">
        <f>IF(EXACT(Table1[[#This Row],[vote_cast]], "Yea"), 2, IF(EXACT(Table1[[#This Row],[vote_cast]], "Nay"), 1, "ERROR"))</f>
        <v>1</v>
      </c>
    </row>
    <row r="2890" spans="1:7" x14ac:dyDescent="0.25">
      <c r="A2890">
        <v>2</v>
      </c>
      <c r="B2890">
        <v>184</v>
      </c>
      <c r="C2890" t="s">
        <v>133</v>
      </c>
      <c r="D2890" t="s">
        <v>90</v>
      </c>
      <c r="E2890" t="s">
        <v>1</v>
      </c>
      <c r="F2890" t="str">
        <f>CONCATENATE(Table1[[#This Row],[session]],":",Table1[[#This Row],[vote_number]])</f>
        <v>2:184</v>
      </c>
      <c r="G2890">
        <f>IF(EXACT(Table1[[#This Row],[vote_cast]], "Yea"), 2, IF(EXACT(Table1[[#This Row],[vote_cast]], "Nay"), 1, "ERROR"))</f>
        <v>2</v>
      </c>
    </row>
    <row r="2891" spans="1:7" x14ac:dyDescent="0.25">
      <c r="A2891">
        <v>2</v>
      </c>
      <c r="B2891">
        <v>184</v>
      </c>
      <c r="C2891" t="s">
        <v>133</v>
      </c>
      <c r="D2891" t="s">
        <v>91</v>
      </c>
      <c r="E2891" t="s">
        <v>1</v>
      </c>
      <c r="F2891" t="str">
        <f>CONCATENATE(Table1[[#This Row],[session]],":",Table1[[#This Row],[vote_number]])</f>
        <v>2:184</v>
      </c>
      <c r="G2891">
        <f>IF(EXACT(Table1[[#This Row],[vote_cast]], "Yea"), 2, IF(EXACT(Table1[[#This Row],[vote_cast]], "Nay"), 1, "ERROR"))</f>
        <v>2</v>
      </c>
    </row>
    <row r="2892" spans="1:7" x14ac:dyDescent="0.25">
      <c r="A2892">
        <v>2</v>
      </c>
      <c r="B2892">
        <v>184</v>
      </c>
      <c r="C2892" t="s">
        <v>133</v>
      </c>
      <c r="D2892" t="s">
        <v>92</v>
      </c>
      <c r="E2892" t="s">
        <v>102</v>
      </c>
      <c r="F2892" t="str">
        <f>CONCATENATE(Table1[[#This Row],[session]],":",Table1[[#This Row],[vote_number]])</f>
        <v>2:184</v>
      </c>
      <c r="G2892">
        <f>IF(EXACT(Table1[[#This Row],[vote_cast]], "Yea"), 2, IF(EXACT(Table1[[#This Row],[vote_cast]], "Nay"), 1, "ERROR"))</f>
        <v>1</v>
      </c>
    </row>
    <row r="2893" spans="1:7" x14ac:dyDescent="0.25">
      <c r="A2893">
        <v>2</v>
      </c>
      <c r="B2893">
        <v>184</v>
      </c>
      <c r="C2893" t="s">
        <v>133</v>
      </c>
      <c r="D2893" t="s">
        <v>93</v>
      </c>
      <c r="E2893" t="s">
        <v>102</v>
      </c>
      <c r="F2893" t="str">
        <f>CONCATENATE(Table1[[#This Row],[session]],":",Table1[[#This Row],[vote_number]])</f>
        <v>2:184</v>
      </c>
      <c r="G2893">
        <f>IF(EXACT(Table1[[#This Row],[vote_cast]], "Yea"), 2, IF(EXACT(Table1[[#This Row],[vote_cast]], "Nay"), 1, "ERROR"))</f>
        <v>1</v>
      </c>
    </row>
    <row r="2894" spans="1:7" x14ac:dyDescent="0.25">
      <c r="A2894">
        <v>2</v>
      </c>
      <c r="B2894">
        <v>184</v>
      </c>
      <c r="C2894" t="s">
        <v>133</v>
      </c>
      <c r="D2894" t="s">
        <v>94</v>
      </c>
      <c r="E2894" t="s">
        <v>1</v>
      </c>
      <c r="F2894" t="str">
        <f>CONCATENATE(Table1[[#This Row],[session]],":",Table1[[#This Row],[vote_number]])</f>
        <v>2:184</v>
      </c>
      <c r="G2894">
        <f>IF(EXACT(Table1[[#This Row],[vote_cast]], "Yea"), 2, IF(EXACT(Table1[[#This Row],[vote_cast]], "Nay"), 1, "ERROR"))</f>
        <v>2</v>
      </c>
    </row>
    <row r="2895" spans="1:7" x14ac:dyDescent="0.25">
      <c r="A2895">
        <v>2</v>
      </c>
      <c r="B2895">
        <v>184</v>
      </c>
      <c r="C2895" t="s">
        <v>133</v>
      </c>
      <c r="D2895" t="s">
        <v>95</v>
      </c>
      <c r="E2895" t="s">
        <v>1</v>
      </c>
      <c r="F2895" t="str">
        <f>CONCATENATE(Table1[[#This Row],[session]],":",Table1[[#This Row],[vote_number]])</f>
        <v>2:184</v>
      </c>
      <c r="G2895">
        <f>IF(EXACT(Table1[[#This Row],[vote_cast]], "Yea"), 2, IF(EXACT(Table1[[#This Row],[vote_cast]], "Nay"), 1, "ERROR"))</f>
        <v>2</v>
      </c>
    </row>
    <row r="2896" spans="1:7" x14ac:dyDescent="0.25">
      <c r="A2896">
        <v>2</v>
      </c>
      <c r="B2896">
        <v>184</v>
      </c>
      <c r="C2896" t="s">
        <v>133</v>
      </c>
      <c r="D2896" t="s">
        <v>96</v>
      </c>
      <c r="E2896" t="s">
        <v>102</v>
      </c>
      <c r="F2896" t="str">
        <f>CONCATENATE(Table1[[#This Row],[session]],":",Table1[[#This Row],[vote_number]])</f>
        <v>2:184</v>
      </c>
      <c r="G2896">
        <f>IF(EXACT(Table1[[#This Row],[vote_cast]], "Yea"), 2, IF(EXACT(Table1[[#This Row],[vote_cast]], "Nay"), 1, "ERROR"))</f>
        <v>1</v>
      </c>
    </row>
    <row r="2897" spans="1:7" x14ac:dyDescent="0.25">
      <c r="A2897">
        <v>2</v>
      </c>
      <c r="B2897">
        <v>184</v>
      </c>
      <c r="C2897" t="s">
        <v>133</v>
      </c>
      <c r="D2897" t="s">
        <v>97</v>
      </c>
      <c r="E2897" t="s">
        <v>1</v>
      </c>
      <c r="F2897" t="str">
        <f>CONCATENATE(Table1[[#This Row],[session]],":",Table1[[#This Row],[vote_number]])</f>
        <v>2:184</v>
      </c>
      <c r="G2897">
        <f>IF(EXACT(Table1[[#This Row],[vote_cast]], "Yea"), 2, IF(EXACT(Table1[[#This Row],[vote_cast]], "Nay"), 1, "ERROR"))</f>
        <v>2</v>
      </c>
    </row>
    <row r="2898" spans="1:7" x14ac:dyDescent="0.25">
      <c r="A2898">
        <v>2</v>
      </c>
      <c r="B2898">
        <v>184</v>
      </c>
      <c r="C2898" t="s">
        <v>133</v>
      </c>
      <c r="D2898" t="s">
        <v>98</v>
      </c>
      <c r="E2898" t="s">
        <v>102</v>
      </c>
      <c r="F2898" t="str">
        <f>CONCATENATE(Table1[[#This Row],[session]],":",Table1[[#This Row],[vote_number]])</f>
        <v>2:184</v>
      </c>
      <c r="G2898">
        <f>IF(EXACT(Table1[[#This Row],[vote_cast]], "Yea"), 2, IF(EXACT(Table1[[#This Row],[vote_cast]], "Nay"), 1, "ERROR"))</f>
        <v>1</v>
      </c>
    </row>
    <row r="2899" spans="1:7" x14ac:dyDescent="0.25">
      <c r="A2899">
        <v>2</v>
      </c>
      <c r="B2899">
        <v>184</v>
      </c>
      <c r="C2899" t="s">
        <v>133</v>
      </c>
      <c r="D2899" t="s">
        <v>99</v>
      </c>
      <c r="E2899" t="s">
        <v>1</v>
      </c>
      <c r="F2899" t="str">
        <f>CONCATENATE(Table1[[#This Row],[session]],":",Table1[[#This Row],[vote_number]])</f>
        <v>2:184</v>
      </c>
      <c r="G2899">
        <f>IF(EXACT(Table1[[#This Row],[vote_cast]], "Yea"), 2, IF(EXACT(Table1[[#This Row],[vote_cast]], "Nay"), 1, "ERROR"))</f>
        <v>2</v>
      </c>
    </row>
    <row r="2900" spans="1:7" x14ac:dyDescent="0.25">
      <c r="A2900">
        <v>2</v>
      </c>
      <c r="B2900">
        <v>184</v>
      </c>
      <c r="C2900" t="s">
        <v>133</v>
      </c>
      <c r="D2900" t="s">
        <v>100</v>
      </c>
      <c r="E2900" t="s">
        <v>102</v>
      </c>
      <c r="F2900" t="str">
        <f>CONCATENATE(Table1[[#This Row],[session]],":",Table1[[#This Row],[vote_number]])</f>
        <v>2:184</v>
      </c>
      <c r="G2900">
        <f>IF(EXACT(Table1[[#This Row],[vote_cast]], "Yea"), 2, IF(EXACT(Table1[[#This Row],[vote_cast]], "Nay"), 1, "ERROR"))</f>
        <v>1</v>
      </c>
    </row>
    <row r="2901" spans="1:7" x14ac:dyDescent="0.25">
      <c r="A2901">
        <v>2</v>
      </c>
      <c r="B2901">
        <v>184</v>
      </c>
      <c r="C2901" t="s">
        <v>133</v>
      </c>
      <c r="D2901" t="s">
        <v>101</v>
      </c>
      <c r="E2901" t="s">
        <v>1</v>
      </c>
      <c r="F2901" t="str">
        <f>CONCATENATE(Table1[[#This Row],[session]],":",Table1[[#This Row],[vote_number]])</f>
        <v>2:184</v>
      </c>
      <c r="G2901">
        <f>IF(EXACT(Table1[[#This Row],[vote_cast]], "Yea"), 2, IF(EXACT(Table1[[#This Row],[vote_cast]], "Nay"), 1, "ERROR"))</f>
        <v>2</v>
      </c>
    </row>
    <row r="2902" spans="1:7" x14ac:dyDescent="0.25">
      <c r="A2902">
        <v>2</v>
      </c>
      <c r="B2902">
        <v>196</v>
      </c>
      <c r="C2902" t="s">
        <v>134</v>
      </c>
      <c r="D2902" t="s">
        <v>0</v>
      </c>
      <c r="E2902" t="s">
        <v>102</v>
      </c>
      <c r="F2902" t="str">
        <f>CONCATENATE(Table1[[#This Row],[session]],":",Table1[[#This Row],[vote_number]])</f>
        <v>2:196</v>
      </c>
      <c r="G2902">
        <f>IF(EXACT(Table1[[#This Row],[vote_cast]], "Yea"), 2, IF(EXACT(Table1[[#This Row],[vote_cast]], "Nay"), 1, "ERROR"))</f>
        <v>1</v>
      </c>
    </row>
    <row r="2903" spans="1:7" x14ac:dyDescent="0.25">
      <c r="A2903">
        <v>2</v>
      </c>
      <c r="B2903">
        <v>196</v>
      </c>
      <c r="C2903" t="s">
        <v>134</v>
      </c>
      <c r="D2903" t="s">
        <v>2</v>
      </c>
      <c r="E2903" t="s">
        <v>102</v>
      </c>
      <c r="F2903" t="str">
        <f>CONCATENATE(Table1[[#This Row],[session]],":",Table1[[#This Row],[vote_number]])</f>
        <v>2:196</v>
      </c>
      <c r="G2903">
        <f>IF(EXACT(Table1[[#This Row],[vote_cast]], "Yea"), 2, IF(EXACT(Table1[[#This Row],[vote_cast]], "Nay"), 1, "ERROR"))</f>
        <v>1</v>
      </c>
    </row>
    <row r="2904" spans="1:7" x14ac:dyDescent="0.25">
      <c r="A2904">
        <v>2</v>
      </c>
      <c r="B2904">
        <v>196</v>
      </c>
      <c r="C2904" t="s">
        <v>134</v>
      </c>
      <c r="D2904" t="s">
        <v>3</v>
      </c>
      <c r="E2904" t="s">
        <v>102</v>
      </c>
      <c r="F2904" t="str">
        <f>CONCATENATE(Table1[[#This Row],[session]],":",Table1[[#This Row],[vote_number]])</f>
        <v>2:196</v>
      </c>
      <c r="G2904">
        <f>IF(EXACT(Table1[[#This Row],[vote_cast]], "Yea"), 2, IF(EXACT(Table1[[#This Row],[vote_cast]], "Nay"), 1, "ERROR"))</f>
        <v>1</v>
      </c>
    </row>
    <row r="2905" spans="1:7" x14ac:dyDescent="0.25">
      <c r="A2905">
        <v>2</v>
      </c>
      <c r="B2905">
        <v>196</v>
      </c>
      <c r="C2905" t="s">
        <v>134</v>
      </c>
      <c r="D2905" t="s">
        <v>4</v>
      </c>
      <c r="E2905" t="s">
        <v>102</v>
      </c>
      <c r="F2905" t="str">
        <f>CONCATENATE(Table1[[#This Row],[session]],":",Table1[[#This Row],[vote_number]])</f>
        <v>2:196</v>
      </c>
      <c r="G2905">
        <f>IF(EXACT(Table1[[#This Row],[vote_cast]], "Yea"), 2, IF(EXACT(Table1[[#This Row],[vote_cast]], "Nay"), 1, "ERROR"))</f>
        <v>1</v>
      </c>
    </row>
    <row r="2906" spans="1:7" x14ac:dyDescent="0.25">
      <c r="A2906">
        <v>2</v>
      </c>
      <c r="B2906">
        <v>196</v>
      </c>
      <c r="C2906" t="s">
        <v>134</v>
      </c>
      <c r="D2906" t="s">
        <v>5</v>
      </c>
      <c r="E2906" t="s">
        <v>102</v>
      </c>
      <c r="F2906" t="str">
        <f>CONCATENATE(Table1[[#This Row],[session]],":",Table1[[#This Row],[vote_number]])</f>
        <v>2:196</v>
      </c>
      <c r="G2906">
        <f>IF(EXACT(Table1[[#This Row],[vote_cast]], "Yea"), 2, IF(EXACT(Table1[[#This Row],[vote_cast]], "Nay"), 1, "ERROR"))</f>
        <v>1</v>
      </c>
    </row>
    <row r="2907" spans="1:7" x14ac:dyDescent="0.25">
      <c r="A2907">
        <v>2</v>
      </c>
      <c r="B2907">
        <v>196</v>
      </c>
      <c r="C2907" t="s">
        <v>134</v>
      </c>
      <c r="D2907" t="s">
        <v>6</v>
      </c>
      <c r="E2907" t="s">
        <v>102</v>
      </c>
      <c r="F2907" t="str">
        <f>CONCATENATE(Table1[[#This Row],[session]],":",Table1[[#This Row],[vote_number]])</f>
        <v>2:196</v>
      </c>
      <c r="G2907">
        <f>IF(EXACT(Table1[[#This Row],[vote_cast]], "Yea"), 2, IF(EXACT(Table1[[#This Row],[vote_cast]], "Nay"), 1, "ERROR"))</f>
        <v>1</v>
      </c>
    </row>
    <row r="2908" spans="1:7" x14ac:dyDescent="0.25">
      <c r="A2908">
        <v>2</v>
      </c>
      <c r="B2908">
        <v>196</v>
      </c>
      <c r="C2908" t="s">
        <v>134</v>
      </c>
      <c r="D2908" t="s">
        <v>7</v>
      </c>
      <c r="E2908" t="s">
        <v>102</v>
      </c>
      <c r="F2908" t="str">
        <f>CONCATENATE(Table1[[#This Row],[session]],":",Table1[[#This Row],[vote_number]])</f>
        <v>2:196</v>
      </c>
      <c r="G2908">
        <f>IF(EXACT(Table1[[#This Row],[vote_cast]], "Yea"), 2, IF(EXACT(Table1[[#This Row],[vote_cast]], "Nay"), 1, "ERROR"))</f>
        <v>1</v>
      </c>
    </row>
    <row r="2909" spans="1:7" x14ac:dyDescent="0.25">
      <c r="A2909">
        <v>2</v>
      </c>
      <c r="B2909">
        <v>196</v>
      </c>
      <c r="C2909" t="s">
        <v>134</v>
      </c>
      <c r="D2909" t="s">
        <v>8</v>
      </c>
      <c r="E2909" t="s">
        <v>102</v>
      </c>
      <c r="F2909" t="str">
        <f>CONCATENATE(Table1[[#This Row],[session]],":",Table1[[#This Row],[vote_number]])</f>
        <v>2:196</v>
      </c>
      <c r="G2909">
        <f>IF(EXACT(Table1[[#This Row],[vote_cast]], "Yea"), 2, IF(EXACT(Table1[[#This Row],[vote_cast]], "Nay"), 1, "ERROR"))</f>
        <v>1</v>
      </c>
    </row>
    <row r="2910" spans="1:7" x14ac:dyDescent="0.25">
      <c r="A2910">
        <v>2</v>
      </c>
      <c r="B2910">
        <v>196</v>
      </c>
      <c r="C2910" t="s">
        <v>134</v>
      </c>
      <c r="D2910" t="s">
        <v>9</v>
      </c>
      <c r="E2910" t="s">
        <v>102</v>
      </c>
      <c r="F2910" t="str">
        <f>CONCATENATE(Table1[[#This Row],[session]],":",Table1[[#This Row],[vote_number]])</f>
        <v>2:196</v>
      </c>
      <c r="G2910">
        <f>IF(EXACT(Table1[[#This Row],[vote_cast]], "Yea"), 2, IF(EXACT(Table1[[#This Row],[vote_cast]], "Nay"), 1, "ERROR"))</f>
        <v>1</v>
      </c>
    </row>
    <row r="2911" spans="1:7" x14ac:dyDescent="0.25">
      <c r="A2911">
        <v>2</v>
      </c>
      <c r="B2911">
        <v>196</v>
      </c>
      <c r="C2911" t="s">
        <v>134</v>
      </c>
      <c r="D2911" t="s">
        <v>10</v>
      </c>
      <c r="E2911" t="s">
        <v>102</v>
      </c>
      <c r="F2911" t="str">
        <f>CONCATENATE(Table1[[#This Row],[session]],":",Table1[[#This Row],[vote_number]])</f>
        <v>2:196</v>
      </c>
      <c r="G2911">
        <f>IF(EXACT(Table1[[#This Row],[vote_cast]], "Yea"), 2, IF(EXACT(Table1[[#This Row],[vote_cast]], "Nay"), 1, "ERROR"))</f>
        <v>1</v>
      </c>
    </row>
    <row r="2912" spans="1:7" x14ac:dyDescent="0.25">
      <c r="A2912">
        <v>2</v>
      </c>
      <c r="B2912">
        <v>196</v>
      </c>
      <c r="C2912" t="s">
        <v>134</v>
      </c>
      <c r="D2912" t="s">
        <v>11</v>
      </c>
      <c r="E2912" t="s">
        <v>35</v>
      </c>
      <c r="F2912" t="str">
        <f>CONCATENATE(Table1[[#This Row],[session]],":",Table1[[#This Row],[vote_number]])</f>
        <v>2:196</v>
      </c>
      <c r="G2912" t="str">
        <f>IF(EXACT(Table1[[#This Row],[vote_cast]], "Yea"), 2, IF(EXACT(Table1[[#This Row],[vote_cast]], "Nay"), 1, "ERROR"))</f>
        <v>ERROR</v>
      </c>
    </row>
    <row r="2913" spans="1:7" x14ac:dyDescent="0.25">
      <c r="A2913">
        <v>2</v>
      </c>
      <c r="B2913">
        <v>196</v>
      </c>
      <c r="C2913" t="s">
        <v>134</v>
      </c>
      <c r="D2913" t="s">
        <v>12</v>
      </c>
      <c r="E2913" t="s">
        <v>35</v>
      </c>
      <c r="F2913" t="str">
        <f>CONCATENATE(Table1[[#This Row],[session]],":",Table1[[#This Row],[vote_number]])</f>
        <v>2:196</v>
      </c>
      <c r="G2913" t="str">
        <f>IF(EXACT(Table1[[#This Row],[vote_cast]], "Yea"), 2, IF(EXACT(Table1[[#This Row],[vote_cast]], "Nay"), 1, "ERROR"))</f>
        <v>ERROR</v>
      </c>
    </row>
    <row r="2914" spans="1:7" x14ac:dyDescent="0.25">
      <c r="A2914">
        <v>2</v>
      </c>
      <c r="B2914">
        <v>196</v>
      </c>
      <c r="C2914" t="s">
        <v>134</v>
      </c>
      <c r="D2914" t="s">
        <v>13</v>
      </c>
      <c r="E2914" t="s">
        <v>102</v>
      </c>
      <c r="F2914" t="str">
        <f>CONCATENATE(Table1[[#This Row],[session]],":",Table1[[#This Row],[vote_number]])</f>
        <v>2:196</v>
      </c>
      <c r="G2914">
        <f>IF(EXACT(Table1[[#This Row],[vote_cast]], "Yea"), 2, IF(EXACT(Table1[[#This Row],[vote_cast]], "Nay"), 1, "ERROR"))</f>
        <v>1</v>
      </c>
    </row>
    <row r="2915" spans="1:7" x14ac:dyDescent="0.25">
      <c r="A2915">
        <v>2</v>
      </c>
      <c r="B2915">
        <v>196</v>
      </c>
      <c r="C2915" t="s">
        <v>134</v>
      </c>
      <c r="D2915" t="s">
        <v>14</v>
      </c>
      <c r="E2915" t="s">
        <v>102</v>
      </c>
      <c r="F2915" t="str">
        <f>CONCATENATE(Table1[[#This Row],[session]],":",Table1[[#This Row],[vote_number]])</f>
        <v>2:196</v>
      </c>
      <c r="G2915">
        <f>IF(EXACT(Table1[[#This Row],[vote_cast]], "Yea"), 2, IF(EXACT(Table1[[#This Row],[vote_cast]], "Nay"), 1, "ERROR"))</f>
        <v>1</v>
      </c>
    </row>
    <row r="2916" spans="1:7" x14ac:dyDescent="0.25">
      <c r="A2916">
        <v>2</v>
      </c>
      <c r="B2916">
        <v>196</v>
      </c>
      <c r="C2916" t="s">
        <v>134</v>
      </c>
      <c r="D2916" t="s">
        <v>15</v>
      </c>
      <c r="E2916" t="s">
        <v>35</v>
      </c>
      <c r="F2916" t="str">
        <f>CONCATENATE(Table1[[#This Row],[session]],":",Table1[[#This Row],[vote_number]])</f>
        <v>2:196</v>
      </c>
      <c r="G2916" t="str">
        <f>IF(EXACT(Table1[[#This Row],[vote_cast]], "Yea"), 2, IF(EXACT(Table1[[#This Row],[vote_cast]], "Nay"), 1, "ERROR"))</f>
        <v>ERROR</v>
      </c>
    </row>
    <row r="2917" spans="1:7" x14ac:dyDescent="0.25">
      <c r="A2917">
        <v>2</v>
      </c>
      <c r="B2917">
        <v>196</v>
      </c>
      <c r="C2917" t="s">
        <v>134</v>
      </c>
      <c r="D2917" t="s">
        <v>16</v>
      </c>
      <c r="E2917" t="s">
        <v>102</v>
      </c>
      <c r="F2917" t="str">
        <f>CONCATENATE(Table1[[#This Row],[session]],":",Table1[[#This Row],[vote_number]])</f>
        <v>2:196</v>
      </c>
      <c r="G2917">
        <f>IF(EXACT(Table1[[#This Row],[vote_cast]], "Yea"), 2, IF(EXACT(Table1[[#This Row],[vote_cast]], "Nay"), 1, "ERROR"))</f>
        <v>1</v>
      </c>
    </row>
    <row r="2918" spans="1:7" x14ac:dyDescent="0.25">
      <c r="A2918">
        <v>2</v>
      </c>
      <c r="B2918">
        <v>196</v>
      </c>
      <c r="C2918" t="s">
        <v>134</v>
      </c>
      <c r="D2918" t="s">
        <v>17</v>
      </c>
      <c r="E2918" t="s">
        <v>102</v>
      </c>
      <c r="F2918" t="str">
        <f>CONCATENATE(Table1[[#This Row],[session]],":",Table1[[#This Row],[vote_number]])</f>
        <v>2:196</v>
      </c>
      <c r="G2918">
        <f>IF(EXACT(Table1[[#This Row],[vote_cast]], "Yea"), 2, IF(EXACT(Table1[[#This Row],[vote_cast]], "Nay"), 1, "ERROR"))</f>
        <v>1</v>
      </c>
    </row>
    <row r="2919" spans="1:7" x14ac:dyDescent="0.25">
      <c r="A2919">
        <v>2</v>
      </c>
      <c r="B2919">
        <v>196</v>
      </c>
      <c r="C2919" t="s">
        <v>134</v>
      </c>
      <c r="D2919" t="s">
        <v>18</v>
      </c>
      <c r="E2919" t="s">
        <v>102</v>
      </c>
      <c r="F2919" t="str">
        <f>CONCATENATE(Table1[[#This Row],[session]],":",Table1[[#This Row],[vote_number]])</f>
        <v>2:196</v>
      </c>
      <c r="G2919">
        <f>IF(EXACT(Table1[[#This Row],[vote_cast]], "Yea"), 2, IF(EXACT(Table1[[#This Row],[vote_cast]], "Nay"), 1, "ERROR"))</f>
        <v>1</v>
      </c>
    </row>
    <row r="2920" spans="1:7" x14ac:dyDescent="0.25">
      <c r="A2920">
        <v>2</v>
      </c>
      <c r="B2920">
        <v>196</v>
      </c>
      <c r="C2920" t="s">
        <v>134</v>
      </c>
      <c r="D2920" t="s">
        <v>19</v>
      </c>
      <c r="E2920" t="s">
        <v>102</v>
      </c>
      <c r="F2920" t="str">
        <f>CONCATENATE(Table1[[#This Row],[session]],":",Table1[[#This Row],[vote_number]])</f>
        <v>2:196</v>
      </c>
      <c r="G2920">
        <f>IF(EXACT(Table1[[#This Row],[vote_cast]], "Yea"), 2, IF(EXACT(Table1[[#This Row],[vote_cast]], "Nay"), 1, "ERROR"))</f>
        <v>1</v>
      </c>
    </row>
    <row r="2921" spans="1:7" x14ac:dyDescent="0.25">
      <c r="A2921">
        <v>2</v>
      </c>
      <c r="B2921">
        <v>196</v>
      </c>
      <c r="C2921" t="s">
        <v>134</v>
      </c>
      <c r="D2921" t="s">
        <v>20</v>
      </c>
      <c r="E2921" t="s">
        <v>102</v>
      </c>
      <c r="F2921" t="str">
        <f>CONCATENATE(Table1[[#This Row],[session]],":",Table1[[#This Row],[vote_number]])</f>
        <v>2:196</v>
      </c>
      <c r="G2921">
        <f>IF(EXACT(Table1[[#This Row],[vote_cast]], "Yea"), 2, IF(EXACT(Table1[[#This Row],[vote_cast]], "Nay"), 1, "ERROR"))</f>
        <v>1</v>
      </c>
    </row>
    <row r="2922" spans="1:7" x14ac:dyDescent="0.25">
      <c r="A2922">
        <v>2</v>
      </c>
      <c r="B2922">
        <v>196</v>
      </c>
      <c r="C2922" t="s">
        <v>134</v>
      </c>
      <c r="D2922" t="s">
        <v>21</v>
      </c>
      <c r="E2922" t="s">
        <v>102</v>
      </c>
      <c r="F2922" t="str">
        <f>CONCATENATE(Table1[[#This Row],[session]],":",Table1[[#This Row],[vote_number]])</f>
        <v>2:196</v>
      </c>
      <c r="G2922">
        <f>IF(EXACT(Table1[[#This Row],[vote_cast]], "Yea"), 2, IF(EXACT(Table1[[#This Row],[vote_cast]], "Nay"), 1, "ERROR"))</f>
        <v>1</v>
      </c>
    </row>
    <row r="2923" spans="1:7" x14ac:dyDescent="0.25">
      <c r="A2923">
        <v>2</v>
      </c>
      <c r="B2923">
        <v>196</v>
      </c>
      <c r="C2923" t="s">
        <v>134</v>
      </c>
      <c r="D2923" t="s">
        <v>22</v>
      </c>
      <c r="E2923" t="s">
        <v>102</v>
      </c>
      <c r="F2923" t="str">
        <f>CONCATENATE(Table1[[#This Row],[session]],":",Table1[[#This Row],[vote_number]])</f>
        <v>2:196</v>
      </c>
      <c r="G2923">
        <f>IF(EXACT(Table1[[#This Row],[vote_cast]], "Yea"), 2, IF(EXACT(Table1[[#This Row],[vote_cast]], "Nay"), 1, "ERROR"))</f>
        <v>1</v>
      </c>
    </row>
    <row r="2924" spans="1:7" x14ac:dyDescent="0.25">
      <c r="A2924">
        <v>2</v>
      </c>
      <c r="B2924">
        <v>196</v>
      </c>
      <c r="C2924" t="s">
        <v>134</v>
      </c>
      <c r="D2924" t="s">
        <v>23</v>
      </c>
      <c r="E2924" t="s">
        <v>102</v>
      </c>
      <c r="F2924" t="str">
        <f>CONCATENATE(Table1[[#This Row],[session]],":",Table1[[#This Row],[vote_number]])</f>
        <v>2:196</v>
      </c>
      <c r="G2924">
        <f>IF(EXACT(Table1[[#This Row],[vote_cast]], "Yea"), 2, IF(EXACT(Table1[[#This Row],[vote_cast]], "Nay"), 1, "ERROR"))</f>
        <v>1</v>
      </c>
    </row>
    <row r="2925" spans="1:7" x14ac:dyDescent="0.25">
      <c r="A2925">
        <v>2</v>
      </c>
      <c r="B2925">
        <v>196</v>
      </c>
      <c r="C2925" t="s">
        <v>134</v>
      </c>
      <c r="D2925" t="s">
        <v>24</v>
      </c>
      <c r="E2925" t="s">
        <v>102</v>
      </c>
      <c r="F2925" t="str">
        <f>CONCATENATE(Table1[[#This Row],[session]],":",Table1[[#This Row],[vote_number]])</f>
        <v>2:196</v>
      </c>
      <c r="G2925">
        <f>IF(EXACT(Table1[[#This Row],[vote_cast]], "Yea"), 2, IF(EXACT(Table1[[#This Row],[vote_cast]], "Nay"), 1, "ERROR"))</f>
        <v>1</v>
      </c>
    </row>
    <row r="2926" spans="1:7" x14ac:dyDescent="0.25">
      <c r="A2926">
        <v>2</v>
      </c>
      <c r="B2926">
        <v>196</v>
      </c>
      <c r="C2926" t="s">
        <v>134</v>
      </c>
      <c r="D2926" t="s">
        <v>25</v>
      </c>
      <c r="E2926" t="s">
        <v>102</v>
      </c>
      <c r="F2926" t="str">
        <f>CONCATENATE(Table1[[#This Row],[session]],":",Table1[[#This Row],[vote_number]])</f>
        <v>2:196</v>
      </c>
      <c r="G2926">
        <f>IF(EXACT(Table1[[#This Row],[vote_cast]], "Yea"), 2, IF(EXACT(Table1[[#This Row],[vote_cast]], "Nay"), 1, "ERROR"))</f>
        <v>1</v>
      </c>
    </row>
    <row r="2927" spans="1:7" x14ac:dyDescent="0.25">
      <c r="A2927">
        <v>2</v>
      </c>
      <c r="B2927">
        <v>196</v>
      </c>
      <c r="C2927" t="s">
        <v>134</v>
      </c>
      <c r="D2927" t="s">
        <v>26</v>
      </c>
      <c r="E2927" t="s">
        <v>102</v>
      </c>
      <c r="F2927" t="str">
        <f>CONCATENATE(Table1[[#This Row],[session]],":",Table1[[#This Row],[vote_number]])</f>
        <v>2:196</v>
      </c>
      <c r="G2927">
        <f>IF(EXACT(Table1[[#This Row],[vote_cast]], "Yea"), 2, IF(EXACT(Table1[[#This Row],[vote_cast]], "Nay"), 1, "ERROR"))</f>
        <v>1</v>
      </c>
    </row>
    <row r="2928" spans="1:7" x14ac:dyDescent="0.25">
      <c r="A2928">
        <v>2</v>
      </c>
      <c r="B2928">
        <v>196</v>
      </c>
      <c r="C2928" t="s">
        <v>134</v>
      </c>
      <c r="D2928" t="s">
        <v>27</v>
      </c>
      <c r="E2928" t="s">
        <v>102</v>
      </c>
      <c r="F2928" t="str">
        <f>CONCATENATE(Table1[[#This Row],[session]],":",Table1[[#This Row],[vote_number]])</f>
        <v>2:196</v>
      </c>
      <c r="G2928">
        <f>IF(EXACT(Table1[[#This Row],[vote_cast]], "Yea"), 2, IF(EXACT(Table1[[#This Row],[vote_cast]], "Nay"), 1, "ERROR"))</f>
        <v>1</v>
      </c>
    </row>
    <row r="2929" spans="1:7" x14ac:dyDescent="0.25">
      <c r="A2929">
        <v>2</v>
      </c>
      <c r="B2929">
        <v>196</v>
      </c>
      <c r="C2929" t="s">
        <v>134</v>
      </c>
      <c r="D2929" t="s">
        <v>28</v>
      </c>
      <c r="E2929" t="s">
        <v>102</v>
      </c>
      <c r="F2929" t="str">
        <f>CONCATENATE(Table1[[#This Row],[session]],":",Table1[[#This Row],[vote_number]])</f>
        <v>2:196</v>
      </c>
      <c r="G2929">
        <f>IF(EXACT(Table1[[#This Row],[vote_cast]], "Yea"), 2, IF(EXACT(Table1[[#This Row],[vote_cast]], "Nay"), 1, "ERROR"))</f>
        <v>1</v>
      </c>
    </row>
    <row r="2930" spans="1:7" x14ac:dyDescent="0.25">
      <c r="A2930">
        <v>2</v>
      </c>
      <c r="B2930">
        <v>196</v>
      </c>
      <c r="C2930" t="s">
        <v>134</v>
      </c>
      <c r="D2930" t="s">
        <v>29</v>
      </c>
      <c r="E2930" t="s">
        <v>1</v>
      </c>
      <c r="F2930" t="str">
        <f>CONCATENATE(Table1[[#This Row],[session]],":",Table1[[#This Row],[vote_number]])</f>
        <v>2:196</v>
      </c>
      <c r="G2930">
        <f>IF(EXACT(Table1[[#This Row],[vote_cast]], "Yea"), 2, IF(EXACT(Table1[[#This Row],[vote_cast]], "Nay"), 1, "ERROR"))</f>
        <v>2</v>
      </c>
    </row>
    <row r="2931" spans="1:7" x14ac:dyDescent="0.25">
      <c r="A2931">
        <v>2</v>
      </c>
      <c r="B2931">
        <v>196</v>
      </c>
      <c r="C2931" t="s">
        <v>134</v>
      </c>
      <c r="D2931" t="s">
        <v>30</v>
      </c>
      <c r="E2931" t="s">
        <v>1</v>
      </c>
      <c r="F2931" t="str">
        <f>CONCATENATE(Table1[[#This Row],[session]],":",Table1[[#This Row],[vote_number]])</f>
        <v>2:196</v>
      </c>
      <c r="G2931">
        <f>IF(EXACT(Table1[[#This Row],[vote_cast]], "Yea"), 2, IF(EXACT(Table1[[#This Row],[vote_cast]], "Nay"), 1, "ERROR"))</f>
        <v>2</v>
      </c>
    </row>
    <row r="2932" spans="1:7" x14ac:dyDescent="0.25">
      <c r="A2932">
        <v>2</v>
      </c>
      <c r="B2932">
        <v>196</v>
      </c>
      <c r="C2932" t="s">
        <v>134</v>
      </c>
      <c r="D2932" t="s">
        <v>31</v>
      </c>
      <c r="E2932" t="s">
        <v>102</v>
      </c>
      <c r="F2932" t="str">
        <f>CONCATENATE(Table1[[#This Row],[session]],":",Table1[[#This Row],[vote_number]])</f>
        <v>2:196</v>
      </c>
      <c r="G2932">
        <f>IF(EXACT(Table1[[#This Row],[vote_cast]], "Yea"), 2, IF(EXACT(Table1[[#This Row],[vote_cast]], "Nay"), 1, "ERROR"))</f>
        <v>1</v>
      </c>
    </row>
    <row r="2933" spans="1:7" x14ac:dyDescent="0.25">
      <c r="A2933">
        <v>2</v>
      </c>
      <c r="B2933">
        <v>196</v>
      </c>
      <c r="C2933" t="s">
        <v>134</v>
      </c>
      <c r="D2933" t="s">
        <v>33</v>
      </c>
      <c r="E2933" t="s">
        <v>102</v>
      </c>
      <c r="F2933" t="str">
        <f>CONCATENATE(Table1[[#This Row],[session]],":",Table1[[#This Row],[vote_number]])</f>
        <v>2:196</v>
      </c>
      <c r="G2933">
        <f>IF(EXACT(Table1[[#This Row],[vote_cast]], "Yea"), 2, IF(EXACT(Table1[[#This Row],[vote_cast]], "Nay"), 1, "ERROR"))</f>
        <v>1</v>
      </c>
    </row>
    <row r="2934" spans="1:7" x14ac:dyDescent="0.25">
      <c r="A2934">
        <v>2</v>
      </c>
      <c r="B2934">
        <v>196</v>
      </c>
      <c r="C2934" t="s">
        <v>134</v>
      </c>
      <c r="D2934" t="s">
        <v>34</v>
      </c>
      <c r="E2934" t="s">
        <v>102</v>
      </c>
      <c r="F2934" t="str">
        <f>CONCATENATE(Table1[[#This Row],[session]],":",Table1[[#This Row],[vote_number]])</f>
        <v>2:196</v>
      </c>
      <c r="G2934">
        <f>IF(EXACT(Table1[[#This Row],[vote_cast]], "Yea"), 2, IF(EXACT(Table1[[#This Row],[vote_cast]], "Nay"), 1, "ERROR"))</f>
        <v>1</v>
      </c>
    </row>
    <row r="2935" spans="1:7" x14ac:dyDescent="0.25">
      <c r="A2935">
        <v>2</v>
      </c>
      <c r="B2935">
        <v>196</v>
      </c>
      <c r="C2935" t="s">
        <v>134</v>
      </c>
      <c r="D2935" t="s">
        <v>36</v>
      </c>
      <c r="E2935" t="s">
        <v>102</v>
      </c>
      <c r="F2935" t="str">
        <f>CONCATENATE(Table1[[#This Row],[session]],":",Table1[[#This Row],[vote_number]])</f>
        <v>2:196</v>
      </c>
      <c r="G2935">
        <f>IF(EXACT(Table1[[#This Row],[vote_cast]], "Yea"), 2, IF(EXACT(Table1[[#This Row],[vote_cast]], "Nay"), 1, "ERROR"))</f>
        <v>1</v>
      </c>
    </row>
    <row r="2936" spans="1:7" x14ac:dyDescent="0.25">
      <c r="A2936">
        <v>2</v>
      </c>
      <c r="B2936">
        <v>196</v>
      </c>
      <c r="C2936" t="s">
        <v>134</v>
      </c>
      <c r="D2936" t="s">
        <v>37</v>
      </c>
      <c r="E2936" t="s">
        <v>102</v>
      </c>
      <c r="F2936" t="str">
        <f>CONCATENATE(Table1[[#This Row],[session]],":",Table1[[#This Row],[vote_number]])</f>
        <v>2:196</v>
      </c>
      <c r="G2936">
        <f>IF(EXACT(Table1[[#This Row],[vote_cast]], "Yea"), 2, IF(EXACT(Table1[[#This Row],[vote_cast]], "Nay"), 1, "ERROR"))</f>
        <v>1</v>
      </c>
    </row>
    <row r="2937" spans="1:7" x14ac:dyDescent="0.25">
      <c r="A2937">
        <v>2</v>
      </c>
      <c r="B2937">
        <v>196</v>
      </c>
      <c r="C2937" t="s">
        <v>134</v>
      </c>
      <c r="D2937" t="s">
        <v>38</v>
      </c>
      <c r="E2937" t="s">
        <v>102</v>
      </c>
      <c r="F2937" t="str">
        <f>CONCATENATE(Table1[[#This Row],[session]],":",Table1[[#This Row],[vote_number]])</f>
        <v>2:196</v>
      </c>
      <c r="G2937">
        <f>IF(EXACT(Table1[[#This Row],[vote_cast]], "Yea"), 2, IF(EXACT(Table1[[#This Row],[vote_cast]], "Nay"), 1, "ERROR"))</f>
        <v>1</v>
      </c>
    </row>
    <row r="2938" spans="1:7" x14ac:dyDescent="0.25">
      <c r="A2938">
        <v>2</v>
      </c>
      <c r="B2938">
        <v>196</v>
      </c>
      <c r="C2938" t="s">
        <v>134</v>
      </c>
      <c r="D2938" t="s">
        <v>39</v>
      </c>
      <c r="E2938" t="s">
        <v>1</v>
      </c>
      <c r="F2938" t="str">
        <f>CONCATENATE(Table1[[#This Row],[session]],":",Table1[[#This Row],[vote_number]])</f>
        <v>2:196</v>
      </c>
      <c r="G2938">
        <f>IF(EXACT(Table1[[#This Row],[vote_cast]], "Yea"), 2, IF(EXACT(Table1[[#This Row],[vote_cast]], "Nay"), 1, "ERROR"))</f>
        <v>2</v>
      </c>
    </row>
    <row r="2939" spans="1:7" x14ac:dyDescent="0.25">
      <c r="A2939">
        <v>2</v>
      </c>
      <c r="B2939">
        <v>196</v>
      </c>
      <c r="C2939" t="s">
        <v>134</v>
      </c>
      <c r="D2939" t="s">
        <v>40</v>
      </c>
      <c r="E2939" t="s">
        <v>102</v>
      </c>
      <c r="F2939" t="str">
        <f>CONCATENATE(Table1[[#This Row],[session]],":",Table1[[#This Row],[vote_number]])</f>
        <v>2:196</v>
      </c>
      <c r="G2939">
        <f>IF(EXACT(Table1[[#This Row],[vote_cast]], "Yea"), 2, IF(EXACT(Table1[[#This Row],[vote_cast]], "Nay"), 1, "ERROR"))</f>
        <v>1</v>
      </c>
    </row>
    <row r="2940" spans="1:7" x14ac:dyDescent="0.25">
      <c r="A2940">
        <v>2</v>
      </c>
      <c r="B2940">
        <v>196</v>
      </c>
      <c r="C2940" t="s">
        <v>134</v>
      </c>
      <c r="D2940" t="s">
        <v>41</v>
      </c>
      <c r="E2940" t="s">
        <v>102</v>
      </c>
      <c r="F2940" t="str">
        <f>CONCATENATE(Table1[[#This Row],[session]],":",Table1[[#This Row],[vote_number]])</f>
        <v>2:196</v>
      </c>
      <c r="G2940">
        <f>IF(EXACT(Table1[[#This Row],[vote_cast]], "Yea"), 2, IF(EXACT(Table1[[#This Row],[vote_cast]], "Nay"), 1, "ERROR"))</f>
        <v>1</v>
      </c>
    </row>
    <row r="2941" spans="1:7" x14ac:dyDescent="0.25">
      <c r="A2941">
        <v>2</v>
      </c>
      <c r="B2941">
        <v>196</v>
      </c>
      <c r="C2941" t="s">
        <v>134</v>
      </c>
      <c r="D2941" t="s">
        <v>42</v>
      </c>
      <c r="E2941" t="s">
        <v>102</v>
      </c>
      <c r="F2941" t="str">
        <f>CONCATENATE(Table1[[#This Row],[session]],":",Table1[[#This Row],[vote_number]])</f>
        <v>2:196</v>
      </c>
      <c r="G2941">
        <f>IF(EXACT(Table1[[#This Row],[vote_cast]], "Yea"), 2, IF(EXACT(Table1[[#This Row],[vote_cast]], "Nay"), 1, "ERROR"))</f>
        <v>1</v>
      </c>
    </row>
    <row r="2942" spans="1:7" x14ac:dyDescent="0.25">
      <c r="A2942">
        <v>2</v>
      </c>
      <c r="B2942">
        <v>196</v>
      </c>
      <c r="C2942" t="s">
        <v>134</v>
      </c>
      <c r="D2942" t="s">
        <v>110</v>
      </c>
      <c r="E2942" t="s">
        <v>35</v>
      </c>
      <c r="F2942" t="str">
        <f>CONCATENATE(Table1[[#This Row],[session]],":",Table1[[#This Row],[vote_number]])</f>
        <v>2:196</v>
      </c>
      <c r="G2942" t="str">
        <f>IF(EXACT(Table1[[#This Row],[vote_cast]], "Yea"), 2, IF(EXACT(Table1[[#This Row],[vote_cast]], "Nay"), 1, "ERROR"))</f>
        <v>ERROR</v>
      </c>
    </row>
    <row r="2943" spans="1:7" x14ac:dyDescent="0.25">
      <c r="A2943">
        <v>2</v>
      </c>
      <c r="B2943">
        <v>196</v>
      </c>
      <c r="C2943" t="s">
        <v>134</v>
      </c>
      <c r="D2943" t="s">
        <v>43</v>
      </c>
      <c r="E2943" t="s">
        <v>102</v>
      </c>
      <c r="F2943" t="str">
        <f>CONCATENATE(Table1[[#This Row],[session]],":",Table1[[#This Row],[vote_number]])</f>
        <v>2:196</v>
      </c>
      <c r="G2943">
        <f>IF(EXACT(Table1[[#This Row],[vote_cast]], "Yea"), 2, IF(EXACT(Table1[[#This Row],[vote_cast]], "Nay"), 1, "ERROR"))</f>
        <v>1</v>
      </c>
    </row>
    <row r="2944" spans="1:7" x14ac:dyDescent="0.25">
      <c r="A2944">
        <v>2</v>
      </c>
      <c r="B2944">
        <v>196</v>
      </c>
      <c r="C2944" t="s">
        <v>134</v>
      </c>
      <c r="D2944" t="s">
        <v>44</v>
      </c>
      <c r="E2944" t="s">
        <v>102</v>
      </c>
      <c r="F2944" t="str">
        <f>CONCATENATE(Table1[[#This Row],[session]],":",Table1[[#This Row],[vote_number]])</f>
        <v>2:196</v>
      </c>
      <c r="G2944">
        <f>IF(EXACT(Table1[[#This Row],[vote_cast]], "Yea"), 2, IF(EXACT(Table1[[#This Row],[vote_cast]], "Nay"), 1, "ERROR"))</f>
        <v>1</v>
      </c>
    </row>
    <row r="2945" spans="1:7" x14ac:dyDescent="0.25">
      <c r="A2945">
        <v>2</v>
      </c>
      <c r="B2945">
        <v>196</v>
      </c>
      <c r="C2945" t="s">
        <v>134</v>
      </c>
      <c r="D2945" t="s">
        <v>45</v>
      </c>
      <c r="E2945" t="s">
        <v>35</v>
      </c>
      <c r="F2945" t="str">
        <f>CONCATENATE(Table1[[#This Row],[session]],":",Table1[[#This Row],[vote_number]])</f>
        <v>2:196</v>
      </c>
      <c r="G2945" t="str">
        <f>IF(EXACT(Table1[[#This Row],[vote_cast]], "Yea"), 2, IF(EXACT(Table1[[#This Row],[vote_cast]], "Nay"), 1, "ERROR"))</f>
        <v>ERROR</v>
      </c>
    </row>
    <row r="2946" spans="1:7" x14ac:dyDescent="0.25">
      <c r="A2946">
        <v>2</v>
      </c>
      <c r="B2946">
        <v>196</v>
      </c>
      <c r="C2946" t="s">
        <v>134</v>
      </c>
      <c r="D2946" t="s">
        <v>46</v>
      </c>
      <c r="E2946" t="s">
        <v>102</v>
      </c>
      <c r="F2946" t="str">
        <f>CONCATENATE(Table1[[#This Row],[session]],":",Table1[[#This Row],[vote_number]])</f>
        <v>2:196</v>
      </c>
      <c r="G2946">
        <f>IF(EXACT(Table1[[#This Row],[vote_cast]], "Yea"), 2, IF(EXACT(Table1[[#This Row],[vote_cast]], "Nay"), 1, "ERROR"))</f>
        <v>1</v>
      </c>
    </row>
    <row r="2947" spans="1:7" x14ac:dyDescent="0.25">
      <c r="A2947">
        <v>2</v>
      </c>
      <c r="B2947">
        <v>196</v>
      </c>
      <c r="C2947" t="s">
        <v>134</v>
      </c>
      <c r="D2947" t="s">
        <v>47</v>
      </c>
      <c r="E2947" t="s">
        <v>102</v>
      </c>
      <c r="F2947" t="str">
        <f>CONCATENATE(Table1[[#This Row],[session]],":",Table1[[#This Row],[vote_number]])</f>
        <v>2:196</v>
      </c>
      <c r="G2947">
        <f>IF(EXACT(Table1[[#This Row],[vote_cast]], "Yea"), 2, IF(EXACT(Table1[[#This Row],[vote_cast]], "Nay"), 1, "ERROR"))</f>
        <v>1</v>
      </c>
    </row>
    <row r="2948" spans="1:7" x14ac:dyDescent="0.25">
      <c r="A2948">
        <v>2</v>
      </c>
      <c r="B2948">
        <v>196</v>
      </c>
      <c r="C2948" t="s">
        <v>134</v>
      </c>
      <c r="D2948" t="s">
        <v>48</v>
      </c>
      <c r="E2948" t="s">
        <v>102</v>
      </c>
      <c r="F2948" t="str">
        <f>CONCATENATE(Table1[[#This Row],[session]],":",Table1[[#This Row],[vote_number]])</f>
        <v>2:196</v>
      </c>
      <c r="G2948">
        <f>IF(EXACT(Table1[[#This Row],[vote_cast]], "Yea"), 2, IF(EXACT(Table1[[#This Row],[vote_cast]], "Nay"), 1, "ERROR"))</f>
        <v>1</v>
      </c>
    </row>
    <row r="2949" spans="1:7" x14ac:dyDescent="0.25">
      <c r="A2949">
        <v>2</v>
      </c>
      <c r="B2949">
        <v>196</v>
      </c>
      <c r="C2949" t="s">
        <v>134</v>
      </c>
      <c r="D2949" t="s">
        <v>49</v>
      </c>
      <c r="E2949" t="s">
        <v>102</v>
      </c>
      <c r="F2949" t="str">
        <f>CONCATENATE(Table1[[#This Row],[session]],":",Table1[[#This Row],[vote_number]])</f>
        <v>2:196</v>
      </c>
      <c r="G2949">
        <f>IF(EXACT(Table1[[#This Row],[vote_cast]], "Yea"), 2, IF(EXACT(Table1[[#This Row],[vote_cast]], "Nay"), 1, "ERROR"))</f>
        <v>1</v>
      </c>
    </row>
    <row r="2950" spans="1:7" x14ac:dyDescent="0.25">
      <c r="A2950">
        <v>2</v>
      </c>
      <c r="B2950">
        <v>196</v>
      </c>
      <c r="C2950" t="s">
        <v>134</v>
      </c>
      <c r="D2950" t="s">
        <v>50</v>
      </c>
      <c r="E2950" t="s">
        <v>102</v>
      </c>
      <c r="F2950" t="str">
        <f>CONCATENATE(Table1[[#This Row],[session]],":",Table1[[#This Row],[vote_number]])</f>
        <v>2:196</v>
      </c>
      <c r="G2950">
        <f>IF(EXACT(Table1[[#This Row],[vote_cast]], "Yea"), 2, IF(EXACT(Table1[[#This Row],[vote_cast]], "Nay"), 1, "ERROR"))</f>
        <v>1</v>
      </c>
    </row>
    <row r="2951" spans="1:7" x14ac:dyDescent="0.25">
      <c r="A2951">
        <v>2</v>
      </c>
      <c r="B2951">
        <v>196</v>
      </c>
      <c r="C2951" t="s">
        <v>134</v>
      </c>
      <c r="D2951" t="s">
        <v>51</v>
      </c>
      <c r="E2951" t="s">
        <v>102</v>
      </c>
      <c r="F2951" t="str">
        <f>CONCATENATE(Table1[[#This Row],[session]],":",Table1[[#This Row],[vote_number]])</f>
        <v>2:196</v>
      </c>
      <c r="G2951">
        <f>IF(EXACT(Table1[[#This Row],[vote_cast]], "Yea"), 2, IF(EXACT(Table1[[#This Row],[vote_cast]], "Nay"), 1, "ERROR"))</f>
        <v>1</v>
      </c>
    </row>
    <row r="2952" spans="1:7" x14ac:dyDescent="0.25">
      <c r="A2952">
        <v>2</v>
      </c>
      <c r="B2952">
        <v>196</v>
      </c>
      <c r="C2952" t="s">
        <v>134</v>
      </c>
      <c r="D2952" t="s">
        <v>52</v>
      </c>
      <c r="E2952" t="s">
        <v>35</v>
      </c>
      <c r="F2952" t="str">
        <f>CONCATENATE(Table1[[#This Row],[session]],":",Table1[[#This Row],[vote_number]])</f>
        <v>2:196</v>
      </c>
      <c r="G2952" t="str">
        <f>IF(EXACT(Table1[[#This Row],[vote_cast]], "Yea"), 2, IF(EXACT(Table1[[#This Row],[vote_cast]], "Nay"), 1, "ERROR"))</f>
        <v>ERROR</v>
      </c>
    </row>
    <row r="2953" spans="1:7" x14ac:dyDescent="0.25">
      <c r="A2953">
        <v>2</v>
      </c>
      <c r="B2953">
        <v>196</v>
      </c>
      <c r="C2953" t="s">
        <v>134</v>
      </c>
      <c r="D2953" t="s">
        <v>53</v>
      </c>
      <c r="E2953" t="s">
        <v>102</v>
      </c>
      <c r="F2953" t="str">
        <f>CONCATENATE(Table1[[#This Row],[session]],":",Table1[[#This Row],[vote_number]])</f>
        <v>2:196</v>
      </c>
      <c r="G2953">
        <f>IF(EXACT(Table1[[#This Row],[vote_cast]], "Yea"), 2, IF(EXACT(Table1[[#This Row],[vote_cast]], "Nay"), 1, "ERROR"))</f>
        <v>1</v>
      </c>
    </row>
    <row r="2954" spans="1:7" x14ac:dyDescent="0.25">
      <c r="A2954">
        <v>2</v>
      </c>
      <c r="B2954">
        <v>196</v>
      </c>
      <c r="C2954" t="s">
        <v>134</v>
      </c>
      <c r="D2954" t="s">
        <v>54</v>
      </c>
      <c r="E2954" t="s">
        <v>102</v>
      </c>
      <c r="F2954" t="str">
        <f>CONCATENATE(Table1[[#This Row],[session]],":",Table1[[#This Row],[vote_number]])</f>
        <v>2:196</v>
      </c>
      <c r="G2954">
        <f>IF(EXACT(Table1[[#This Row],[vote_cast]], "Yea"), 2, IF(EXACT(Table1[[#This Row],[vote_cast]], "Nay"), 1, "ERROR"))</f>
        <v>1</v>
      </c>
    </row>
    <row r="2955" spans="1:7" x14ac:dyDescent="0.25">
      <c r="A2955">
        <v>2</v>
      </c>
      <c r="B2955">
        <v>196</v>
      </c>
      <c r="C2955" t="s">
        <v>134</v>
      </c>
      <c r="D2955" t="s">
        <v>55</v>
      </c>
      <c r="E2955" t="s">
        <v>102</v>
      </c>
      <c r="F2955" t="str">
        <f>CONCATENATE(Table1[[#This Row],[session]],":",Table1[[#This Row],[vote_number]])</f>
        <v>2:196</v>
      </c>
      <c r="G2955">
        <f>IF(EXACT(Table1[[#This Row],[vote_cast]], "Yea"), 2, IF(EXACT(Table1[[#This Row],[vote_cast]], "Nay"), 1, "ERROR"))</f>
        <v>1</v>
      </c>
    </row>
    <row r="2956" spans="1:7" x14ac:dyDescent="0.25">
      <c r="A2956">
        <v>2</v>
      </c>
      <c r="B2956">
        <v>196</v>
      </c>
      <c r="C2956" t="s">
        <v>134</v>
      </c>
      <c r="D2956" t="s">
        <v>56</v>
      </c>
      <c r="E2956" t="s">
        <v>102</v>
      </c>
      <c r="F2956" t="str">
        <f>CONCATENATE(Table1[[#This Row],[session]],":",Table1[[#This Row],[vote_number]])</f>
        <v>2:196</v>
      </c>
      <c r="G2956">
        <f>IF(EXACT(Table1[[#This Row],[vote_cast]], "Yea"), 2, IF(EXACT(Table1[[#This Row],[vote_cast]], "Nay"), 1, "ERROR"))</f>
        <v>1</v>
      </c>
    </row>
    <row r="2957" spans="1:7" x14ac:dyDescent="0.25">
      <c r="A2957">
        <v>2</v>
      </c>
      <c r="B2957">
        <v>196</v>
      </c>
      <c r="C2957" t="s">
        <v>134</v>
      </c>
      <c r="D2957" t="s">
        <v>57</v>
      </c>
      <c r="E2957" t="s">
        <v>102</v>
      </c>
      <c r="F2957" t="str">
        <f>CONCATENATE(Table1[[#This Row],[session]],":",Table1[[#This Row],[vote_number]])</f>
        <v>2:196</v>
      </c>
      <c r="G2957">
        <f>IF(EXACT(Table1[[#This Row],[vote_cast]], "Yea"), 2, IF(EXACT(Table1[[#This Row],[vote_cast]], "Nay"), 1, "ERROR"))</f>
        <v>1</v>
      </c>
    </row>
    <row r="2958" spans="1:7" x14ac:dyDescent="0.25">
      <c r="A2958">
        <v>2</v>
      </c>
      <c r="B2958">
        <v>196</v>
      </c>
      <c r="C2958" t="s">
        <v>134</v>
      </c>
      <c r="D2958" t="s">
        <v>58</v>
      </c>
      <c r="E2958" t="s">
        <v>102</v>
      </c>
      <c r="F2958" t="str">
        <f>CONCATENATE(Table1[[#This Row],[session]],":",Table1[[#This Row],[vote_number]])</f>
        <v>2:196</v>
      </c>
      <c r="G2958">
        <f>IF(EXACT(Table1[[#This Row],[vote_cast]], "Yea"), 2, IF(EXACT(Table1[[#This Row],[vote_cast]], "Nay"), 1, "ERROR"))</f>
        <v>1</v>
      </c>
    </row>
    <row r="2959" spans="1:7" x14ac:dyDescent="0.25">
      <c r="A2959">
        <v>2</v>
      </c>
      <c r="B2959">
        <v>196</v>
      </c>
      <c r="C2959" t="s">
        <v>134</v>
      </c>
      <c r="D2959" t="s">
        <v>59</v>
      </c>
      <c r="E2959" t="s">
        <v>1</v>
      </c>
      <c r="F2959" t="str">
        <f>CONCATENATE(Table1[[#This Row],[session]],":",Table1[[#This Row],[vote_number]])</f>
        <v>2:196</v>
      </c>
      <c r="G2959">
        <f>IF(EXACT(Table1[[#This Row],[vote_cast]], "Yea"), 2, IF(EXACT(Table1[[#This Row],[vote_cast]], "Nay"), 1, "ERROR"))</f>
        <v>2</v>
      </c>
    </row>
    <row r="2960" spans="1:7" x14ac:dyDescent="0.25">
      <c r="A2960">
        <v>2</v>
      </c>
      <c r="B2960">
        <v>196</v>
      </c>
      <c r="C2960" t="s">
        <v>134</v>
      </c>
      <c r="D2960" t="s">
        <v>60</v>
      </c>
      <c r="E2960" t="s">
        <v>102</v>
      </c>
      <c r="F2960" t="str">
        <f>CONCATENATE(Table1[[#This Row],[session]],":",Table1[[#This Row],[vote_number]])</f>
        <v>2:196</v>
      </c>
      <c r="G2960">
        <f>IF(EXACT(Table1[[#This Row],[vote_cast]], "Yea"), 2, IF(EXACT(Table1[[#This Row],[vote_cast]], "Nay"), 1, "ERROR"))</f>
        <v>1</v>
      </c>
    </row>
    <row r="2961" spans="1:7" x14ac:dyDescent="0.25">
      <c r="A2961">
        <v>2</v>
      </c>
      <c r="B2961">
        <v>196</v>
      </c>
      <c r="C2961" t="s">
        <v>134</v>
      </c>
      <c r="D2961" t="s">
        <v>61</v>
      </c>
      <c r="E2961" t="s">
        <v>102</v>
      </c>
      <c r="F2961" t="str">
        <f>CONCATENATE(Table1[[#This Row],[session]],":",Table1[[#This Row],[vote_number]])</f>
        <v>2:196</v>
      </c>
      <c r="G2961">
        <f>IF(EXACT(Table1[[#This Row],[vote_cast]], "Yea"), 2, IF(EXACT(Table1[[#This Row],[vote_cast]], "Nay"), 1, "ERROR"))</f>
        <v>1</v>
      </c>
    </row>
    <row r="2962" spans="1:7" x14ac:dyDescent="0.25">
      <c r="A2962">
        <v>2</v>
      </c>
      <c r="B2962">
        <v>196</v>
      </c>
      <c r="C2962" t="s">
        <v>134</v>
      </c>
      <c r="D2962" t="s">
        <v>62</v>
      </c>
      <c r="E2962" t="s">
        <v>102</v>
      </c>
      <c r="F2962" t="str">
        <f>CONCATENATE(Table1[[#This Row],[session]],":",Table1[[#This Row],[vote_number]])</f>
        <v>2:196</v>
      </c>
      <c r="G2962">
        <f>IF(EXACT(Table1[[#This Row],[vote_cast]], "Yea"), 2, IF(EXACT(Table1[[#This Row],[vote_cast]], "Nay"), 1, "ERROR"))</f>
        <v>1</v>
      </c>
    </row>
    <row r="2963" spans="1:7" x14ac:dyDescent="0.25">
      <c r="A2963">
        <v>2</v>
      </c>
      <c r="B2963">
        <v>196</v>
      </c>
      <c r="C2963" t="s">
        <v>134</v>
      </c>
      <c r="D2963" t="s">
        <v>63</v>
      </c>
      <c r="E2963" t="s">
        <v>102</v>
      </c>
      <c r="F2963" t="str">
        <f>CONCATENATE(Table1[[#This Row],[session]],":",Table1[[#This Row],[vote_number]])</f>
        <v>2:196</v>
      </c>
      <c r="G2963">
        <f>IF(EXACT(Table1[[#This Row],[vote_cast]], "Yea"), 2, IF(EXACT(Table1[[#This Row],[vote_cast]], "Nay"), 1, "ERROR"))</f>
        <v>1</v>
      </c>
    </row>
    <row r="2964" spans="1:7" x14ac:dyDescent="0.25">
      <c r="A2964">
        <v>2</v>
      </c>
      <c r="B2964">
        <v>196</v>
      </c>
      <c r="C2964" t="s">
        <v>134</v>
      </c>
      <c r="D2964" t="s">
        <v>64</v>
      </c>
      <c r="E2964" t="s">
        <v>102</v>
      </c>
      <c r="F2964" t="str">
        <f>CONCATENATE(Table1[[#This Row],[session]],":",Table1[[#This Row],[vote_number]])</f>
        <v>2:196</v>
      </c>
      <c r="G2964">
        <f>IF(EXACT(Table1[[#This Row],[vote_cast]], "Yea"), 2, IF(EXACT(Table1[[#This Row],[vote_cast]], "Nay"), 1, "ERROR"))</f>
        <v>1</v>
      </c>
    </row>
    <row r="2965" spans="1:7" x14ac:dyDescent="0.25">
      <c r="A2965">
        <v>2</v>
      </c>
      <c r="B2965">
        <v>196</v>
      </c>
      <c r="C2965" t="s">
        <v>134</v>
      </c>
      <c r="D2965" t="s">
        <v>65</v>
      </c>
      <c r="E2965" t="s">
        <v>102</v>
      </c>
      <c r="F2965" t="str">
        <f>CONCATENATE(Table1[[#This Row],[session]],":",Table1[[#This Row],[vote_number]])</f>
        <v>2:196</v>
      </c>
      <c r="G2965">
        <f>IF(EXACT(Table1[[#This Row],[vote_cast]], "Yea"), 2, IF(EXACT(Table1[[#This Row],[vote_cast]], "Nay"), 1, "ERROR"))</f>
        <v>1</v>
      </c>
    </row>
    <row r="2966" spans="1:7" x14ac:dyDescent="0.25">
      <c r="A2966">
        <v>2</v>
      </c>
      <c r="B2966">
        <v>196</v>
      </c>
      <c r="C2966" t="s">
        <v>134</v>
      </c>
      <c r="D2966" t="s">
        <v>66</v>
      </c>
      <c r="E2966" t="s">
        <v>102</v>
      </c>
      <c r="F2966" t="str">
        <f>CONCATENATE(Table1[[#This Row],[session]],":",Table1[[#This Row],[vote_number]])</f>
        <v>2:196</v>
      </c>
      <c r="G2966">
        <f>IF(EXACT(Table1[[#This Row],[vote_cast]], "Yea"), 2, IF(EXACT(Table1[[#This Row],[vote_cast]], "Nay"), 1, "ERROR"))</f>
        <v>1</v>
      </c>
    </row>
    <row r="2967" spans="1:7" x14ac:dyDescent="0.25">
      <c r="A2967">
        <v>2</v>
      </c>
      <c r="B2967">
        <v>196</v>
      </c>
      <c r="C2967" t="s">
        <v>134</v>
      </c>
      <c r="D2967" t="s">
        <v>67</v>
      </c>
      <c r="E2967" t="s">
        <v>102</v>
      </c>
      <c r="F2967" t="str">
        <f>CONCATENATE(Table1[[#This Row],[session]],":",Table1[[#This Row],[vote_number]])</f>
        <v>2:196</v>
      </c>
      <c r="G2967">
        <f>IF(EXACT(Table1[[#This Row],[vote_cast]], "Yea"), 2, IF(EXACT(Table1[[#This Row],[vote_cast]], "Nay"), 1, "ERROR"))</f>
        <v>1</v>
      </c>
    </row>
    <row r="2968" spans="1:7" x14ac:dyDescent="0.25">
      <c r="A2968">
        <v>2</v>
      </c>
      <c r="B2968">
        <v>196</v>
      </c>
      <c r="C2968" t="s">
        <v>134</v>
      </c>
      <c r="D2968" t="s">
        <v>68</v>
      </c>
      <c r="E2968" t="s">
        <v>102</v>
      </c>
      <c r="F2968" t="str">
        <f>CONCATENATE(Table1[[#This Row],[session]],":",Table1[[#This Row],[vote_number]])</f>
        <v>2:196</v>
      </c>
      <c r="G2968">
        <f>IF(EXACT(Table1[[#This Row],[vote_cast]], "Yea"), 2, IF(EXACT(Table1[[#This Row],[vote_cast]], "Nay"), 1, "ERROR"))</f>
        <v>1</v>
      </c>
    </row>
    <row r="2969" spans="1:7" x14ac:dyDescent="0.25">
      <c r="A2969">
        <v>2</v>
      </c>
      <c r="B2969">
        <v>196</v>
      </c>
      <c r="C2969" t="s">
        <v>134</v>
      </c>
      <c r="D2969" t="s">
        <v>69</v>
      </c>
      <c r="E2969" t="s">
        <v>102</v>
      </c>
      <c r="F2969" t="str">
        <f>CONCATENATE(Table1[[#This Row],[session]],":",Table1[[#This Row],[vote_number]])</f>
        <v>2:196</v>
      </c>
      <c r="G2969">
        <f>IF(EXACT(Table1[[#This Row],[vote_cast]], "Yea"), 2, IF(EXACT(Table1[[#This Row],[vote_cast]], "Nay"), 1, "ERROR"))</f>
        <v>1</v>
      </c>
    </row>
    <row r="2970" spans="1:7" x14ac:dyDescent="0.25">
      <c r="A2970">
        <v>2</v>
      </c>
      <c r="B2970">
        <v>196</v>
      </c>
      <c r="C2970" t="s">
        <v>134</v>
      </c>
      <c r="D2970" t="s">
        <v>70</v>
      </c>
      <c r="E2970" t="s">
        <v>1</v>
      </c>
      <c r="F2970" t="str">
        <f>CONCATENATE(Table1[[#This Row],[session]],":",Table1[[#This Row],[vote_number]])</f>
        <v>2:196</v>
      </c>
      <c r="G2970">
        <f>IF(EXACT(Table1[[#This Row],[vote_cast]], "Yea"), 2, IF(EXACT(Table1[[#This Row],[vote_cast]], "Nay"), 1, "ERROR"))</f>
        <v>2</v>
      </c>
    </row>
    <row r="2971" spans="1:7" x14ac:dyDescent="0.25">
      <c r="A2971">
        <v>2</v>
      </c>
      <c r="B2971">
        <v>196</v>
      </c>
      <c r="C2971" t="s">
        <v>134</v>
      </c>
      <c r="D2971" t="s">
        <v>71</v>
      </c>
      <c r="E2971" t="s">
        <v>102</v>
      </c>
      <c r="F2971" t="str">
        <f>CONCATENATE(Table1[[#This Row],[session]],":",Table1[[#This Row],[vote_number]])</f>
        <v>2:196</v>
      </c>
      <c r="G2971">
        <f>IF(EXACT(Table1[[#This Row],[vote_cast]], "Yea"), 2, IF(EXACT(Table1[[#This Row],[vote_cast]], "Nay"), 1, "ERROR"))</f>
        <v>1</v>
      </c>
    </row>
    <row r="2972" spans="1:7" x14ac:dyDescent="0.25">
      <c r="A2972">
        <v>2</v>
      </c>
      <c r="B2972">
        <v>196</v>
      </c>
      <c r="C2972" t="s">
        <v>134</v>
      </c>
      <c r="D2972" t="s">
        <v>72</v>
      </c>
      <c r="E2972" t="s">
        <v>35</v>
      </c>
      <c r="F2972" t="str">
        <f>CONCATENATE(Table1[[#This Row],[session]],":",Table1[[#This Row],[vote_number]])</f>
        <v>2:196</v>
      </c>
      <c r="G2972" t="str">
        <f>IF(EXACT(Table1[[#This Row],[vote_cast]], "Yea"), 2, IF(EXACT(Table1[[#This Row],[vote_cast]], "Nay"), 1, "ERROR"))</f>
        <v>ERROR</v>
      </c>
    </row>
    <row r="2973" spans="1:7" x14ac:dyDescent="0.25">
      <c r="A2973">
        <v>2</v>
      </c>
      <c r="B2973">
        <v>196</v>
      </c>
      <c r="C2973" t="s">
        <v>134</v>
      </c>
      <c r="D2973" t="s">
        <v>73</v>
      </c>
      <c r="E2973" t="s">
        <v>102</v>
      </c>
      <c r="F2973" t="str">
        <f>CONCATENATE(Table1[[#This Row],[session]],":",Table1[[#This Row],[vote_number]])</f>
        <v>2:196</v>
      </c>
      <c r="G2973">
        <f>IF(EXACT(Table1[[#This Row],[vote_cast]], "Yea"), 2, IF(EXACT(Table1[[#This Row],[vote_cast]], "Nay"), 1, "ERROR"))</f>
        <v>1</v>
      </c>
    </row>
    <row r="2974" spans="1:7" x14ac:dyDescent="0.25">
      <c r="A2974">
        <v>2</v>
      </c>
      <c r="B2974">
        <v>196</v>
      </c>
      <c r="C2974" t="s">
        <v>134</v>
      </c>
      <c r="D2974" t="s">
        <v>74</v>
      </c>
      <c r="E2974" t="s">
        <v>102</v>
      </c>
      <c r="F2974" t="str">
        <f>CONCATENATE(Table1[[#This Row],[session]],":",Table1[[#This Row],[vote_number]])</f>
        <v>2:196</v>
      </c>
      <c r="G2974">
        <f>IF(EXACT(Table1[[#This Row],[vote_cast]], "Yea"), 2, IF(EXACT(Table1[[#This Row],[vote_cast]], "Nay"), 1, "ERROR"))</f>
        <v>1</v>
      </c>
    </row>
    <row r="2975" spans="1:7" x14ac:dyDescent="0.25">
      <c r="A2975">
        <v>2</v>
      </c>
      <c r="B2975">
        <v>196</v>
      </c>
      <c r="C2975" t="s">
        <v>134</v>
      </c>
      <c r="D2975" t="s">
        <v>75</v>
      </c>
      <c r="E2975" t="s">
        <v>1</v>
      </c>
      <c r="F2975" t="str">
        <f>CONCATENATE(Table1[[#This Row],[session]],":",Table1[[#This Row],[vote_number]])</f>
        <v>2:196</v>
      </c>
      <c r="G2975">
        <f>IF(EXACT(Table1[[#This Row],[vote_cast]], "Yea"), 2, IF(EXACT(Table1[[#This Row],[vote_cast]], "Nay"), 1, "ERROR"))</f>
        <v>2</v>
      </c>
    </row>
    <row r="2976" spans="1:7" x14ac:dyDescent="0.25">
      <c r="A2976">
        <v>2</v>
      </c>
      <c r="B2976">
        <v>196</v>
      </c>
      <c r="C2976" t="s">
        <v>134</v>
      </c>
      <c r="D2976" t="s">
        <v>76</v>
      </c>
      <c r="E2976" t="s">
        <v>102</v>
      </c>
      <c r="F2976" t="str">
        <f>CONCATENATE(Table1[[#This Row],[session]],":",Table1[[#This Row],[vote_number]])</f>
        <v>2:196</v>
      </c>
      <c r="G2976">
        <f>IF(EXACT(Table1[[#This Row],[vote_cast]], "Yea"), 2, IF(EXACT(Table1[[#This Row],[vote_cast]], "Nay"), 1, "ERROR"))</f>
        <v>1</v>
      </c>
    </row>
    <row r="2977" spans="1:7" x14ac:dyDescent="0.25">
      <c r="A2977">
        <v>2</v>
      </c>
      <c r="B2977">
        <v>196</v>
      </c>
      <c r="C2977" t="s">
        <v>134</v>
      </c>
      <c r="D2977" t="s">
        <v>77</v>
      </c>
      <c r="E2977" t="s">
        <v>102</v>
      </c>
      <c r="F2977" t="str">
        <f>CONCATENATE(Table1[[#This Row],[session]],":",Table1[[#This Row],[vote_number]])</f>
        <v>2:196</v>
      </c>
      <c r="G2977">
        <f>IF(EXACT(Table1[[#This Row],[vote_cast]], "Yea"), 2, IF(EXACT(Table1[[#This Row],[vote_cast]], "Nay"), 1, "ERROR"))</f>
        <v>1</v>
      </c>
    </row>
    <row r="2978" spans="1:7" x14ac:dyDescent="0.25">
      <c r="A2978">
        <v>2</v>
      </c>
      <c r="B2978">
        <v>196</v>
      </c>
      <c r="C2978" t="s">
        <v>134</v>
      </c>
      <c r="D2978" t="s">
        <v>78</v>
      </c>
      <c r="E2978" t="s">
        <v>102</v>
      </c>
      <c r="F2978" t="str">
        <f>CONCATENATE(Table1[[#This Row],[session]],":",Table1[[#This Row],[vote_number]])</f>
        <v>2:196</v>
      </c>
      <c r="G2978">
        <f>IF(EXACT(Table1[[#This Row],[vote_cast]], "Yea"), 2, IF(EXACT(Table1[[#This Row],[vote_cast]], "Nay"), 1, "ERROR"))</f>
        <v>1</v>
      </c>
    </row>
    <row r="2979" spans="1:7" x14ac:dyDescent="0.25">
      <c r="A2979">
        <v>2</v>
      </c>
      <c r="B2979">
        <v>196</v>
      </c>
      <c r="C2979" t="s">
        <v>134</v>
      </c>
      <c r="D2979" t="s">
        <v>79</v>
      </c>
      <c r="E2979" t="s">
        <v>102</v>
      </c>
      <c r="F2979" t="str">
        <f>CONCATENATE(Table1[[#This Row],[session]],":",Table1[[#This Row],[vote_number]])</f>
        <v>2:196</v>
      </c>
      <c r="G2979">
        <f>IF(EXACT(Table1[[#This Row],[vote_cast]], "Yea"), 2, IF(EXACT(Table1[[#This Row],[vote_cast]], "Nay"), 1, "ERROR"))</f>
        <v>1</v>
      </c>
    </row>
    <row r="2980" spans="1:7" x14ac:dyDescent="0.25">
      <c r="A2980">
        <v>2</v>
      </c>
      <c r="B2980">
        <v>196</v>
      </c>
      <c r="C2980" t="s">
        <v>134</v>
      </c>
      <c r="D2980" t="s">
        <v>80</v>
      </c>
      <c r="E2980" t="s">
        <v>1</v>
      </c>
      <c r="F2980" t="str">
        <f>CONCATENATE(Table1[[#This Row],[session]],":",Table1[[#This Row],[vote_number]])</f>
        <v>2:196</v>
      </c>
      <c r="G2980">
        <f>IF(EXACT(Table1[[#This Row],[vote_cast]], "Yea"), 2, IF(EXACT(Table1[[#This Row],[vote_cast]], "Nay"), 1, "ERROR"))</f>
        <v>2</v>
      </c>
    </row>
    <row r="2981" spans="1:7" x14ac:dyDescent="0.25">
      <c r="A2981">
        <v>2</v>
      </c>
      <c r="B2981">
        <v>196</v>
      </c>
      <c r="C2981" t="s">
        <v>134</v>
      </c>
      <c r="D2981" t="s">
        <v>81</v>
      </c>
      <c r="E2981" t="s">
        <v>1</v>
      </c>
      <c r="F2981" t="str">
        <f>CONCATENATE(Table1[[#This Row],[session]],":",Table1[[#This Row],[vote_number]])</f>
        <v>2:196</v>
      </c>
      <c r="G2981">
        <f>IF(EXACT(Table1[[#This Row],[vote_cast]], "Yea"), 2, IF(EXACT(Table1[[#This Row],[vote_cast]], "Nay"), 1, "ERROR"))</f>
        <v>2</v>
      </c>
    </row>
    <row r="2982" spans="1:7" x14ac:dyDescent="0.25">
      <c r="A2982">
        <v>2</v>
      </c>
      <c r="B2982">
        <v>196</v>
      </c>
      <c r="C2982" t="s">
        <v>134</v>
      </c>
      <c r="D2982" t="s">
        <v>82</v>
      </c>
      <c r="E2982" t="s">
        <v>102</v>
      </c>
      <c r="F2982" t="str">
        <f>CONCATENATE(Table1[[#This Row],[session]],":",Table1[[#This Row],[vote_number]])</f>
        <v>2:196</v>
      </c>
      <c r="G2982">
        <f>IF(EXACT(Table1[[#This Row],[vote_cast]], "Yea"), 2, IF(EXACT(Table1[[#This Row],[vote_cast]], "Nay"), 1, "ERROR"))</f>
        <v>1</v>
      </c>
    </row>
    <row r="2983" spans="1:7" x14ac:dyDescent="0.25">
      <c r="A2983">
        <v>2</v>
      </c>
      <c r="B2983">
        <v>196</v>
      </c>
      <c r="C2983" t="s">
        <v>134</v>
      </c>
      <c r="D2983" t="s">
        <v>83</v>
      </c>
      <c r="E2983" t="s">
        <v>35</v>
      </c>
      <c r="F2983" t="str">
        <f>CONCATENATE(Table1[[#This Row],[session]],":",Table1[[#This Row],[vote_number]])</f>
        <v>2:196</v>
      </c>
      <c r="G2983" t="str">
        <f>IF(EXACT(Table1[[#This Row],[vote_cast]], "Yea"), 2, IF(EXACT(Table1[[#This Row],[vote_cast]], "Nay"), 1, "ERROR"))</f>
        <v>ERROR</v>
      </c>
    </row>
    <row r="2984" spans="1:7" x14ac:dyDescent="0.25">
      <c r="A2984">
        <v>2</v>
      </c>
      <c r="B2984">
        <v>196</v>
      </c>
      <c r="C2984" t="s">
        <v>134</v>
      </c>
      <c r="D2984" t="s">
        <v>84</v>
      </c>
      <c r="E2984" t="s">
        <v>102</v>
      </c>
      <c r="F2984" t="str">
        <f>CONCATENATE(Table1[[#This Row],[session]],":",Table1[[#This Row],[vote_number]])</f>
        <v>2:196</v>
      </c>
      <c r="G2984">
        <f>IF(EXACT(Table1[[#This Row],[vote_cast]], "Yea"), 2, IF(EXACT(Table1[[#This Row],[vote_cast]], "Nay"), 1, "ERROR"))</f>
        <v>1</v>
      </c>
    </row>
    <row r="2985" spans="1:7" x14ac:dyDescent="0.25">
      <c r="A2985">
        <v>2</v>
      </c>
      <c r="B2985">
        <v>196</v>
      </c>
      <c r="C2985" t="s">
        <v>134</v>
      </c>
      <c r="D2985" t="s">
        <v>85</v>
      </c>
      <c r="E2985" t="s">
        <v>102</v>
      </c>
      <c r="F2985" t="str">
        <f>CONCATENATE(Table1[[#This Row],[session]],":",Table1[[#This Row],[vote_number]])</f>
        <v>2:196</v>
      </c>
      <c r="G2985">
        <f>IF(EXACT(Table1[[#This Row],[vote_cast]], "Yea"), 2, IF(EXACT(Table1[[#This Row],[vote_cast]], "Nay"), 1, "ERROR"))</f>
        <v>1</v>
      </c>
    </row>
    <row r="2986" spans="1:7" x14ac:dyDescent="0.25">
      <c r="A2986">
        <v>2</v>
      </c>
      <c r="B2986">
        <v>196</v>
      </c>
      <c r="C2986" t="s">
        <v>134</v>
      </c>
      <c r="D2986" t="s">
        <v>86</v>
      </c>
      <c r="E2986" t="s">
        <v>102</v>
      </c>
      <c r="F2986" t="str">
        <f>CONCATENATE(Table1[[#This Row],[session]],":",Table1[[#This Row],[vote_number]])</f>
        <v>2:196</v>
      </c>
      <c r="G2986">
        <f>IF(EXACT(Table1[[#This Row],[vote_cast]], "Yea"), 2, IF(EXACT(Table1[[#This Row],[vote_cast]], "Nay"), 1, "ERROR"))</f>
        <v>1</v>
      </c>
    </row>
    <row r="2987" spans="1:7" x14ac:dyDescent="0.25">
      <c r="A2987">
        <v>2</v>
      </c>
      <c r="B2987">
        <v>196</v>
      </c>
      <c r="C2987" t="s">
        <v>134</v>
      </c>
      <c r="D2987" t="s">
        <v>87</v>
      </c>
      <c r="E2987" t="s">
        <v>102</v>
      </c>
      <c r="F2987" t="str">
        <f>CONCATENATE(Table1[[#This Row],[session]],":",Table1[[#This Row],[vote_number]])</f>
        <v>2:196</v>
      </c>
      <c r="G2987">
        <f>IF(EXACT(Table1[[#This Row],[vote_cast]], "Yea"), 2, IF(EXACT(Table1[[#This Row],[vote_cast]], "Nay"), 1, "ERROR"))</f>
        <v>1</v>
      </c>
    </row>
    <row r="2988" spans="1:7" x14ac:dyDescent="0.25">
      <c r="A2988">
        <v>2</v>
      </c>
      <c r="B2988">
        <v>196</v>
      </c>
      <c r="C2988" t="s">
        <v>134</v>
      </c>
      <c r="D2988" t="s">
        <v>88</v>
      </c>
      <c r="E2988" t="s">
        <v>1</v>
      </c>
      <c r="F2988" t="str">
        <f>CONCATENATE(Table1[[#This Row],[session]],":",Table1[[#This Row],[vote_number]])</f>
        <v>2:196</v>
      </c>
      <c r="G2988">
        <f>IF(EXACT(Table1[[#This Row],[vote_cast]], "Yea"), 2, IF(EXACT(Table1[[#This Row],[vote_cast]], "Nay"), 1, "ERROR"))</f>
        <v>2</v>
      </c>
    </row>
    <row r="2989" spans="1:7" x14ac:dyDescent="0.25">
      <c r="A2989">
        <v>2</v>
      </c>
      <c r="B2989">
        <v>196</v>
      </c>
      <c r="C2989" t="s">
        <v>134</v>
      </c>
      <c r="D2989" t="s">
        <v>89</v>
      </c>
      <c r="E2989" t="s">
        <v>102</v>
      </c>
      <c r="F2989" t="str">
        <f>CONCATENATE(Table1[[#This Row],[session]],":",Table1[[#This Row],[vote_number]])</f>
        <v>2:196</v>
      </c>
      <c r="G2989">
        <f>IF(EXACT(Table1[[#This Row],[vote_cast]], "Yea"), 2, IF(EXACT(Table1[[#This Row],[vote_cast]], "Nay"), 1, "ERROR"))</f>
        <v>1</v>
      </c>
    </row>
    <row r="2990" spans="1:7" x14ac:dyDescent="0.25">
      <c r="A2990">
        <v>2</v>
      </c>
      <c r="B2990">
        <v>196</v>
      </c>
      <c r="C2990" t="s">
        <v>134</v>
      </c>
      <c r="D2990" t="s">
        <v>90</v>
      </c>
      <c r="E2990" t="s">
        <v>102</v>
      </c>
      <c r="F2990" t="str">
        <f>CONCATENATE(Table1[[#This Row],[session]],":",Table1[[#This Row],[vote_number]])</f>
        <v>2:196</v>
      </c>
      <c r="G2990">
        <f>IF(EXACT(Table1[[#This Row],[vote_cast]], "Yea"), 2, IF(EXACT(Table1[[#This Row],[vote_cast]], "Nay"), 1, "ERROR"))</f>
        <v>1</v>
      </c>
    </row>
    <row r="2991" spans="1:7" x14ac:dyDescent="0.25">
      <c r="A2991">
        <v>2</v>
      </c>
      <c r="B2991">
        <v>196</v>
      </c>
      <c r="C2991" t="s">
        <v>134</v>
      </c>
      <c r="D2991" t="s">
        <v>91</v>
      </c>
      <c r="E2991" t="s">
        <v>102</v>
      </c>
      <c r="F2991" t="str">
        <f>CONCATENATE(Table1[[#This Row],[session]],":",Table1[[#This Row],[vote_number]])</f>
        <v>2:196</v>
      </c>
      <c r="G2991">
        <f>IF(EXACT(Table1[[#This Row],[vote_cast]], "Yea"), 2, IF(EXACT(Table1[[#This Row],[vote_cast]], "Nay"), 1, "ERROR"))</f>
        <v>1</v>
      </c>
    </row>
    <row r="2992" spans="1:7" x14ac:dyDescent="0.25">
      <c r="A2992">
        <v>2</v>
      </c>
      <c r="B2992">
        <v>196</v>
      </c>
      <c r="C2992" t="s">
        <v>134</v>
      </c>
      <c r="D2992" t="s">
        <v>92</v>
      </c>
      <c r="E2992" t="s">
        <v>102</v>
      </c>
      <c r="F2992" t="str">
        <f>CONCATENATE(Table1[[#This Row],[session]],":",Table1[[#This Row],[vote_number]])</f>
        <v>2:196</v>
      </c>
      <c r="G2992">
        <f>IF(EXACT(Table1[[#This Row],[vote_cast]], "Yea"), 2, IF(EXACT(Table1[[#This Row],[vote_cast]], "Nay"), 1, "ERROR"))</f>
        <v>1</v>
      </c>
    </row>
    <row r="2993" spans="1:7" x14ac:dyDescent="0.25">
      <c r="A2993">
        <v>2</v>
      </c>
      <c r="B2993">
        <v>196</v>
      </c>
      <c r="C2993" t="s">
        <v>134</v>
      </c>
      <c r="D2993" t="s">
        <v>93</v>
      </c>
      <c r="E2993" t="s">
        <v>1</v>
      </c>
      <c r="F2993" t="str">
        <f>CONCATENATE(Table1[[#This Row],[session]],":",Table1[[#This Row],[vote_number]])</f>
        <v>2:196</v>
      </c>
      <c r="G2993">
        <f>IF(EXACT(Table1[[#This Row],[vote_cast]], "Yea"), 2, IF(EXACT(Table1[[#This Row],[vote_cast]], "Nay"), 1, "ERROR"))</f>
        <v>2</v>
      </c>
    </row>
    <row r="2994" spans="1:7" x14ac:dyDescent="0.25">
      <c r="A2994">
        <v>2</v>
      </c>
      <c r="B2994">
        <v>196</v>
      </c>
      <c r="C2994" t="s">
        <v>134</v>
      </c>
      <c r="D2994" t="s">
        <v>94</v>
      </c>
      <c r="E2994" t="s">
        <v>102</v>
      </c>
      <c r="F2994" t="str">
        <f>CONCATENATE(Table1[[#This Row],[session]],":",Table1[[#This Row],[vote_number]])</f>
        <v>2:196</v>
      </c>
      <c r="G2994">
        <f>IF(EXACT(Table1[[#This Row],[vote_cast]], "Yea"), 2, IF(EXACT(Table1[[#This Row],[vote_cast]], "Nay"), 1, "ERROR"))</f>
        <v>1</v>
      </c>
    </row>
    <row r="2995" spans="1:7" x14ac:dyDescent="0.25">
      <c r="A2995">
        <v>2</v>
      </c>
      <c r="B2995">
        <v>196</v>
      </c>
      <c r="C2995" t="s">
        <v>134</v>
      </c>
      <c r="D2995" t="s">
        <v>95</v>
      </c>
      <c r="E2995" t="s">
        <v>102</v>
      </c>
      <c r="F2995" t="str">
        <f>CONCATENATE(Table1[[#This Row],[session]],":",Table1[[#This Row],[vote_number]])</f>
        <v>2:196</v>
      </c>
      <c r="G2995">
        <f>IF(EXACT(Table1[[#This Row],[vote_cast]], "Yea"), 2, IF(EXACT(Table1[[#This Row],[vote_cast]], "Nay"), 1, "ERROR"))</f>
        <v>1</v>
      </c>
    </row>
    <row r="2996" spans="1:7" x14ac:dyDescent="0.25">
      <c r="A2996">
        <v>2</v>
      </c>
      <c r="B2996">
        <v>196</v>
      </c>
      <c r="C2996" t="s">
        <v>134</v>
      </c>
      <c r="D2996" t="s">
        <v>96</v>
      </c>
      <c r="E2996" t="s">
        <v>35</v>
      </c>
      <c r="F2996" t="str">
        <f>CONCATENATE(Table1[[#This Row],[session]],":",Table1[[#This Row],[vote_number]])</f>
        <v>2:196</v>
      </c>
      <c r="G2996" t="str">
        <f>IF(EXACT(Table1[[#This Row],[vote_cast]], "Yea"), 2, IF(EXACT(Table1[[#This Row],[vote_cast]], "Nay"), 1, "ERROR"))</f>
        <v>ERROR</v>
      </c>
    </row>
    <row r="2997" spans="1:7" x14ac:dyDescent="0.25">
      <c r="A2997">
        <v>2</v>
      </c>
      <c r="B2997">
        <v>196</v>
      </c>
      <c r="C2997" t="s">
        <v>134</v>
      </c>
      <c r="D2997" t="s">
        <v>97</v>
      </c>
      <c r="E2997" t="s">
        <v>102</v>
      </c>
      <c r="F2997" t="str">
        <f>CONCATENATE(Table1[[#This Row],[session]],":",Table1[[#This Row],[vote_number]])</f>
        <v>2:196</v>
      </c>
      <c r="G2997">
        <f>IF(EXACT(Table1[[#This Row],[vote_cast]], "Yea"), 2, IF(EXACT(Table1[[#This Row],[vote_cast]], "Nay"), 1, "ERROR"))</f>
        <v>1</v>
      </c>
    </row>
    <row r="2998" spans="1:7" x14ac:dyDescent="0.25">
      <c r="A2998">
        <v>2</v>
      </c>
      <c r="B2998">
        <v>196</v>
      </c>
      <c r="C2998" t="s">
        <v>134</v>
      </c>
      <c r="D2998" t="s">
        <v>98</v>
      </c>
      <c r="E2998" t="s">
        <v>102</v>
      </c>
      <c r="F2998" t="str">
        <f>CONCATENATE(Table1[[#This Row],[session]],":",Table1[[#This Row],[vote_number]])</f>
        <v>2:196</v>
      </c>
      <c r="G2998">
        <f>IF(EXACT(Table1[[#This Row],[vote_cast]], "Yea"), 2, IF(EXACT(Table1[[#This Row],[vote_cast]], "Nay"), 1, "ERROR"))</f>
        <v>1</v>
      </c>
    </row>
    <row r="2999" spans="1:7" x14ac:dyDescent="0.25">
      <c r="A2999">
        <v>2</v>
      </c>
      <c r="B2999">
        <v>196</v>
      </c>
      <c r="C2999" t="s">
        <v>134</v>
      </c>
      <c r="D2999" t="s">
        <v>99</v>
      </c>
      <c r="E2999" t="s">
        <v>102</v>
      </c>
      <c r="F2999" t="str">
        <f>CONCATENATE(Table1[[#This Row],[session]],":",Table1[[#This Row],[vote_number]])</f>
        <v>2:196</v>
      </c>
      <c r="G2999">
        <f>IF(EXACT(Table1[[#This Row],[vote_cast]], "Yea"), 2, IF(EXACT(Table1[[#This Row],[vote_cast]], "Nay"), 1, "ERROR"))</f>
        <v>1</v>
      </c>
    </row>
    <row r="3000" spans="1:7" x14ac:dyDescent="0.25">
      <c r="A3000">
        <v>2</v>
      </c>
      <c r="B3000">
        <v>196</v>
      </c>
      <c r="C3000" t="s">
        <v>134</v>
      </c>
      <c r="D3000" t="s">
        <v>100</v>
      </c>
      <c r="E3000" t="s">
        <v>102</v>
      </c>
      <c r="F3000" t="str">
        <f>CONCATENATE(Table1[[#This Row],[session]],":",Table1[[#This Row],[vote_number]])</f>
        <v>2:196</v>
      </c>
      <c r="G3000">
        <f>IF(EXACT(Table1[[#This Row],[vote_cast]], "Yea"), 2, IF(EXACT(Table1[[#This Row],[vote_cast]], "Nay"), 1, "ERROR"))</f>
        <v>1</v>
      </c>
    </row>
    <row r="3001" spans="1:7" x14ac:dyDescent="0.25">
      <c r="A3001">
        <v>2</v>
      </c>
      <c r="B3001">
        <v>196</v>
      </c>
      <c r="C3001" t="s">
        <v>134</v>
      </c>
      <c r="D3001" t="s">
        <v>101</v>
      </c>
      <c r="E3001" t="s">
        <v>102</v>
      </c>
      <c r="F3001" t="str">
        <f>CONCATENATE(Table1[[#This Row],[session]],":",Table1[[#This Row],[vote_number]])</f>
        <v>2:196</v>
      </c>
      <c r="G3001">
        <f>IF(EXACT(Table1[[#This Row],[vote_cast]], "Yea"), 2, IF(EXACT(Table1[[#This Row],[vote_cast]], "Nay"), 1, "ERROR"))</f>
        <v>1</v>
      </c>
    </row>
    <row r="3002" spans="1:7" x14ac:dyDescent="0.25">
      <c r="A3002">
        <v>2</v>
      </c>
      <c r="B3002">
        <v>221</v>
      </c>
      <c r="C3002" t="s">
        <v>135</v>
      </c>
      <c r="D3002" t="s">
        <v>0</v>
      </c>
      <c r="E3002" t="s">
        <v>1</v>
      </c>
      <c r="F3002" t="str">
        <f>CONCATENATE(Table1[[#This Row],[session]],":",Table1[[#This Row],[vote_number]])</f>
        <v>2:221</v>
      </c>
      <c r="G3002">
        <f>IF(EXACT(Table1[[#This Row],[vote_cast]], "Yea"), 2, IF(EXACT(Table1[[#This Row],[vote_cast]], "Nay"), 1, "ERROR"))</f>
        <v>2</v>
      </c>
    </row>
    <row r="3003" spans="1:7" x14ac:dyDescent="0.25">
      <c r="A3003">
        <v>2</v>
      </c>
      <c r="B3003">
        <v>221</v>
      </c>
      <c r="C3003" t="s">
        <v>135</v>
      </c>
      <c r="D3003" t="s">
        <v>2</v>
      </c>
      <c r="E3003" t="s">
        <v>1</v>
      </c>
      <c r="F3003" t="str">
        <f>CONCATENATE(Table1[[#This Row],[session]],":",Table1[[#This Row],[vote_number]])</f>
        <v>2:221</v>
      </c>
      <c r="G3003">
        <f>IF(EXACT(Table1[[#This Row],[vote_cast]], "Yea"), 2, IF(EXACT(Table1[[#This Row],[vote_cast]], "Nay"), 1, "ERROR"))</f>
        <v>2</v>
      </c>
    </row>
    <row r="3004" spans="1:7" x14ac:dyDescent="0.25">
      <c r="A3004">
        <v>2</v>
      </c>
      <c r="B3004">
        <v>221</v>
      </c>
      <c r="C3004" t="s">
        <v>135</v>
      </c>
      <c r="D3004" t="s">
        <v>3</v>
      </c>
      <c r="E3004" t="s">
        <v>1</v>
      </c>
      <c r="F3004" t="str">
        <f>CONCATENATE(Table1[[#This Row],[session]],":",Table1[[#This Row],[vote_number]])</f>
        <v>2:221</v>
      </c>
      <c r="G3004">
        <f>IF(EXACT(Table1[[#This Row],[vote_cast]], "Yea"), 2, IF(EXACT(Table1[[#This Row],[vote_cast]], "Nay"), 1, "ERROR"))</f>
        <v>2</v>
      </c>
    </row>
    <row r="3005" spans="1:7" x14ac:dyDescent="0.25">
      <c r="A3005">
        <v>2</v>
      </c>
      <c r="B3005">
        <v>221</v>
      </c>
      <c r="C3005" t="s">
        <v>135</v>
      </c>
      <c r="D3005" t="s">
        <v>4</v>
      </c>
      <c r="E3005" t="s">
        <v>1</v>
      </c>
      <c r="F3005" t="str">
        <f>CONCATENATE(Table1[[#This Row],[session]],":",Table1[[#This Row],[vote_number]])</f>
        <v>2:221</v>
      </c>
      <c r="G3005">
        <f>IF(EXACT(Table1[[#This Row],[vote_cast]], "Yea"), 2, IF(EXACT(Table1[[#This Row],[vote_cast]], "Nay"), 1, "ERROR"))</f>
        <v>2</v>
      </c>
    </row>
    <row r="3006" spans="1:7" x14ac:dyDescent="0.25">
      <c r="A3006">
        <v>2</v>
      </c>
      <c r="B3006">
        <v>221</v>
      </c>
      <c r="C3006" t="s">
        <v>135</v>
      </c>
      <c r="D3006" t="s">
        <v>5</v>
      </c>
      <c r="E3006" t="s">
        <v>1</v>
      </c>
      <c r="F3006" t="str">
        <f>CONCATENATE(Table1[[#This Row],[session]],":",Table1[[#This Row],[vote_number]])</f>
        <v>2:221</v>
      </c>
      <c r="G3006">
        <f>IF(EXACT(Table1[[#This Row],[vote_cast]], "Yea"), 2, IF(EXACT(Table1[[#This Row],[vote_cast]], "Nay"), 1, "ERROR"))</f>
        <v>2</v>
      </c>
    </row>
    <row r="3007" spans="1:7" x14ac:dyDescent="0.25">
      <c r="A3007">
        <v>2</v>
      </c>
      <c r="B3007">
        <v>221</v>
      </c>
      <c r="C3007" t="s">
        <v>135</v>
      </c>
      <c r="D3007" t="s">
        <v>6</v>
      </c>
      <c r="E3007" t="s">
        <v>1</v>
      </c>
      <c r="F3007" t="str">
        <f>CONCATENATE(Table1[[#This Row],[session]],":",Table1[[#This Row],[vote_number]])</f>
        <v>2:221</v>
      </c>
      <c r="G3007">
        <f>IF(EXACT(Table1[[#This Row],[vote_cast]], "Yea"), 2, IF(EXACT(Table1[[#This Row],[vote_cast]], "Nay"), 1, "ERROR"))</f>
        <v>2</v>
      </c>
    </row>
    <row r="3008" spans="1:7" x14ac:dyDescent="0.25">
      <c r="A3008">
        <v>2</v>
      </c>
      <c r="B3008">
        <v>221</v>
      </c>
      <c r="C3008" t="s">
        <v>135</v>
      </c>
      <c r="D3008" t="s">
        <v>7</v>
      </c>
      <c r="E3008" t="s">
        <v>1</v>
      </c>
      <c r="F3008" t="str">
        <f>CONCATENATE(Table1[[#This Row],[session]],":",Table1[[#This Row],[vote_number]])</f>
        <v>2:221</v>
      </c>
      <c r="G3008">
        <f>IF(EXACT(Table1[[#This Row],[vote_cast]], "Yea"), 2, IF(EXACT(Table1[[#This Row],[vote_cast]], "Nay"), 1, "ERROR"))</f>
        <v>2</v>
      </c>
    </row>
    <row r="3009" spans="1:7" x14ac:dyDescent="0.25">
      <c r="A3009">
        <v>2</v>
      </c>
      <c r="B3009">
        <v>221</v>
      </c>
      <c r="C3009" t="s">
        <v>135</v>
      </c>
      <c r="D3009" t="s">
        <v>8</v>
      </c>
      <c r="E3009" t="s">
        <v>1</v>
      </c>
      <c r="F3009" t="str">
        <f>CONCATENATE(Table1[[#This Row],[session]],":",Table1[[#This Row],[vote_number]])</f>
        <v>2:221</v>
      </c>
      <c r="G3009">
        <f>IF(EXACT(Table1[[#This Row],[vote_cast]], "Yea"), 2, IF(EXACT(Table1[[#This Row],[vote_cast]], "Nay"), 1, "ERROR"))</f>
        <v>2</v>
      </c>
    </row>
    <row r="3010" spans="1:7" x14ac:dyDescent="0.25">
      <c r="A3010">
        <v>2</v>
      </c>
      <c r="B3010">
        <v>221</v>
      </c>
      <c r="C3010" t="s">
        <v>135</v>
      </c>
      <c r="D3010" t="s">
        <v>9</v>
      </c>
      <c r="E3010" t="s">
        <v>1</v>
      </c>
      <c r="F3010" t="str">
        <f>CONCATENATE(Table1[[#This Row],[session]],":",Table1[[#This Row],[vote_number]])</f>
        <v>2:221</v>
      </c>
      <c r="G3010">
        <f>IF(EXACT(Table1[[#This Row],[vote_cast]], "Yea"), 2, IF(EXACT(Table1[[#This Row],[vote_cast]], "Nay"), 1, "ERROR"))</f>
        <v>2</v>
      </c>
    </row>
    <row r="3011" spans="1:7" x14ac:dyDescent="0.25">
      <c r="A3011">
        <v>2</v>
      </c>
      <c r="B3011">
        <v>221</v>
      </c>
      <c r="C3011" t="s">
        <v>135</v>
      </c>
      <c r="D3011" t="s">
        <v>10</v>
      </c>
      <c r="E3011" t="s">
        <v>1</v>
      </c>
      <c r="F3011" t="str">
        <f>CONCATENATE(Table1[[#This Row],[session]],":",Table1[[#This Row],[vote_number]])</f>
        <v>2:221</v>
      </c>
      <c r="G3011">
        <f>IF(EXACT(Table1[[#This Row],[vote_cast]], "Yea"), 2, IF(EXACT(Table1[[#This Row],[vote_cast]], "Nay"), 1, "ERROR"))</f>
        <v>2</v>
      </c>
    </row>
    <row r="3012" spans="1:7" x14ac:dyDescent="0.25">
      <c r="A3012">
        <v>2</v>
      </c>
      <c r="B3012">
        <v>221</v>
      </c>
      <c r="C3012" t="s">
        <v>135</v>
      </c>
      <c r="D3012" t="s">
        <v>11</v>
      </c>
      <c r="E3012" t="s">
        <v>1</v>
      </c>
      <c r="F3012" t="str">
        <f>CONCATENATE(Table1[[#This Row],[session]],":",Table1[[#This Row],[vote_number]])</f>
        <v>2:221</v>
      </c>
      <c r="G3012">
        <f>IF(EXACT(Table1[[#This Row],[vote_cast]], "Yea"), 2, IF(EXACT(Table1[[#This Row],[vote_cast]], "Nay"), 1, "ERROR"))</f>
        <v>2</v>
      </c>
    </row>
    <row r="3013" spans="1:7" x14ac:dyDescent="0.25">
      <c r="A3013">
        <v>2</v>
      </c>
      <c r="B3013">
        <v>221</v>
      </c>
      <c r="C3013" t="s">
        <v>135</v>
      </c>
      <c r="D3013" t="s">
        <v>12</v>
      </c>
      <c r="E3013" t="s">
        <v>1</v>
      </c>
      <c r="F3013" t="str">
        <f>CONCATENATE(Table1[[#This Row],[session]],":",Table1[[#This Row],[vote_number]])</f>
        <v>2:221</v>
      </c>
      <c r="G3013">
        <f>IF(EXACT(Table1[[#This Row],[vote_cast]], "Yea"), 2, IF(EXACT(Table1[[#This Row],[vote_cast]], "Nay"), 1, "ERROR"))</f>
        <v>2</v>
      </c>
    </row>
    <row r="3014" spans="1:7" x14ac:dyDescent="0.25">
      <c r="A3014">
        <v>2</v>
      </c>
      <c r="B3014">
        <v>221</v>
      </c>
      <c r="C3014" t="s">
        <v>135</v>
      </c>
      <c r="D3014" t="s">
        <v>13</v>
      </c>
      <c r="E3014" t="s">
        <v>1</v>
      </c>
      <c r="F3014" t="str">
        <f>CONCATENATE(Table1[[#This Row],[session]],":",Table1[[#This Row],[vote_number]])</f>
        <v>2:221</v>
      </c>
      <c r="G3014">
        <f>IF(EXACT(Table1[[#This Row],[vote_cast]], "Yea"), 2, IF(EXACT(Table1[[#This Row],[vote_cast]], "Nay"), 1, "ERROR"))</f>
        <v>2</v>
      </c>
    </row>
    <row r="3015" spans="1:7" x14ac:dyDescent="0.25">
      <c r="A3015">
        <v>2</v>
      </c>
      <c r="B3015">
        <v>221</v>
      </c>
      <c r="C3015" t="s">
        <v>135</v>
      </c>
      <c r="D3015" t="s">
        <v>14</v>
      </c>
      <c r="E3015" t="s">
        <v>1</v>
      </c>
      <c r="F3015" t="str">
        <f>CONCATENATE(Table1[[#This Row],[session]],":",Table1[[#This Row],[vote_number]])</f>
        <v>2:221</v>
      </c>
      <c r="G3015">
        <f>IF(EXACT(Table1[[#This Row],[vote_cast]], "Yea"), 2, IF(EXACT(Table1[[#This Row],[vote_cast]], "Nay"), 1, "ERROR"))</f>
        <v>2</v>
      </c>
    </row>
    <row r="3016" spans="1:7" x14ac:dyDescent="0.25">
      <c r="A3016">
        <v>2</v>
      </c>
      <c r="B3016">
        <v>221</v>
      </c>
      <c r="C3016" t="s">
        <v>135</v>
      </c>
      <c r="D3016" t="s">
        <v>15</v>
      </c>
      <c r="E3016" t="s">
        <v>1</v>
      </c>
      <c r="F3016" t="str">
        <f>CONCATENATE(Table1[[#This Row],[session]],":",Table1[[#This Row],[vote_number]])</f>
        <v>2:221</v>
      </c>
      <c r="G3016">
        <f>IF(EXACT(Table1[[#This Row],[vote_cast]], "Yea"), 2, IF(EXACT(Table1[[#This Row],[vote_cast]], "Nay"), 1, "ERROR"))</f>
        <v>2</v>
      </c>
    </row>
    <row r="3017" spans="1:7" x14ac:dyDescent="0.25">
      <c r="A3017">
        <v>2</v>
      </c>
      <c r="B3017">
        <v>221</v>
      </c>
      <c r="C3017" t="s">
        <v>135</v>
      </c>
      <c r="D3017" t="s">
        <v>16</v>
      </c>
      <c r="E3017" t="s">
        <v>1</v>
      </c>
      <c r="F3017" t="str">
        <f>CONCATENATE(Table1[[#This Row],[session]],":",Table1[[#This Row],[vote_number]])</f>
        <v>2:221</v>
      </c>
      <c r="G3017">
        <f>IF(EXACT(Table1[[#This Row],[vote_cast]], "Yea"), 2, IF(EXACT(Table1[[#This Row],[vote_cast]], "Nay"), 1, "ERROR"))</f>
        <v>2</v>
      </c>
    </row>
    <row r="3018" spans="1:7" x14ac:dyDescent="0.25">
      <c r="A3018">
        <v>2</v>
      </c>
      <c r="B3018">
        <v>221</v>
      </c>
      <c r="C3018" t="s">
        <v>135</v>
      </c>
      <c r="D3018" t="s">
        <v>17</v>
      </c>
      <c r="E3018" t="s">
        <v>1</v>
      </c>
      <c r="F3018" t="str">
        <f>CONCATENATE(Table1[[#This Row],[session]],":",Table1[[#This Row],[vote_number]])</f>
        <v>2:221</v>
      </c>
      <c r="G3018">
        <f>IF(EXACT(Table1[[#This Row],[vote_cast]], "Yea"), 2, IF(EXACT(Table1[[#This Row],[vote_cast]], "Nay"), 1, "ERROR"))</f>
        <v>2</v>
      </c>
    </row>
    <row r="3019" spans="1:7" x14ac:dyDescent="0.25">
      <c r="A3019">
        <v>2</v>
      </c>
      <c r="B3019">
        <v>221</v>
      </c>
      <c r="C3019" t="s">
        <v>135</v>
      </c>
      <c r="D3019" t="s">
        <v>18</v>
      </c>
      <c r="E3019" t="s">
        <v>1</v>
      </c>
      <c r="F3019" t="str">
        <f>CONCATENATE(Table1[[#This Row],[session]],":",Table1[[#This Row],[vote_number]])</f>
        <v>2:221</v>
      </c>
      <c r="G3019">
        <f>IF(EXACT(Table1[[#This Row],[vote_cast]], "Yea"), 2, IF(EXACT(Table1[[#This Row],[vote_cast]], "Nay"), 1, "ERROR"))</f>
        <v>2</v>
      </c>
    </row>
    <row r="3020" spans="1:7" x14ac:dyDescent="0.25">
      <c r="A3020">
        <v>2</v>
      </c>
      <c r="B3020">
        <v>221</v>
      </c>
      <c r="C3020" t="s">
        <v>135</v>
      </c>
      <c r="D3020" t="s">
        <v>19</v>
      </c>
      <c r="E3020" t="s">
        <v>1</v>
      </c>
      <c r="F3020" t="str">
        <f>CONCATENATE(Table1[[#This Row],[session]],":",Table1[[#This Row],[vote_number]])</f>
        <v>2:221</v>
      </c>
      <c r="G3020">
        <f>IF(EXACT(Table1[[#This Row],[vote_cast]], "Yea"), 2, IF(EXACT(Table1[[#This Row],[vote_cast]], "Nay"), 1, "ERROR"))</f>
        <v>2</v>
      </c>
    </row>
    <row r="3021" spans="1:7" x14ac:dyDescent="0.25">
      <c r="A3021">
        <v>2</v>
      </c>
      <c r="B3021">
        <v>221</v>
      </c>
      <c r="C3021" t="s">
        <v>135</v>
      </c>
      <c r="D3021" t="s">
        <v>20</v>
      </c>
      <c r="E3021" t="s">
        <v>1</v>
      </c>
      <c r="F3021" t="str">
        <f>CONCATENATE(Table1[[#This Row],[session]],":",Table1[[#This Row],[vote_number]])</f>
        <v>2:221</v>
      </c>
      <c r="G3021">
        <f>IF(EXACT(Table1[[#This Row],[vote_cast]], "Yea"), 2, IF(EXACT(Table1[[#This Row],[vote_cast]], "Nay"), 1, "ERROR"))</f>
        <v>2</v>
      </c>
    </row>
    <row r="3022" spans="1:7" x14ac:dyDescent="0.25">
      <c r="A3022">
        <v>2</v>
      </c>
      <c r="B3022">
        <v>221</v>
      </c>
      <c r="C3022" t="s">
        <v>135</v>
      </c>
      <c r="D3022" t="s">
        <v>21</v>
      </c>
      <c r="E3022" t="s">
        <v>1</v>
      </c>
      <c r="F3022" t="str">
        <f>CONCATENATE(Table1[[#This Row],[session]],":",Table1[[#This Row],[vote_number]])</f>
        <v>2:221</v>
      </c>
      <c r="G3022">
        <f>IF(EXACT(Table1[[#This Row],[vote_cast]], "Yea"), 2, IF(EXACT(Table1[[#This Row],[vote_cast]], "Nay"), 1, "ERROR"))</f>
        <v>2</v>
      </c>
    </row>
    <row r="3023" spans="1:7" x14ac:dyDescent="0.25">
      <c r="A3023">
        <v>2</v>
      </c>
      <c r="B3023">
        <v>221</v>
      </c>
      <c r="C3023" t="s">
        <v>135</v>
      </c>
      <c r="D3023" t="s">
        <v>22</v>
      </c>
      <c r="E3023" t="s">
        <v>1</v>
      </c>
      <c r="F3023" t="str">
        <f>CONCATENATE(Table1[[#This Row],[session]],":",Table1[[#This Row],[vote_number]])</f>
        <v>2:221</v>
      </c>
      <c r="G3023">
        <f>IF(EXACT(Table1[[#This Row],[vote_cast]], "Yea"), 2, IF(EXACT(Table1[[#This Row],[vote_cast]], "Nay"), 1, "ERROR"))</f>
        <v>2</v>
      </c>
    </row>
    <row r="3024" spans="1:7" x14ac:dyDescent="0.25">
      <c r="A3024">
        <v>2</v>
      </c>
      <c r="B3024">
        <v>221</v>
      </c>
      <c r="C3024" t="s">
        <v>135</v>
      </c>
      <c r="D3024" t="s">
        <v>23</v>
      </c>
      <c r="E3024" t="s">
        <v>1</v>
      </c>
      <c r="F3024" t="str">
        <f>CONCATENATE(Table1[[#This Row],[session]],":",Table1[[#This Row],[vote_number]])</f>
        <v>2:221</v>
      </c>
      <c r="G3024">
        <f>IF(EXACT(Table1[[#This Row],[vote_cast]], "Yea"), 2, IF(EXACT(Table1[[#This Row],[vote_cast]], "Nay"), 1, "ERROR"))</f>
        <v>2</v>
      </c>
    </row>
    <row r="3025" spans="1:7" x14ac:dyDescent="0.25">
      <c r="A3025">
        <v>2</v>
      </c>
      <c r="B3025">
        <v>221</v>
      </c>
      <c r="C3025" t="s">
        <v>135</v>
      </c>
      <c r="D3025" t="s">
        <v>24</v>
      </c>
      <c r="E3025" t="s">
        <v>1</v>
      </c>
      <c r="F3025" t="str">
        <f>CONCATENATE(Table1[[#This Row],[session]],":",Table1[[#This Row],[vote_number]])</f>
        <v>2:221</v>
      </c>
      <c r="G3025">
        <f>IF(EXACT(Table1[[#This Row],[vote_cast]], "Yea"), 2, IF(EXACT(Table1[[#This Row],[vote_cast]], "Nay"), 1, "ERROR"))</f>
        <v>2</v>
      </c>
    </row>
    <row r="3026" spans="1:7" x14ac:dyDescent="0.25">
      <c r="A3026">
        <v>2</v>
      </c>
      <c r="B3026">
        <v>221</v>
      </c>
      <c r="C3026" t="s">
        <v>135</v>
      </c>
      <c r="D3026" t="s">
        <v>25</v>
      </c>
      <c r="E3026" t="s">
        <v>1</v>
      </c>
      <c r="F3026" t="str">
        <f>CONCATENATE(Table1[[#This Row],[session]],":",Table1[[#This Row],[vote_number]])</f>
        <v>2:221</v>
      </c>
      <c r="G3026">
        <f>IF(EXACT(Table1[[#This Row],[vote_cast]], "Yea"), 2, IF(EXACT(Table1[[#This Row],[vote_cast]], "Nay"), 1, "ERROR"))</f>
        <v>2</v>
      </c>
    </row>
    <row r="3027" spans="1:7" x14ac:dyDescent="0.25">
      <c r="A3027">
        <v>2</v>
      </c>
      <c r="B3027">
        <v>221</v>
      </c>
      <c r="C3027" t="s">
        <v>135</v>
      </c>
      <c r="D3027" t="s">
        <v>26</v>
      </c>
      <c r="E3027" t="s">
        <v>1</v>
      </c>
      <c r="F3027" t="str">
        <f>CONCATENATE(Table1[[#This Row],[session]],":",Table1[[#This Row],[vote_number]])</f>
        <v>2:221</v>
      </c>
      <c r="G3027">
        <f>IF(EXACT(Table1[[#This Row],[vote_cast]], "Yea"), 2, IF(EXACT(Table1[[#This Row],[vote_cast]], "Nay"), 1, "ERROR"))</f>
        <v>2</v>
      </c>
    </row>
    <row r="3028" spans="1:7" x14ac:dyDescent="0.25">
      <c r="A3028">
        <v>2</v>
      </c>
      <c r="B3028">
        <v>221</v>
      </c>
      <c r="C3028" t="s">
        <v>135</v>
      </c>
      <c r="D3028" t="s">
        <v>27</v>
      </c>
      <c r="E3028" t="s">
        <v>1</v>
      </c>
      <c r="F3028" t="str">
        <f>CONCATENATE(Table1[[#This Row],[session]],":",Table1[[#This Row],[vote_number]])</f>
        <v>2:221</v>
      </c>
      <c r="G3028">
        <f>IF(EXACT(Table1[[#This Row],[vote_cast]], "Yea"), 2, IF(EXACT(Table1[[#This Row],[vote_cast]], "Nay"), 1, "ERROR"))</f>
        <v>2</v>
      </c>
    </row>
    <row r="3029" spans="1:7" x14ac:dyDescent="0.25">
      <c r="A3029">
        <v>2</v>
      </c>
      <c r="B3029">
        <v>221</v>
      </c>
      <c r="C3029" t="s">
        <v>135</v>
      </c>
      <c r="D3029" t="s">
        <v>28</v>
      </c>
      <c r="E3029" t="s">
        <v>1</v>
      </c>
      <c r="F3029" t="str">
        <f>CONCATENATE(Table1[[#This Row],[session]],":",Table1[[#This Row],[vote_number]])</f>
        <v>2:221</v>
      </c>
      <c r="G3029">
        <f>IF(EXACT(Table1[[#This Row],[vote_cast]], "Yea"), 2, IF(EXACT(Table1[[#This Row],[vote_cast]], "Nay"), 1, "ERROR"))</f>
        <v>2</v>
      </c>
    </row>
    <row r="3030" spans="1:7" x14ac:dyDescent="0.25">
      <c r="A3030">
        <v>2</v>
      </c>
      <c r="B3030">
        <v>221</v>
      </c>
      <c r="C3030" t="s">
        <v>135</v>
      </c>
      <c r="D3030" t="s">
        <v>29</v>
      </c>
      <c r="E3030" t="s">
        <v>1</v>
      </c>
      <c r="F3030" t="str">
        <f>CONCATENATE(Table1[[#This Row],[session]],":",Table1[[#This Row],[vote_number]])</f>
        <v>2:221</v>
      </c>
      <c r="G3030">
        <f>IF(EXACT(Table1[[#This Row],[vote_cast]], "Yea"), 2, IF(EXACT(Table1[[#This Row],[vote_cast]], "Nay"), 1, "ERROR"))</f>
        <v>2</v>
      </c>
    </row>
    <row r="3031" spans="1:7" x14ac:dyDescent="0.25">
      <c r="A3031">
        <v>2</v>
      </c>
      <c r="B3031">
        <v>221</v>
      </c>
      <c r="C3031" t="s">
        <v>135</v>
      </c>
      <c r="D3031" t="s">
        <v>30</v>
      </c>
      <c r="E3031" t="s">
        <v>1</v>
      </c>
      <c r="F3031" t="str">
        <f>CONCATENATE(Table1[[#This Row],[session]],":",Table1[[#This Row],[vote_number]])</f>
        <v>2:221</v>
      </c>
      <c r="G3031">
        <f>IF(EXACT(Table1[[#This Row],[vote_cast]], "Yea"), 2, IF(EXACT(Table1[[#This Row],[vote_cast]], "Nay"), 1, "ERROR"))</f>
        <v>2</v>
      </c>
    </row>
    <row r="3032" spans="1:7" x14ac:dyDescent="0.25">
      <c r="A3032">
        <v>2</v>
      </c>
      <c r="B3032">
        <v>221</v>
      </c>
      <c r="C3032" t="s">
        <v>135</v>
      </c>
      <c r="D3032" t="s">
        <v>31</v>
      </c>
      <c r="E3032" t="s">
        <v>1</v>
      </c>
      <c r="F3032" t="str">
        <f>CONCATENATE(Table1[[#This Row],[session]],":",Table1[[#This Row],[vote_number]])</f>
        <v>2:221</v>
      </c>
      <c r="G3032">
        <f>IF(EXACT(Table1[[#This Row],[vote_cast]], "Yea"), 2, IF(EXACT(Table1[[#This Row],[vote_cast]], "Nay"), 1, "ERROR"))</f>
        <v>2</v>
      </c>
    </row>
    <row r="3033" spans="1:7" x14ac:dyDescent="0.25">
      <c r="A3033">
        <v>2</v>
      </c>
      <c r="B3033">
        <v>221</v>
      </c>
      <c r="C3033" t="s">
        <v>135</v>
      </c>
      <c r="D3033" t="s">
        <v>33</v>
      </c>
      <c r="E3033" t="s">
        <v>1</v>
      </c>
      <c r="F3033" t="str">
        <f>CONCATENATE(Table1[[#This Row],[session]],":",Table1[[#This Row],[vote_number]])</f>
        <v>2:221</v>
      </c>
      <c r="G3033">
        <f>IF(EXACT(Table1[[#This Row],[vote_cast]], "Yea"), 2, IF(EXACT(Table1[[#This Row],[vote_cast]], "Nay"), 1, "ERROR"))</f>
        <v>2</v>
      </c>
    </row>
    <row r="3034" spans="1:7" x14ac:dyDescent="0.25">
      <c r="A3034">
        <v>2</v>
      </c>
      <c r="B3034">
        <v>221</v>
      </c>
      <c r="C3034" t="s">
        <v>135</v>
      </c>
      <c r="D3034" t="s">
        <v>34</v>
      </c>
      <c r="E3034" t="s">
        <v>1</v>
      </c>
      <c r="F3034" t="str">
        <f>CONCATENATE(Table1[[#This Row],[session]],":",Table1[[#This Row],[vote_number]])</f>
        <v>2:221</v>
      </c>
      <c r="G3034">
        <f>IF(EXACT(Table1[[#This Row],[vote_cast]], "Yea"), 2, IF(EXACT(Table1[[#This Row],[vote_cast]], "Nay"), 1, "ERROR"))</f>
        <v>2</v>
      </c>
    </row>
    <row r="3035" spans="1:7" x14ac:dyDescent="0.25">
      <c r="A3035">
        <v>2</v>
      </c>
      <c r="B3035">
        <v>221</v>
      </c>
      <c r="C3035" t="s">
        <v>135</v>
      </c>
      <c r="D3035" t="s">
        <v>36</v>
      </c>
      <c r="E3035" t="s">
        <v>1</v>
      </c>
      <c r="F3035" t="str">
        <f>CONCATENATE(Table1[[#This Row],[session]],":",Table1[[#This Row],[vote_number]])</f>
        <v>2:221</v>
      </c>
      <c r="G3035">
        <f>IF(EXACT(Table1[[#This Row],[vote_cast]], "Yea"), 2, IF(EXACT(Table1[[#This Row],[vote_cast]], "Nay"), 1, "ERROR"))</f>
        <v>2</v>
      </c>
    </row>
    <row r="3036" spans="1:7" x14ac:dyDescent="0.25">
      <c r="A3036">
        <v>2</v>
      </c>
      <c r="B3036">
        <v>221</v>
      </c>
      <c r="C3036" t="s">
        <v>135</v>
      </c>
      <c r="D3036" t="s">
        <v>37</v>
      </c>
      <c r="E3036" t="s">
        <v>1</v>
      </c>
      <c r="F3036" t="str">
        <f>CONCATENATE(Table1[[#This Row],[session]],":",Table1[[#This Row],[vote_number]])</f>
        <v>2:221</v>
      </c>
      <c r="G3036">
        <f>IF(EXACT(Table1[[#This Row],[vote_cast]], "Yea"), 2, IF(EXACT(Table1[[#This Row],[vote_cast]], "Nay"), 1, "ERROR"))</f>
        <v>2</v>
      </c>
    </row>
    <row r="3037" spans="1:7" x14ac:dyDescent="0.25">
      <c r="A3037">
        <v>2</v>
      </c>
      <c r="B3037">
        <v>221</v>
      </c>
      <c r="C3037" t="s">
        <v>135</v>
      </c>
      <c r="D3037" t="s">
        <v>38</v>
      </c>
      <c r="E3037" t="s">
        <v>1</v>
      </c>
      <c r="F3037" t="str">
        <f>CONCATENATE(Table1[[#This Row],[session]],":",Table1[[#This Row],[vote_number]])</f>
        <v>2:221</v>
      </c>
      <c r="G3037">
        <f>IF(EXACT(Table1[[#This Row],[vote_cast]], "Yea"), 2, IF(EXACT(Table1[[#This Row],[vote_cast]], "Nay"), 1, "ERROR"))</f>
        <v>2</v>
      </c>
    </row>
    <row r="3038" spans="1:7" x14ac:dyDescent="0.25">
      <c r="A3038">
        <v>2</v>
      </c>
      <c r="B3038">
        <v>221</v>
      </c>
      <c r="C3038" t="s">
        <v>135</v>
      </c>
      <c r="D3038" t="s">
        <v>39</v>
      </c>
      <c r="E3038" t="s">
        <v>1</v>
      </c>
      <c r="F3038" t="str">
        <f>CONCATENATE(Table1[[#This Row],[session]],":",Table1[[#This Row],[vote_number]])</f>
        <v>2:221</v>
      </c>
      <c r="G3038">
        <f>IF(EXACT(Table1[[#This Row],[vote_cast]], "Yea"), 2, IF(EXACT(Table1[[#This Row],[vote_cast]], "Nay"), 1, "ERROR"))</f>
        <v>2</v>
      </c>
    </row>
    <row r="3039" spans="1:7" x14ac:dyDescent="0.25">
      <c r="A3039">
        <v>2</v>
      </c>
      <c r="B3039">
        <v>221</v>
      </c>
      <c r="C3039" t="s">
        <v>135</v>
      </c>
      <c r="D3039" t="s">
        <v>40</v>
      </c>
      <c r="E3039" t="s">
        <v>1</v>
      </c>
      <c r="F3039" t="str">
        <f>CONCATENATE(Table1[[#This Row],[session]],":",Table1[[#This Row],[vote_number]])</f>
        <v>2:221</v>
      </c>
      <c r="G3039">
        <f>IF(EXACT(Table1[[#This Row],[vote_cast]], "Yea"), 2, IF(EXACT(Table1[[#This Row],[vote_cast]], "Nay"), 1, "ERROR"))</f>
        <v>2</v>
      </c>
    </row>
    <row r="3040" spans="1:7" x14ac:dyDescent="0.25">
      <c r="A3040">
        <v>2</v>
      </c>
      <c r="B3040">
        <v>221</v>
      </c>
      <c r="C3040" t="s">
        <v>135</v>
      </c>
      <c r="D3040" t="s">
        <v>41</v>
      </c>
      <c r="E3040" t="s">
        <v>1</v>
      </c>
      <c r="F3040" t="str">
        <f>CONCATENATE(Table1[[#This Row],[session]],":",Table1[[#This Row],[vote_number]])</f>
        <v>2:221</v>
      </c>
      <c r="G3040">
        <f>IF(EXACT(Table1[[#This Row],[vote_cast]], "Yea"), 2, IF(EXACT(Table1[[#This Row],[vote_cast]], "Nay"), 1, "ERROR"))</f>
        <v>2</v>
      </c>
    </row>
    <row r="3041" spans="1:7" x14ac:dyDescent="0.25">
      <c r="A3041">
        <v>2</v>
      </c>
      <c r="B3041">
        <v>221</v>
      </c>
      <c r="C3041" t="s">
        <v>135</v>
      </c>
      <c r="D3041" t="s">
        <v>42</v>
      </c>
      <c r="E3041" t="s">
        <v>1</v>
      </c>
      <c r="F3041" t="str">
        <f>CONCATENATE(Table1[[#This Row],[session]],":",Table1[[#This Row],[vote_number]])</f>
        <v>2:221</v>
      </c>
      <c r="G3041">
        <f>IF(EXACT(Table1[[#This Row],[vote_cast]], "Yea"), 2, IF(EXACT(Table1[[#This Row],[vote_cast]], "Nay"), 1, "ERROR"))</f>
        <v>2</v>
      </c>
    </row>
    <row r="3042" spans="1:7" x14ac:dyDescent="0.25">
      <c r="A3042">
        <v>2</v>
      </c>
      <c r="B3042">
        <v>221</v>
      </c>
      <c r="C3042" t="s">
        <v>135</v>
      </c>
      <c r="D3042" t="s">
        <v>110</v>
      </c>
      <c r="E3042" t="s">
        <v>1</v>
      </c>
      <c r="F3042" t="str">
        <f>CONCATENATE(Table1[[#This Row],[session]],":",Table1[[#This Row],[vote_number]])</f>
        <v>2:221</v>
      </c>
      <c r="G3042">
        <f>IF(EXACT(Table1[[#This Row],[vote_cast]], "Yea"), 2, IF(EXACT(Table1[[#This Row],[vote_cast]], "Nay"), 1, "ERROR"))</f>
        <v>2</v>
      </c>
    </row>
    <row r="3043" spans="1:7" x14ac:dyDescent="0.25">
      <c r="A3043">
        <v>2</v>
      </c>
      <c r="B3043">
        <v>221</v>
      </c>
      <c r="C3043" t="s">
        <v>135</v>
      </c>
      <c r="D3043" t="s">
        <v>43</v>
      </c>
      <c r="E3043" t="s">
        <v>1</v>
      </c>
      <c r="F3043" t="str">
        <f>CONCATENATE(Table1[[#This Row],[session]],":",Table1[[#This Row],[vote_number]])</f>
        <v>2:221</v>
      </c>
      <c r="G3043">
        <f>IF(EXACT(Table1[[#This Row],[vote_cast]], "Yea"), 2, IF(EXACT(Table1[[#This Row],[vote_cast]], "Nay"), 1, "ERROR"))</f>
        <v>2</v>
      </c>
    </row>
    <row r="3044" spans="1:7" x14ac:dyDescent="0.25">
      <c r="A3044">
        <v>2</v>
      </c>
      <c r="B3044">
        <v>221</v>
      </c>
      <c r="C3044" t="s">
        <v>135</v>
      </c>
      <c r="D3044" t="s">
        <v>44</v>
      </c>
      <c r="E3044" t="s">
        <v>1</v>
      </c>
      <c r="F3044" t="str">
        <f>CONCATENATE(Table1[[#This Row],[session]],":",Table1[[#This Row],[vote_number]])</f>
        <v>2:221</v>
      </c>
      <c r="G3044">
        <f>IF(EXACT(Table1[[#This Row],[vote_cast]], "Yea"), 2, IF(EXACT(Table1[[#This Row],[vote_cast]], "Nay"), 1, "ERROR"))</f>
        <v>2</v>
      </c>
    </row>
    <row r="3045" spans="1:7" x14ac:dyDescent="0.25">
      <c r="A3045">
        <v>2</v>
      </c>
      <c r="B3045">
        <v>221</v>
      </c>
      <c r="C3045" t="s">
        <v>135</v>
      </c>
      <c r="D3045" t="s">
        <v>45</v>
      </c>
      <c r="E3045" t="s">
        <v>1</v>
      </c>
      <c r="F3045" t="str">
        <f>CONCATENATE(Table1[[#This Row],[session]],":",Table1[[#This Row],[vote_number]])</f>
        <v>2:221</v>
      </c>
      <c r="G3045">
        <f>IF(EXACT(Table1[[#This Row],[vote_cast]], "Yea"), 2, IF(EXACT(Table1[[#This Row],[vote_cast]], "Nay"), 1, "ERROR"))</f>
        <v>2</v>
      </c>
    </row>
    <row r="3046" spans="1:7" x14ac:dyDescent="0.25">
      <c r="A3046">
        <v>2</v>
      </c>
      <c r="B3046">
        <v>221</v>
      </c>
      <c r="C3046" t="s">
        <v>135</v>
      </c>
      <c r="D3046" t="s">
        <v>46</v>
      </c>
      <c r="E3046" t="s">
        <v>1</v>
      </c>
      <c r="F3046" t="str">
        <f>CONCATENATE(Table1[[#This Row],[session]],":",Table1[[#This Row],[vote_number]])</f>
        <v>2:221</v>
      </c>
      <c r="G3046">
        <f>IF(EXACT(Table1[[#This Row],[vote_cast]], "Yea"), 2, IF(EXACT(Table1[[#This Row],[vote_cast]], "Nay"), 1, "ERROR"))</f>
        <v>2</v>
      </c>
    </row>
    <row r="3047" spans="1:7" x14ac:dyDescent="0.25">
      <c r="A3047">
        <v>2</v>
      </c>
      <c r="B3047">
        <v>221</v>
      </c>
      <c r="C3047" t="s">
        <v>135</v>
      </c>
      <c r="D3047" t="s">
        <v>47</v>
      </c>
      <c r="E3047" t="s">
        <v>1</v>
      </c>
      <c r="F3047" t="str">
        <f>CONCATENATE(Table1[[#This Row],[session]],":",Table1[[#This Row],[vote_number]])</f>
        <v>2:221</v>
      </c>
      <c r="G3047">
        <f>IF(EXACT(Table1[[#This Row],[vote_cast]], "Yea"), 2, IF(EXACT(Table1[[#This Row],[vote_cast]], "Nay"), 1, "ERROR"))</f>
        <v>2</v>
      </c>
    </row>
    <row r="3048" spans="1:7" x14ac:dyDescent="0.25">
      <c r="A3048">
        <v>2</v>
      </c>
      <c r="B3048">
        <v>221</v>
      </c>
      <c r="C3048" t="s">
        <v>135</v>
      </c>
      <c r="D3048" t="s">
        <v>48</v>
      </c>
      <c r="E3048" t="s">
        <v>1</v>
      </c>
      <c r="F3048" t="str">
        <f>CONCATENATE(Table1[[#This Row],[session]],":",Table1[[#This Row],[vote_number]])</f>
        <v>2:221</v>
      </c>
      <c r="G3048">
        <f>IF(EXACT(Table1[[#This Row],[vote_cast]], "Yea"), 2, IF(EXACT(Table1[[#This Row],[vote_cast]], "Nay"), 1, "ERROR"))</f>
        <v>2</v>
      </c>
    </row>
    <row r="3049" spans="1:7" x14ac:dyDescent="0.25">
      <c r="A3049">
        <v>2</v>
      </c>
      <c r="B3049">
        <v>221</v>
      </c>
      <c r="C3049" t="s">
        <v>135</v>
      </c>
      <c r="D3049" t="s">
        <v>49</v>
      </c>
      <c r="E3049" t="s">
        <v>1</v>
      </c>
      <c r="F3049" t="str">
        <f>CONCATENATE(Table1[[#This Row],[session]],":",Table1[[#This Row],[vote_number]])</f>
        <v>2:221</v>
      </c>
      <c r="G3049">
        <f>IF(EXACT(Table1[[#This Row],[vote_cast]], "Yea"), 2, IF(EXACT(Table1[[#This Row],[vote_cast]], "Nay"), 1, "ERROR"))</f>
        <v>2</v>
      </c>
    </row>
    <row r="3050" spans="1:7" x14ac:dyDescent="0.25">
      <c r="A3050">
        <v>2</v>
      </c>
      <c r="B3050">
        <v>221</v>
      </c>
      <c r="C3050" t="s">
        <v>135</v>
      </c>
      <c r="D3050" t="s">
        <v>50</v>
      </c>
      <c r="E3050" t="s">
        <v>1</v>
      </c>
      <c r="F3050" t="str">
        <f>CONCATENATE(Table1[[#This Row],[session]],":",Table1[[#This Row],[vote_number]])</f>
        <v>2:221</v>
      </c>
      <c r="G3050">
        <f>IF(EXACT(Table1[[#This Row],[vote_cast]], "Yea"), 2, IF(EXACT(Table1[[#This Row],[vote_cast]], "Nay"), 1, "ERROR"))</f>
        <v>2</v>
      </c>
    </row>
    <row r="3051" spans="1:7" x14ac:dyDescent="0.25">
      <c r="A3051">
        <v>2</v>
      </c>
      <c r="B3051">
        <v>221</v>
      </c>
      <c r="C3051" t="s">
        <v>135</v>
      </c>
      <c r="D3051" t="s">
        <v>51</v>
      </c>
      <c r="E3051" t="s">
        <v>1</v>
      </c>
      <c r="F3051" t="str">
        <f>CONCATENATE(Table1[[#This Row],[session]],":",Table1[[#This Row],[vote_number]])</f>
        <v>2:221</v>
      </c>
      <c r="G3051">
        <f>IF(EXACT(Table1[[#This Row],[vote_cast]], "Yea"), 2, IF(EXACT(Table1[[#This Row],[vote_cast]], "Nay"), 1, "ERROR"))</f>
        <v>2</v>
      </c>
    </row>
    <row r="3052" spans="1:7" x14ac:dyDescent="0.25">
      <c r="A3052">
        <v>2</v>
      </c>
      <c r="B3052">
        <v>221</v>
      </c>
      <c r="C3052" t="s">
        <v>135</v>
      </c>
      <c r="D3052" t="s">
        <v>52</v>
      </c>
      <c r="E3052" t="s">
        <v>35</v>
      </c>
      <c r="F3052" t="str">
        <f>CONCATENATE(Table1[[#This Row],[session]],":",Table1[[#This Row],[vote_number]])</f>
        <v>2:221</v>
      </c>
      <c r="G3052" t="str">
        <f>IF(EXACT(Table1[[#This Row],[vote_cast]], "Yea"), 2, IF(EXACT(Table1[[#This Row],[vote_cast]], "Nay"), 1, "ERROR"))</f>
        <v>ERROR</v>
      </c>
    </row>
    <row r="3053" spans="1:7" x14ac:dyDescent="0.25">
      <c r="A3053">
        <v>2</v>
      </c>
      <c r="B3053">
        <v>221</v>
      </c>
      <c r="C3053" t="s">
        <v>135</v>
      </c>
      <c r="D3053" t="s">
        <v>53</v>
      </c>
      <c r="E3053" t="s">
        <v>1</v>
      </c>
      <c r="F3053" t="str">
        <f>CONCATENATE(Table1[[#This Row],[session]],":",Table1[[#This Row],[vote_number]])</f>
        <v>2:221</v>
      </c>
      <c r="G3053">
        <f>IF(EXACT(Table1[[#This Row],[vote_cast]], "Yea"), 2, IF(EXACT(Table1[[#This Row],[vote_cast]], "Nay"), 1, "ERROR"))</f>
        <v>2</v>
      </c>
    </row>
    <row r="3054" spans="1:7" x14ac:dyDescent="0.25">
      <c r="A3054">
        <v>2</v>
      </c>
      <c r="B3054">
        <v>221</v>
      </c>
      <c r="C3054" t="s">
        <v>135</v>
      </c>
      <c r="D3054" t="s">
        <v>54</v>
      </c>
      <c r="E3054" t="s">
        <v>1</v>
      </c>
      <c r="F3054" t="str">
        <f>CONCATENATE(Table1[[#This Row],[session]],":",Table1[[#This Row],[vote_number]])</f>
        <v>2:221</v>
      </c>
      <c r="G3054">
        <f>IF(EXACT(Table1[[#This Row],[vote_cast]], "Yea"), 2, IF(EXACT(Table1[[#This Row],[vote_cast]], "Nay"), 1, "ERROR"))</f>
        <v>2</v>
      </c>
    </row>
    <row r="3055" spans="1:7" x14ac:dyDescent="0.25">
      <c r="A3055">
        <v>2</v>
      </c>
      <c r="B3055">
        <v>221</v>
      </c>
      <c r="C3055" t="s">
        <v>135</v>
      </c>
      <c r="D3055" t="s">
        <v>55</v>
      </c>
      <c r="E3055" t="s">
        <v>1</v>
      </c>
      <c r="F3055" t="str">
        <f>CONCATENATE(Table1[[#This Row],[session]],":",Table1[[#This Row],[vote_number]])</f>
        <v>2:221</v>
      </c>
      <c r="G3055">
        <f>IF(EXACT(Table1[[#This Row],[vote_cast]], "Yea"), 2, IF(EXACT(Table1[[#This Row],[vote_cast]], "Nay"), 1, "ERROR"))</f>
        <v>2</v>
      </c>
    </row>
    <row r="3056" spans="1:7" x14ac:dyDescent="0.25">
      <c r="A3056">
        <v>2</v>
      </c>
      <c r="B3056">
        <v>221</v>
      </c>
      <c r="C3056" t="s">
        <v>135</v>
      </c>
      <c r="D3056" t="s">
        <v>56</v>
      </c>
      <c r="E3056" t="s">
        <v>1</v>
      </c>
      <c r="F3056" t="str">
        <f>CONCATENATE(Table1[[#This Row],[session]],":",Table1[[#This Row],[vote_number]])</f>
        <v>2:221</v>
      </c>
      <c r="G3056">
        <f>IF(EXACT(Table1[[#This Row],[vote_cast]], "Yea"), 2, IF(EXACT(Table1[[#This Row],[vote_cast]], "Nay"), 1, "ERROR"))</f>
        <v>2</v>
      </c>
    </row>
    <row r="3057" spans="1:7" x14ac:dyDescent="0.25">
      <c r="A3057">
        <v>2</v>
      </c>
      <c r="B3057">
        <v>221</v>
      </c>
      <c r="C3057" t="s">
        <v>135</v>
      </c>
      <c r="D3057" t="s">
        <v>57</v>
      </c>
      <c r="E3057" t="s">
        <v>1</v>
      </c>
      <c r="F3057" t="str">
        <f>CONCATENATE(Table1[[#This Row],[session]],":",Table1[[#This Row],[vote_number]])</f>
        <v>2:221</v>
      </c>
      <c r="G3057">
        <f>IF(EXACT(Table1[[#This Row],[vote_cast]], "Yea"), 2, IF(EXACT(Table1[[#This Row],[vote_cast]], "Nay"), 1, "ERROR"))</f>
        <v>2</v>
      </c>
    </row>
    <row r="3058" spans="1:7" x14ac:dyDescent="0.25">
      <c r="A3058">
        <v>2</v>
      </c>
      <c r="B3058">
        <v>221</v>
      </c>
      <c r="C3058" t="s">
        <v>135</v>
      </c>
      <c r="D3058" t="s">
        <v>58</v>
      </c>
      <c r="E3058" t="s">
        <v>1</v>
      </c>
      <c r="F3058" t="str">
        <f>CONCATENATE(Table1[[#This Row],[session]],":",Table1[[#This Row],[vote_number]])</f>
        <v>2:221</v>
      </c>
      <c r="G3058">
        <f>IF(EXACT(Table1[[#This Row],[vote_cast]], "Yea"), 2, IF(EXACT(Table1[[#This Row],[vote_cast]], "Nay"), 1, "ERROR"))</f>
        <v>2</v>
      </c>
    </row>
    <row r="3059" spans="1:7" x14ac:dyDescent="0.25">
      <c r="A3059">
        <v>2</v>
      </c>
      <c r="B3059">
        <v>221</v>
      </c>
      <c r="C3059" t="s">
        <v>135</v>
      </c>
      <c r="D3059" t="s">
        <v>59</v>
      </c>
      <c r="E3059" t="s">
        <v>1</v>
      </c>
      <c r="F3059" t="str">
        <f>CONCATENATE(Table1[[#This Row],[session]],":",Table1[[#This Row],[vote_number]])</f>
        <v>2:221</v>
      </c>
      <c r="G3059">
        <f>IF(EXACT(Table1[[#This Row],[vote_cast]], "Yea"), 2, IF(EXACT(Table1[[#This Row],[vote_cast]], "Nay"), 1, "ERROR"))</f>
        <v>2</v>
      </c>
    </row>
    <row r="3060" spans="1:7" x14ac:dyDescent="0.25">
      <c r="A3060">
        <v>2</v>
      </c>
      <c r="B3060">
        <v>221</v>
      </c>
      <c r="C3060" t="s">
        <v>135</v>
      </c>
      <c r="D3060" t="s">
        <v>60</v>
      </c>
      <c r="E3060" t="s">
        <v>1</v>
      </c>
      <c r="F3060" t="str">
        <f>CONCATENATE(Table1[[#This Row],[session]],":",Table1[[#This Row],[vote_number]])</f>
        <v>2:221</v>
      </c>
      <c r="G3060">
        <f>IF(EXACT(Table1[[#This Row],[vote_cast]], "Yea"), 2, IF(EXACT(Table1[[#This Row],[vote_cast]], "Nay"), 1, "ERROR"))</f>
        <v>2</v>
      </c>
    </row>
    <row r="3061" spans="1:7" x14ac:dyDescent="0.25">
      <c r="A3061">
        <v>2</v>
      </c>
      <c r="B3061">
        <v>221</v>
      </c>
      <c r="C3061" t="s">
        <v>135</v>
      </c>
      <c r="D3061" t="s">
        <v>61</v>
      </c>
      <c r="E3061" t="s">
        <v>1</v>
      </c>
      <c r="F3061" t="str">
        <f>CONCATENATE(Table1[[#This Row],[session]],":",Table1[[#This Row],[vote_number]])</f>
        <v>2:221</v>
      </c>
      <c r="G3061">
        <f>IF(EXACT(Table1[[#This Row],[vote_cast]], "Yea"), 2, IF(EXACT(Table1[[#This Row],[vote_cast]], "Nay"), 1, "ERROR"))</f>
        <v>2</v>
      </c>
    </row>
    <row r="3062" spans="1:7" x14ac:dyDescent="0.25">
      <c r="A3062">
        <v>2</v>
      </c>
      <c r="B3062">
        <v>221</v>
      </c>
      <c r="C3062" t="s">
        <v>135</v>
      </c>
      <c r="D3062" t="s">
        <v>62</v>
      </c>
      <c r="E3062" t="s">
        <v>1</v>
      </c>
      <c r="F3062" t="str">
        <f>CONCATENATE(Table1[[#This Row],[session]],":",Table1[[#This Row],[vote_number]])</f>
        <v>2:221</v>
      </c>
      <c r="G3062">
        <f>IF(EXACT(Table1[[#This Row],[vote_cast]], "Yea"), 2, IF(EXACT(Table1[[#This Row],[vote_cast]], "Nay"), 1, "ERROR"))</f>
        <v>2</v>
      </c>
    </row>
    <row r="3063" spans="1:7" x14ac:dyDescent="0.25">
      <c r="A3063">
        <v>2</v>
      </c>
      <c r="B3063">
        <v>221</v>
      </c>
      <c r="C3063" t="s">
        <v>135</v>
      </c>
      <c r="D3063" t="s">
        <v>63</v>
      </c>
      <c r="E3063" t="s">
        <v>1</v>
      </c>
      <c r="F3063" t="str">
        <f>CONCATENATE(Table1[[#This Row],[session]],":",Table1[[#This Row],[vote_number]])</f>
        <v>2:221</v>
      </c>
      <c r="G3063">
        <f>IF(EXACT(Table1[[#This Row],[vote_cast]], "Yea"), 2, IF(EXACT(Table1[[#This Row],[vote_cast]], "Nay"), 1, "ERROR"))</f>
        <v>2</v>
      </c>
    </row>
    <row r="3064" spans="1:7" x14ac:dyDescent="0.25">
      <c r="A3064">
        <v>2</v>
      </c>
      <c r="B3064">
        <v>221</v>
      </c>
      <c r="C3064" t="s">
        <v>135</v>
      </c>
      <c r="D3064" t="s">
        <v>64</v>
      </c>
      <c r="E3064" t="s">
        <v>1</v>
      </c>
      <c r="F3064" t="str">
        <f>CONCATENATE(Table1[[#This Row],[session]],":",Table1[[#This Row],[vote_number]])</f>
        <v>2:221</v>
      </c>
      <c r="G3064">
        <f>IF(EXACT(Table1[[#This Row],[vote_cast]], "Yea"), 2, IF(EXACT(Table1[[#This Row],[vote_cast]], "Nay"), 1, "ERROR"))</f>
        <v>2</v>
      </c>
    </row>
    <row r="3065" spans="1:7" x14ac:dyDescent="0.25">
      <c r="A3065">
        <v>2</v>
      </c>
      <c r="B3065">
        <v>221</v>
      </c>
      <c r="C3065" t="s">
        <v>135</v>
      </c>
      <c r="D3065" t="s">
        <v>65</v>
      </c>
      <c r="E3065" t="s">
        <v>1</v>
      </c>
      <c r="F3065" t="str">
        <f>CONCATENATE(Table1[[#This Row],[session]],":",Table1[[#This Row],[vote_number]])</f>
        <v>2:221</v>
      </c>
      <c r="G3065">
        <f>IF(EXACT(Table1[[#This Row],[vote_cast]], "Yea"), 2, IF(EXACT(Table1[[#This Row],[vote_cast]], "Nay"), 1, "ERROR"))</f>
        <v>2</v>
      </c>
    </row>
    <row r="3066" spans="1:7" x14ac:dyDescent="0.25">
      <c r="A3066">
        <v>2</v>
      </c>
      <c r="B3066">
        <v>221</v>
      </c>
      <c r="C3066" t="s">
        <v>135</v>
      </c>
      <c r="D3066" t="s">
        <v>66</v>
      </c>
      <c r="E3066" t="s">
        <v>1</v>
      </c>
      <c r="F3066" t="str">
        <f>CONCATENATE(Table1[[#This Row],[session]],":",Table1[[#This Row],[vote_number]])</f>
        <v>2:221</v>
      </c>
      <c r="G3066">
        <f>IF(EXACT(Table1[[#This Row],[vote_cast]], "Yea"), 2, IF(EXACT(Table1[[#This Row],[vote_cast]], "Nay"), 1, "ERROR"))</f>
        <v>2</v>
      </c>
    </row>
    <row r="3067" spans="1:7" x14ac:dyDescent="0.25">
      <c r="A3067">
        <v>2</v>
      </c>
      <c r="B3067">
        <v>221</v>
      </c>
      <c r="C3067" t="s">
        <v>135</v>
      </c>
      <c r="D3067" t="s">
        <v>67</v>
      </c>
      <c r="E3067" t="s">
        <v>1</v>
      </c>
      <c r="F3067" t="str">
        <f>CONCATENATE(Table1[[#This Row],[session]],":",Table1[[#This Row],[vote_number]])</f>
        <v>2:221</v>
      </c>
      <c r="G3067">
        <f>IF(EXACT(Table1[[#This Row],[vote_cast]], "Yea"), 2, IF(EXACT(Table1[[#This Row],[vote_cast]], "Nay"), 1, "ERROR"))</f>
        <v>2</v>
      </c>
    </row>
    <row r="3068" spans="1:7" x14ac:dyDescent="0.25">
      <c r="A3068">
        <v>2</v>
      </c>
      <c r="B3068">
        <v>221</v>
      </c>
      <c r="C3068" t="s">
        <v>135</v>
      </c>
      <c r="D3068" t="s">
        <v>68</v>
      </c>
      <c r="E3068" t="s">
        <v>1</v>
      </c>
      <c r="F3068" t="str">
        <f>CONCATENATE(Table1[[#This Row],[session]],":",Table1[[#This Row],[vote_number]])</f>
        <v>2:221</v>
      </c>
      <c r="G3068">
        <f>IF(EXACT(Table1[[#This Row],[vote_cast]], "Yea"), 2, IF(EXACT(Table1[[#This Row],[vote_cast]], "Nay"), 1, "ERROR"))</f>
        <v>2</v>
      </c>
    </row>
    <row r="3069" spans="1:7" x14ac:dyDescent="0.25">
      <c r="A3069">
        <v>2</v>
      </c>
      <c r="B3069">
        <v>221</v>
      </c>
      <c r="C3069" t="s">
        <v>135</v>
      </c>
      <c r="D3069" t="s">
        <v>69</v>
      </c>
      <c r="E3069" t="s">
        <v>1</v>
      </c>
      <c r="F3069" t="str">
        <f>CONCATENATE(Table1[[#This Row],[session]],":",Table1[[#This Row],[vote_number]])</f>
        <v>2:221</v>
      </c>
      <c r="G3069">
        <f>IF(EXACT(Table1[[#This Row],[vote_cast]], "Yea"), 2, IF(EXACT(Table1[[#This Row],[vote_cast]], "Nay"), 1, "ERROR"))</f>
        <v>2</v>
      </c>
    </row>
    <row r="3070" spans="1:7" x14ac:dyDescent="0.25">
      <c r="A3070">
        <v>2</v>
      </c>
      <c r="B3070">
        <v>221</v>
      </c>
      <c r="C3070" t="s">
        <v>135</v>
      </c>
      <c r="D3070" t="s">
        <v>70</v>
      </c>
      <c r="E3070" t="s">
        <v>1</v>
      </c>
      <c r="F3070" t="str">
        <f>CONCATENATE(Table1[[#This Row],[session]],":",Table1[[#This Row],[vote_number]])</f>
        <v>2:221</v>
      </c>
      <c r="G3070">
        <f>IF(EXACT(Table1[[#This Row],[vote_cast]], "Yea"), 2, IF(EXACT(Table1[[#This Row],[vote_cast]], "Nay"), 1, "ERROR"))</f>
        <v>2</v>
      </c>
    </row>
    <row r="3071" spans="1:7" x14ac:dyDescent="0.25">
      <c r="A3071">
        <v>2</v>
      </c>
      <c r="B3071">
        <v>221</v>
      </c>
      <c r="C3071" t="s">
        <v>135</v>
      </c>
      <c r="D3071" t="s">
        <v>71</v>
      </c>
      <c r="E3071" t="s">
        <v>1</v>
      </c>
      <c r="F3071" t="str">
        <f>CONCATENATE(Table1[[#This Row],[session]],":",Table1[[#This Row],[vote_number]])</f>
        <v>2:221</v>
      </c>
      <c r="G3071">
        <f>IF(EXACT(Table1[[#This Row],[vote_cast]], "Yea"), 2, IF(EXACT(Table1[[#This Row],[vote_cast]], "Nay"), 1, "ERROR"))</f>
        <v>2</v>
      </c>
    </row>
    <row r="3072" spans="1:7" x14ac:dyDescent="0.25">
      <c r="A3072">
        <v>2</v>
      </c>
      <c r="B3072">
        <v>221</v>
      </c>
      <c r="C3072" t="s">
        <v>135</v>
      </c>
      <c r="D3072" t="s">
        <v>72</v>
      </c>
      <c r="E3072" t="s">
        <v>1</v>
      </c>
      <c r="F3072" t="str">
        <f>CONCATENATE(Table1[[#This Row],[session]],":",Table1[[#This Row],[vote_number]])</f>
        <v>2:221</v>
      </c>
      <c r="G3072">
        <f>IF(EXACT(Table1[[#This Row],[vote_cast]], "Yea"), 2, IF(EXACT(Table1[[#This Row],[vote_cast]], "Nay"), 1, "ERROR"))</f>
        <v>2</v>
      </c>
    </row>
    <row r="3073" spans="1:7" x14ac:dyDescent="0.25">
      <c r="A3073">
        <v>2</v>
      </c>
      <c r="B3073">
        <v>221</v>
      </c>
      <c r="C3073" t="s">
        <v>135</v>
      </c>
      <c r="D3073" t="s">
        <v>73</v>
      </c>
      <c r="E3073" t="s">
        <v>1</v>
      </c>
      <c r="F3073" t="str">
        <f>CONCATENATE(Table1[[#This Row],[session]],":",Table1[[#This Row],[vote_number]])</f>
        <v>2:221</v>
      </c>
      <c r="G3073">
        <f>IF(EXACT(Table1[[#This Row],[vote_cast]], "Yea"), 2, IF(EXACT(Table1[[#This Row],[vote_cast]], "Nay"), 1, "ERROR"))</f>
        <v>2</v>
      </c>
    </row>
    <row r="3074" spans="1:7" x14ac:dyDescent="0.25">
      <c r="A3074">
        <v>2</v>
      </c>
      <c r="B3074">
        <v>221</v>
      </c>
      <c r="C3074" t="s">
        <v>135</v>
      </c>
      <c r="D3074" t="s">
        <v>74</v>
      </c>
      <c r="E3074" t="s">
        <v>1</v>
      </c>
      <c r="F3074" t="str">
        <f>CONCATENATE(Table1[[#This Row],[session]],":",Table1[[#This Row],[vote_number]])</f>
        <v>2:221</v>
      </c>
      <c r="G3074">
        <f>IF(EXACT(Table1[[#This Row],[vote_cast]], "Yea"), 2, IF(EXACT(Table1[[#This Row],[vote_cast]], "Nay"), 1, "ERROR"))</f>
        <v>2</v>
      </c>
    </row>
    <row r="3075" spans="1:7" x14ac:dyDescent="0.25">
      <c r="A3075">
        <v>2</v>
      </c>
      <c r="B3075">
        <v>221</v>
      </c>
      <c r="C3075" t="s">
        <v>135</v>
      </c>
      <c r="D3075" t="s">
        <v>75</v>
      </c>
      <c r="E3075" t="s">
        <v>1</v>
      </c>
      <c r="F3075" t="str">
        <f>CONCATENATE(Table1[[#This Row],[session]],":",Table1[[#This Row],[vote_number]])</f>
        <v>2:221</v>
      </c>
      <c r="G3075">
        <f>IF(EXACT(Table1[[#This Row],[vote_cast]], "Yea"), 2, IF(EXACT(Table1[[#This Row],[vote_cast]], "Nay"), 1, "ERROR"))</f>
        <v>2</v>
      </c>
    </row>
    <row r="3076" spans="1:7" x14ac:dyDescent="0.25">
      <c r="A3076">
        <v>2</v>
      </c>
      <c r="B3076">
        <v>221</v>
      </c>
      <c r="C3076" t="s">
        <v>135</v>
      </c>
      <c r="D3076" t="s">
        <v>76</v>
      </c>
      <c r="E3076" t="s">
        <v>1</v>
      </c>
      <c r="F3076" t="str">
        <f>CONCATENATE(Table1[[#This Row],[session]],":",Table1[[#This Row],[vote_number]])</f>
        <v>2:221</v>
      </c>
      <c r="G3076">
        <f>IF(EXACT(Table1[[#This Row],[vote_cast]], "Yea"), 2, IF(EXACT(Table1[[#This Row],[vote_cast]], "Nay"), 1, "ERROR"))</f>
        <v>2</v>
      </c>
    </row>
    <row r="3077" spans="1:7" x14ac:dyDescent="0.25">
      <c r="A3077">
        <v>2</v>
      </c>
      <c r="B3077">
        <v>221</v>
      </c>
      <c r="C3077" t="s">
        <v>135</v>
      </c>
      <c r="D3077" t="s">
        <v>77</v>
      </c>
      <c r="E3077" t="s">
        <v>1</v>
      </c>
      <c r="F3077" t="str">
        <f>CONCATENATE(Table1[[#This Row],[session]],":",Table1[[#This Row],[vote_number]])</f>
        <v>2:221</v>
      </c>
      <c r="G3077">
        <f>IF(EXACT(Table1[[#This Row],[vote_cast]], "Yea"), 2, IF(EXACT(Table1[[#This Row],[vote_cast]], "Nay"), 1, "ERROR"))</f>
        <v>2</v>
      </c>
    </row>
    <row r="3078" spans="1:7" x14ac:dyDescent="0.25">
      <c r="A3078">
        <v>2</v>
      </c>
      <c r="B3078">
        <v>221</v>
      </c>
      <c r="C3078" t="s">
        <v>135</v>
      </c>
      <c r="D3078" t="s">
        <v>78</v>
      </c>
      <c r="E3078" t="s">
        <v>1</v>
      </c>
      <c r="F3078" t="str">
        <f>CONCATENATE(Table1[[#This Row],[session]],":",Table1[[#This Row],[vote_number]])</f>
        <v>2:221</v>
      </c>
      <c r="G3078">
        <f>IF(EXACT(Table1[[#This Row],[vote_cast]], "Yea"), 2, IF(EXACT(Table1[[#This Row],[vote_cast]], "Nay"), 1, "ERROR"))</f>
        <v>2</v>
      </c>
    </row>
    <row r="3079" spans="1:7" x14ac:dyDescent="0.25">
      <c r="A3079">
        <v>2</v>
      </c>
      <c r="B3079">
        <v>221</v>
      </c>
      <c r="C3079" t="s">
        <v>135</v>
      </c>
      <c r="D3079" t="s">
        <v>79</v>
      </c>
      <c r="E3079" t="s">
        <v>1</v>
      </c>
      <c r="F3079" t="str">
        <f>CONCATENATE(Table1[[#This Row],[session]],":",Table1[[#This Row],[vote_number]])</f>
        <v>2:221</v>
      </c>
      <c r="G3079">
        <f>IF(EXACT(Table1[[#This Row],[vote_cast]], "Yea"), 2, IF(EXACT(Table1[[#This Row],[vote_cast]], "Nay"), 1, "ERROR"))</f>
        <v>2</v>
      </c>
    </row>
    <row r="3080" spans="1:7" x14ac:dyDescent="0.25">
      <c r="A3080">
        <v>2</v>
      </c>
      <c r="B3080">
        <v>221</v>
      </c>
      <c r="C3080" t="s">
        <v>135</v>
      </c>
      <c r="D3080" t="s">
        <v>80</v>
      </c>
      <c r="E3080" t="s">
        <v>1</v>
      </c>
      <c r="F3080" t="str">
        <f>CONCATENATE(Table1[[#This Row],[session]],":",Table1[[#This Row],[vote_number]])</f>
        <v>2:221</v>
      </c>
      <c r="G3080">
        <f>IF(EXACT(Table1[[#This Row],[vote_cast]], "Yea"), 2, IF(EXACT(Table1[[#This Row],[vote_cast]], "Nay"), 1, "ERROR"))</f>
        <v>2</v>
      </c>
    </row>
    <row r="3081" spans="1:7" x14ac:dyDescent="0.25">
      <c r="A3081">
        <v>2</v>
      </c>
      <c r="B3081">
        <v>221</v>
      </c>
      <c r="C3081" t="s">
        <v>135</v>
      </c>
      <c r="D3081" t="s">
        <v>81</v>
      </c>
      <c r="E3081" t="s">
        <v>1</v>
      </c>
      <c r="F3081" t="str">
        <f>CONCATENATE(Table1[[#This Row],[session]],":",Table1[[#This Row],[vote_number]])</f>
        <v>2:221</v>
      </c>
      <c r="G3081">
        <f>IF(EXACT(Table1[[#This Row],[vote_cast]], "Yea"), 2, IF(EXACT(Table1[[#This Row],[vote_cast]], "Nay"), 1, "ERROR"))</f>
        <v>2</v>
      </c>
    </row>
    <row r="3082" spans="1:7" x14ac:dyDescent="0.25">
      <c r="A3082">
        <v>2</v>
      </c>
      <c r="B3082">
        <v>221</v>
      </c>
      <c r="C3082" t="s">
        <v>135</v>
      </c>
      <c r="D3082" t="s">
        <v>82</v>
      </c>
      <c r="E3082" t="s">
        <v>35</v>
      </c>
      <c r="F3082" t="str">
        <f>CONCATENATE(Table1[[#This Row],[session]],":",Table1[[#This Row],[vote_number]])</f>
        <v>2:221</v>
      </c>
      <c r="G3082" t="str">
        <f>IF(EXACT(Table1[[#This Row],[vote_cast]], "Yea"), 2, IF(EXACT(Table1[[#This Row],[vote_cast]], "Nay"), 1, "ERROR"))</f>
        <v>ERROR</v>
      </c>
    </row>
    <row r="3083" spans="1:7" x14ac:dyDescent="0.25">
      <c r="A3083">
        <v>2</v>
      </c>
      <c r="B3083">
        <v>221</v>
      </c>
      <c r="C3083" t="s">
        <v>135</v>
      </c>
      <c r="D3083" t="s">
        <v>83</v>
      </c>
      <c r="E3083" t="s">
        <v>1</v>
      </c>
      <c r="F3083" t="str">
        <f>CONCATENATE(Table1[[#This Row],[session]],":",Table1[[#This Row],[vote_number]])</f>
        <v>2:221</v>
      </c>
      <c r="G3083">
        <f>IF(EXACT(Table1[[#This Row],[vote_cast]], "Yea"), 2, IF(EXACT(Table1[[#This Row],[vote_cast]], "Nay"), 1, "ERROR"))</f>
        <v>2</v>
      </c>
    </row>
    <row r="3084" spans="1:7" x14ac:dyDescent="0.25">
      <c r="A3084">
        <v>2</v>
      </c>
      <c r="B3084">
        <v>221</v>
      </c>
      <c r="C3084" t="s">
        <v>135</v>
      </c>
      <c r="D3084" t="s">
        <v>84</v>
      </c>
      <c r="E3084" t="s">
        <v>1</v>
      </c>
      <c r="F3084" t="str">
        <f>CONCATENATE(Table1[[#This Row],[session]],":",Table1[[#This Row],[vote_number]])</f>
        <v>2:221</v>
      </c>
      <c r="G3084">
        <f>IF(EXACT(Table1[[#This Row],[vote_cast]], "Yea"), 2, IF(EXACT(Table1[[#This Row],[vote_cast]], "Nay"), 1, "ERROR"))</f>
        <v>2</v>
      </c>
    </row>
    <row r="3085" spans="1:7" x14ac:dyDescent="0.25">
      <c r="A3085">
        <v>2</v>
      </c>
      <c r="B3085">
        <v>221</v>
      </c>
      <c r="C3085" t="s">
        <v>135</v>
      </c>
      <c r="D3085" t="s">
        <v>85</v>
      </c>
      <c r="E3085" t="s">
        <v>1</v>
      </c>
      <c r="F3085" t="str">
        <f>CONCATENATE(Table1[[#This Row],[session]],":",Table1[[#This Row],[vote_number]])</f>
        <v>2:221</v>
      </c>
      <c r="G3085">
        <f>IF(EXACT(Table1[[#This Row],[vote_cast]], "Yea"), 2, IF(EXACT(Table1[[#This Row],[vote_cast]], "Nay"), 1, "ERROR"))</f>
        <v>2</v>
      </c>
    </row>
    <row r="3086" spans="1:7" x14ac:dyDescent="0.25">
      <c r="A3086">
        <v>2</v>
      </c>
      <c r="B3086">
        <v>221</v>
      </c>
      <c r="C3086" t="s">
        <v>135</v>
      </c>
      <c r="D3086" t="s">
        <v>86</v>
      </c>
      <c r="E3086" t="s">
        <v>1</v>
      </c>
      <c r="F3086" t="str">
        <f>CONCATENATE(Table1[[#This Row],[session]],":",Table1[[#This Row],[vote_number]])</f>
        <v>2:221</v>
      </c>
      <c r="G3086">
        <f>IF(EXACT(Table1[[#This Row],[vote_cast]], "Yea"), 2, IF(EXACT(Table1[[#This Row],[vote_cast]], "Nay"), 1, "ERROR"))</f>
        <v>2</v>
      </c>
    </row>
    <row r="3087" spans="1:7" x14ac:dyDescent="0.25">
      <c r="A3087">
        <v>2</v>
      </c>
      <c r="B3087">
        <v>221</v>
      </c>
      <c r="C3087" t="s">
        <v>135</v>
      </c>
      <c r="D3087" t="s">
        <v>87</v>
      </c>
      <c r="E3087" t="s">
        <v>1</v>
      </c>
      <c r="F3087" t="str">
        <f>CONCATENATE(Table1[[#This Row],[session]],":",Table1[[#This Row],[vote_number]])</f>
        <v>2:221</v>
      </c>
      <c r="G3087">
        <f>IF(EXACT(Table1[[#This Row],[vote_cast]], "Yea"), 2, IF(EXACT(Table1[[#This Row],[vote_cast]], "Nay"), 1, "ERROR"))</f>
        <v>2</v>
      </c>
    </row>
    <row r="3088" spans="1:7" x14ac:dyDescent="0.25">
      <c r="A3088">
        <v>2</v>
      </c>
      <c r="B3088">
        <v>221</v>
      </c>
      <c r="C3088" t="s">
        <v>135</v>
      </c>
      <c r="D3088" t="s">
        <v>88</v>
      </c>
      <c r="E3088" t="s">
        <v>1</v>
      </c>
      <c r="F3088" t="str">
        <f>CONCATENATE(Table1[[#This Row],[session]],":",Table1[[#This Row],[vote_number]])</f>
        <v>2:221</v>
      </c>
      <c r="G3088">
        <f>IF(EXACT(Table1[[#This Row],[vote_cast]], "Yea"), 2, IF(EXACT(Table1[[#This Row],[vote_cast]], "Nay"), 1, "ERROR"))</f>
        <v>2</v>
      </c>
    </row>
    <row r="3089" spans="1:7" x14ac:dyDescent="0.25">
      <c r="A3089">
        <v>2</v>
      </c>
      <c r="B3089">
        <v>221</v>
      </c>
      <c r="C3089" t="s">
        <v>135</v>
      </c>
      <c r="D3089" t="s">
        <v>89</v>
      </c>
      <c r="E3089" t="s">
        <v>1</v>
      </c>
      <c r="F3089" t="str">
        <f>CONCATENATE(Table1[[#This Row],[session]],":",Table1[[#This Row],[vote_number]])</f>
        <v>2:221</v>
      </c>
      <c r="G3089">
        <f>IF(EXACT(Table1[[#This Row],[vote_cast]], "Yea"), 2, IF(EXACT(Table1[[#This Row],[vote_cast]], "Nay"), 1, "ERROR"))</f>
        <v>2</v>
      </c>
    </row>
    <row r="3090" spans="1:7" x14ac:dyDescent="0.25">
      <c r="A3090">
        <v>2</v>
      </c>
      <c r="B3090">
        <v>221</v>
      </c>
      <c r="C3090" t="s">
        <v>135</v>
      </c>
      <c r="D3090" t="s">
        <v>90</v>
      </c>
      <c r="E3090" t="s">
        <v>1</v>
      </c>
      <c r="F3090" t="str">
        <f>CONCATENATE(Table1[[#This Row],[session]],":",Table1[[#This Row],[vote_number]])</f>
        <v>2:221</v>
      </c>
      <c r="G3090">
        <f>IF(EXACT(Table1[[#This Row],[vote_cast]], "Yea"), 2, IF(EXACT(Table1[[#This Row],[vote_cast]], "Nay"), 1, "ERROR"))</f>
        <v>2</v>
      </c>
    </row>
    <row r="3091" spans="1:7" x14ac:dyDescent="0.25">
      <c r="A3091">
        <v>2</v>
      </c>
      <c r="B3091">
        <v>221</v>
      </c>
      <c r="C3091" t="s">
        <v>135</v>
      </c>
      <c r="D3091" t="s">
        <v>91</v>
      </c>
      <c r="E3091" t="s">
        <v>1</v>
      </c>
      <c r="F3091" t="str">
        <f>CONCATENATE(Table1[[#This Row],[session]],":",Table1[[#This Row],[vote_number]])</f>
        <v>2:221</v>
      </c>
      <c r="G3091">
        <f>IF(EXACT(Table1[[#This Row],[vote_cast]], "Yea"), 2, IF(EXACT(Table1[[#This Row],[vote_cast]], "Nay"), 1, "ERROR"))</f>
        <v>2</v>
      </c>
    </row>
    <row r="3092" spans="1:7" x14ac:dyDescent="0.25">
      <c r="A3092">
        <v>2</v>
      </c>
      <c r="B3092">
        <v>221</v>
      </c>
      <c r="C3092" t="s">
        <v>135</v>
      </c>
      <c r="D3092" t="s">
        <v>92</v>
      </c>
      <c r="E3092" t="s">
        <v>1</v>
      </c>
      <c r="F3092" t="str">
        <f>CONCATENATE(Table1[[#This Row],[session]],":",Table1[[#This Row],[vote_number]])</f>
        <v>2:221</v>
      </c>
      <c r="G3092">
        <f>IF(EXACT(Table1[[#This Row],[vote_cast]], "Yea"), 2, IF(EXACT(Table1[[#This Row],[vote_cast]], "Nay"), 1, "ERROR"))</f>
        <v>2</v>
      </c>
    </row>
    <row r="3093" spans="1:7" x14ac:dyDescent="0.25">
      <c r="A3093">
        <v>2</v>
      </c>
      <c r="B3093">
        <v>221</v>
      </c>
      <c r="C3093" t="s">
        <v>135</v>
      </c>
      <c r="D3093" t="s">
        <v>93</v>
      </c>
      <c r="E3093" t="s">
        <v>1</v>
      </c>
      <c r="F3093" t="str">
        <f>CONCATENATE(Table1[[#This Row],[session]],":",Table1[[#This Row],[vote_number]])</f>
        <v>2:221</v>
      </c>
      <c r="G3093">
        <f>IF(EXACT(Table1[[#This Row],[vote_cast]], "Yea"), 2, IF(EXACT(Table1[[#This Row],[vote_cast]], "Nay"), 1, "ERROR"))</f>
        <v>2</v>
      </c>
    </row>
    <row r="3094" spans="1:7" x14ac:dyDescent="0.25">
      <c r="A3094">
        <v>2</v>
      </c>
      <c r="B3094">
        <v>221</v>
      </c>
      <c r="C3094" t="s">
        <v>135</v>
      </c>
      <c r="D3094" t="s">
        <v>94</v>
      </c>
      <c r="E3094" t="s">
        <v>1</v>
      </c>
      <c r="F3094" t="str">
        <f>CONCATENATE(Table1[[#This Row],[session]],":",Table1[[#This Row],[vote_number]])</f>
        <v>2:221</v>
      </c>
      <c r="G3094">
        <f>IF(EXACT(Table1[[#This Row],[vote_cast]], "Yea"), 2, IF(EXACT(Table1[[#This Row],[vote_cast]], "Nay"), 1, "ERROR"))</f>
        <v>2</v>
      </c>
    </row>
    <row r="3095" spans="1:7" x14ac:dyDescent="0.25">
      <c r="A3095">
        <v>2</v>
      </c>
      <c r="B3095">
        <v>221</v>
      </c>
      <c r="C3095" t="s">
        <v>135</v>
      </c>
      <c r="D3095" t="s">
        <v>95</v>
      </c>
      <c r="E3095" t="s">
        <v>1</v>
      </c>
      <c r="F3095" t="str">
        <f>CONCATENATE(Table1[[#This Row],[session]],":",Table1[[#This Row],[vote_number]])</f>
        <v>2:221</v>
      </c>
      <c r="G3095">
        <f>IF(EXACT(Table1[[#This Row],[vote_cast]], "Yea"), 2, IF(EXACT(Table1[[#This Row],[vote_cast]], "Nay"), 1, "ERROR"))</f>
        <v>2</v>
      </c>
    </row>
    <row r="3096" spans="1:7" x14ac:dyDescent="0.25">
      <c r="A3096">
        <v>2</v>
      </c>
      <c r="B3096">
        <v>221</v>
      </c>
      <c r="C3096" t="s">
        <v>135</v>
      </c>
      <c r="D3096" t="s">
        <v>96</v>
      </c>
      <c r="E3096" t="s">
        <v>1</v>
      </c>
      <c r="F3096" t="str">
        <f>CONCATENATE(Table1[[#This Row],[session]],":",Table1[[#This Row],[vote_number]])</f>
        <v>2:221</v>
      </c>
      <c r="G3096">
        <f>IF(EXACT(Table1[[#This Row],[vote_cast]], "Yea"), 2, IF(EXACT(Table1[[#This Row],[vote_cast]], "Nay"), 1, "ERROR"))</f>
        <v>2</v>
      </c>
    </row>
    <row r="3097" spans="1:7" x14ac:dyDescent="0.25">
      <c r="A3097">
        <v>2</v>
      </c>
      <c r="B3097">
        <v>221</v>
      </c>
      <c r="C3097" t="s">
        <v>135</v>
      </c>
      <c r="D3097" t="s">
        <v>97</v>
      </c>
      <c r="E3097" t="s">
        <v>1</v>
      </c>
      <c r="F3097" t="str">
        <f>CONCATENATE(Table1[[#This Row],[session]],":",Table1[[#This Row],[vote_number]])</f>
        <v>2:221</v>
      </c>
      <c r="G3097">
        <f>IF(EXACT(Table1[[#This Row],[vote_cast]], "Yea"), 2, IF(EXACT(Table1[[#This Row],[vote_cast]], "Nay"), 1, "ERROR"))</f>
        <v>2</v>
      </c>
    </row>
    <row r="3098" spans="1:7" x14ac:dyDescent="0.25">
      <c r="A3098">
        <v>2</v>
      </c>
      <c r="B3098">
        <v>221</v>
      </c>
      <c r="C3098" t="s">
        <v>135</v>
      </c>
      <c r="D3098" t="s">
        <v>98</v>
      </c>
      <c r="E3098" t="s">
        <v>1</v>
      </c>
      <c r="F3098" t="str">
        <f>CONCATENATE(Table1[[#This Row],[session]],":",Table1[[#This Row],[vote_number]])</f>
        <v>2:221</v>
      </c>
      <c r="G3098">
        <f>IF(EXACT(Table1[[#This Row],[vote_cast]], "Yea"), 2, IF(EXACT(Table1[[#This Row],[vote_cast]], "Nay"), 1, "ERROR"))</f>
        <v>2</v>
      </c>
    </row>
    <row r="3099" spans="1:7" x14ac:dyDescent="0.25">
      <c r="A3099">
        <v>2</v>
      </c>
      <c r="B3099">
        <v>221</v>
      </c>
      <c r="C3099" t="s">
        <v>135</v>
      </c>
      <c r="D3099" t="s">
        <v>99</v>
      </c>
      <c r="E3099" t="s">
        <v>1</v>
      </c>
      <c r="F3099" t="str">
        <f>CONCATENATE(Table1[[#This Row],[session]],":",Table1[[#This Row],[vote_number]])</f>
        <v>2:221</v>
      </c>
      <c r="G3099">
        <f>IF(EXACT(Table1[[#This Row],[vote_cast]], "Yea"), 2, IF(EXACT(Table1[[#This Row],[vote_cast]], "Nay"), 1, "ERROR"))</f>
        <v>2</v>
      </c>
    </row>
    <row r="3100" spans="1:7" x14ac:dyDescent="0.25">
      <c r="A3100">
        <v>2</v>
      </c>
      <c r="B3100">
        <v>221</v>
      </c>
      <c r="C3100" t="s">
        <v>135</v>
      </c>
      <c r="D3100" t="s">
        <v>100</v>
      </c>
      <c r="E3100" t="s">
        <v>1</v>
      </c>
      <c r="F3100" t="str">
        <f>CONCATENATE(Table1[[#This Row],[session]],":",Table1[[#This Row],[vote_number]])</f>
        <v>2:221</v>
      </c>
      <c r="G3100">
        <f>IF(EXACT(Table1[[#This Row],[vote_cast]], "Yea"), 2, IF(EXACT(Table1[[#This Row],[vote_cast]], "Nay"), 1, "ERROR"))</f>
        <v>2</v>
      </c>
    </row>
    <row r="3101" spans="1:7" x14ac:dyDescent="0.25">
      <c r="A3101">
        <v>2</v>
      </c>
      <c r="B3101">
        <v>221</v>
      </c>
      <c r="C3101" t="s">
        <v>135</v>
      </c>
      <c r="D3101" t="s">
        <v>101</v>
      </c>
      <c r="E3101" t="s">
        <v>1</v>
      </c>
      <c r="F3101" t="str">
        <f>CONCATENATE(Table1[[#This Row],[session]],":",Table1[[#This Row],[vote_number]])</f>
        <v>2:221</v>
      </c>
      <c r="G3101">
        <f>IF(EXACT(Table1[[#This Row],[vote_cast]], "Yea"), 2, IF(EXACT(Table1[[#This Row],[vote_cast]], "Nay"), 1, "ERROR"))</f>
        <v>2</v>
      </c>
    </row>
    <row r="3102" spans="1:7" x14ac:dyDescent="0.25">
      <c r="A3102">
        <v>2</v>
      </c>
      <c r="B3102">
        <v>223</v>
      </c>
      <c r="C3102" t="s">
        <v>136</v>
      </c>
      <c r="D3102" t="s">
        <v>0</v>
      </c>
      <c r="E3102" t="s">
        <v>1</v>
      </c>
      <c r="F3102" t="str">
        <f>CONCATENATE(Table1[[#This Row],[session]],":",Table1[[#This Row],[vote_number]])</f>
        <v>2:223</v>
      </c>
      <c r="G3102">
        <f>IF(EXACT(Table1[[#This Row],[vote_cast]], "Yea"), 2, IF(EXACT(Table1[[#This Row],[vote_cast]], "Nay"), 1, "ERROR"))</f>
        <v>2</v>
      </c>
    </row>
    <row r="3103" spans="1:7" x14ac:dyDescent="0.25">
      <c r="A3103">
        <v>2</v>
      </c>
      <c r="B3103">
        <v>223</v>
      </c>
      <c r="C3103" t="s">
        <v>136</v>
      </c>
      <c r="D3103" t="s">
        <v>2</v>
      </c>
      <c r="E3103" t="s">
        <v>1</v>
      </c>
      <c r="F3103" t="str">
        <f>CONCATENATE(Table1[[#This Row],[session]],":",Table1[[#This Row],[vote_number]])</f>
        <v>2:223</v>
      </c>
      <c r="G3103">
        <f>IF(EXACT(Table1[[#This Row],[vote_cast]], "Yea"), 2, IF(EXACT(Table1[[#This Row],[vote_cast]], "Nay"), 1, "ERROR"))</f>
        <v>2</v>
      </c>
    </row>
    <row r="3104" spans="1:7" x14ac:dyDescent="0.25">
      <c r="A3104">
        <v>2</v>
      </c>
      <c r="B3104">
        <v>223</v>
      </c>
      <c r="C3104" t="s">
        <v>136</v>
      </c>
      <c r="D3104" t="s">
        <v>3</v>
      </c>
      <c r="E3104" t="s">
        <v>1</v>
      </c>
      <c r="F3104" t="str">
        <f>CONCATENATE(Table1[[#This Row],[session]],":",Table1[[#This Row],[vote_number]])</f>
        <v>2:223</v>
      </c>
      <c r="G3104">
        <f>IF(EXACT(Table1[[#This Row],[vote_cast]], "Yea"), 2, IF(EXACT(Table1[[#This Row],[vote_cast]], "Nay"), 1, "ERROR"))</f>
        <v>2</v>
      </c>
    </row>
    <row r="3105" spans="1:7" x14ac:dyDescent="0.25">
      <c r="A3105">
        <v>2</v>
      </c>
      <c r="B3105">
        <v>223</v>
      </c>
      <c r="C3105" t="s">
        <v>136</v>
      </c>
      <c r="D3105" t="s">
        <v>4</v>
      </c>
      <c r="E3105" t="s">
        <v>1</v>
      </c>
      <c r="F3105" t="str">
        <f>CONCATENATE(Table1[[#This Row],[session]],":",Table1[[#This Row],[vote_number]])</f>
        <v>2:223</v>
      </c>
      <c r="G3105">
        <f>IF(EXACT(Table1[[#This Row],[vote_cast]], "Yea"), 2, IF(EXACT(Table1[[#This Row],[vote_cast]], "Nay"), 1, "ERROR"))</f>
        <v>2</v>
      </c>
    </row>
    <row r="3106" spans="1:7" x14ac:dyDescent="0.25">
      <c r="A3106">
        <v>2</v>
      </c>
      <c r="B3106">
        <v>223</v>
      </c>
      <c r="C3106" t="s">
        <v>136</v>
      </c>
      <c r="D3106" t="s">
        <v>5</v>
      </c>
      <c r="E3106" t="s">
        <v>1</v>
      </c>
      <c r="F3106" t="str">
        <f>CONCATENATE(Table1[[#This Row],[session]],":",Table1[[#This Row],[vote_number]])</f>
        <v>2:223</v>
      </c>
      <c r="G3106">
        <f>IF(EXACT(Table1[[#This Row],[vote_cast]], "Yea"), 2, IF(EXACT(Table1[[#This Row],[vote_cast]], "Nay"), 1, "ERROR"))</f>
        <v>2</v>
      </c>
    </row>
    <row r="3107" spans="1:7" x14ac:dyDescent="0.25">
      <c r="A3107">
        <v>2</v>
      </c>
      <c r="B3107">
        <v>223</v>
      </c>
      <c r="C3107" t="s">
        <v>136</v>
      </c>
      <c r="D3107" t="s">
        <v>6</v>
      </c>
      <c r="E3107" t="s">
        <v>1</v>
      </c>
      <c r="F3107" t="str">
        <f>CONCATENATE(Table1[[#This Row],[session]],":",Table1[[#This Row],[vote_number]])</f>
        <v>2:223</v>
      </c>
      <c r="G3107">
        <f>IF(EXACT(Table1[[#This Row],[vote_cast]], "Yea"), 2, IF(EXACT(Table1[[#This Row],[vote_cast]], "Nay"), 1, "ERROR"))</f>
        <v>2</v>
      </c>
    </row>
    <row r="3108" spans="1:7" x14ac:dyDescent="0.25">
      <c r="A3108">
        <v>2</v>
      </c>
      <c r="B3108">
        <v>223</v>
      </c>
      <c r="C3108" t="s">
        <v>136</v>
      </c>
      <c r="D3108" t="s">
        <v>7</v>
      </c>
      <c r="E3108" t="s">
        <v>1</v>
      </c>
      <c r="F3108" t="str">
        <f>CONCATENATE(Table1[[#This Row],[session]],":",Table1[[#This Row],[vote_number]])</f>
        <v>2:223</v>
      </c>
      <c r="G3108">
        <f>IF(EXACT(Table1[[#This Row],[vote_cast]], "Yea"), 2, IF(EXACT(Table1[[#This Row],[vote_cast]], "Nay"), 1, "ERROR"))</f>
        <v>2</v>
      </c>
    </row>
    <row r="3109" spans="1:7" x14ac:dyDescent="0.25">
      <c r="A3109">
        <v>2</v>
      </c>
      <c r="B3109">
        <v>223</v>
      </c>
      <c r="C3109" t="s">
        <v>136</v>
      </c>
      <c r="D3109" t="s">
        <v>8</v>
      </c>
      <c r="E3109" t="s">
        <v>1</v>
      </c>
      <c r="F3109" t="str">
        <f>CONCATENATE(Table1[[#This Row],[session]],":",Table1[[#This Row],[vote_number]])</f>
        <v>2:223</v>
      </c>
      <c r="G3109">
        <f>IF(EXACT(Table1[[#This Row],[vote_cast]], "Yea"), 2, IF(EXACT(Table1[[#This Row],[vote_cast]], "Nay"), 1, "ERROR"))</f>
        <v>2</v>
      </c>
    </row>
    <row r="3110" spans="1:7" x14ac:dyDescent="0.25">
      <c r="A3110">
        <v>2</v>
      </c>
      <c r="B3110">
        <v>223</v>
      </c>
      <c r="C3110" t="s">
        <v>136</v>
      </c>
      <c r="D3110" t="s">
        <v>9</v>
      </c>
      <c r="E3110" t="s">
        <v>1</v>
      </c>
      <c r="F3110" t="str">
        <f>CONCATENATE(Table1[[#This Row],[session]],":",Table1[[#This Row],[vote_number]])</f>
        <v>2:223</v>
      </c>
      <c r="G3110">
        <f>IF(EXACT(Table1[[#This Row],[vote_cast]], "Yea"), 2, IF(EXACT(Table1[[#This Row],[vote_cast]], "Nay"), 1, "ERROR"))</f>
        <v>2</v>
      </c>
    </row>
    <row r="3111" spans="1:7" x14ac:dyDescent="0.25">
      <c r="A3111">
        <v>2</v>
      </c>
      <c r="B3111">
        <v>223</v>
      </c>
      <c r="C3111" t="s">
        <v>136</v>
      </c>
      <c r="D3111" t="s">
        <v>10</v>
      </c>
      <c r="E3111" t="s">
        <v>1</v>
      </c>
      <c r="F3111" t="str">
        <f>CONCATENATE(Table1[[#This Row],[session]],":",Table1[[#This Row],[vote_number]])</f>
        <v>2:223</v>
      </c>
      <c r="G3111">
        <f>IF(EXACT(Table1[[#This Row],[vote_cast]], "Yea"), 2, IF(EXACT(Table1[[#This Row],[vote_cast]], "Nay"), 1, "ERROR"))</f>
        <v>2</v>
      </c>
    </row>
    <row r="3112" spans="1:7" x14ac:dyDescent="0.25">
      <c r="A3112">
        <v>2</v>
      </c>
      <c r="B3112">
        <v>223</v>
      </c>
      <c r="C3112" t="s">
        <v>136</v>
      </c>
      <c r="D3112" t="s">
        <v>11</v>
      </c>
      <c r="E3112" t="s">
        <v>1</v>
      </c>
      <c r="F3112" t="str">
        <f>CONCATENATE(Table1[[#This Row],[session]],":",Table1[[#This Row],[vote_number]])</f>
        <v>2:223</v>
      </c>
      <c r="G3112">
        <f>IF(EXACT(Table1[[#This Row],[vote_cast]], "Yea"), 2, IF(EXACT(Table1[[#This Row],[vote_cast]], "Nay"), 1, "ERROR"))</f>
        <v>2</v>
      </c>
    </row>
    <row r="3113" spans="1:7" x14ac:dyDescent="0.25">
      <c r="A3113">
        <v>2</v>
      </c>
      <c r="B3113">
        <v>223</v>
      </c>
      <c r="C3113" t="s">
        <v>136</v>
      </c>
      <c r="D3113" t="s">
        <v>12</v>
      </c>
      <c r="E3113" t="s">
        <v>1</v>
      </c>
      <c r="F3113" t="str">
        <f>CONCATENATE(Table1[[#This Row],[session]],":",Table1[[#This Row],[vote_number]])</f>
        <v>2:223</v>
      </c>
      <c r="G3113">
        <f>IF(EXACT(Table1[[#This Row],[vote_cast]], "Yea"), 2, IF(EXACT(Table1[[#This Row],[vote_cast]], "Nay"), 1, "ERROR"))</f>
        <v>2</v>
      </c>
    </row>
    <row r="3114" spans="1:7" x14ac:dyDescent="0.25">
      <c r="A3114">
        <v>2</v>
      </c>
      <c r="B3114">
        <v>223</v>
      </c>
      <c r="C3114" t="s">
        <v>136</v>
      </c>
      <c r="D3114" t="s">
        <v>13</v>
      </c>
      <c r="E3114" t="s">
        <v>1</v>
      </c>
      <c r="F3114" t="str">
        <f>CONCATENATE(Table1[[#This Row],[session]],":",Table1[[#This Row],[vote_number]])</f>
        <v>2:223</v>
      </c>
      <c r="G3114">
        <f>IF(EXACT(Table1[[#This Row],[vote_cast]], "Yea"), 2, IF(EXACT(Table1[[#This Row],[vote_cast]], "Nay"), 1, "ERROR"))</f>
        <v>2</v>
      </c>
    </row>
    <row r="3115" spans="1:7" x14ac:dyDescent="0.25">
      <c r="A3115">
        <v>2</v>
      </c>
      <c r="B3115">
        <v>223</v>
      </c>
      <c r="C3115" t="s">
        <v>136</v>
      </c>
      <c r="D3115" t="s">
        <v>14</v>
      </c>
      <c r="E3115" t="s">
        <v>1</v>
      </c>
      <c r="F3115" t="str">
        <f>CONCATENATE(Table1[[#This Row],[session]],":",Table1[[#This Row],[vote_number]])</f>
        <v>2:223</v>
      </c>
      <c r="G3115">
        <f>IF(EXACT(Table1[[#This Row],[vote_cast]], "Yea"), 2, IF(EXACT(Table1[[#This Row],[vote_cast]], "Nay"), 1, "ERROR"))</f>
        <v>2</v>
      </c>
    </row>
    <row r="3116" spans="1:7" x14ac:dyDescent="0.25">
      <c r="A3116">
        <v>2</v>
      </c>
      <c r="B3116">
        <v>223</v>
      </c>
      <c r="C3116" t="s">
        <v>136</v>
      </c>
      <c r="D3116" t="s">
        <v>15</v>
      </c>
      <c r="E3116" t="s">
        <v>1</v>
      </c>
      <c r="F3116" t="str">
        <f>CONCATENATE(Table1[[#This Row],[session]],":",Table1[[#This Row],[vote_number]])</f>
        <v>2:223</v>
      </c>
      <c r="G3116">
        <f>IF(EXACT(Table1[[#This Row],[vote_cast]], "Yea"), 2, IF(EXACT(Table1[[#This Row],[vote_cast]], "Nay"), 1, "ERROR"))</f>
        <v>2</v>
      </c>
    </row>
    <row r="3117" spans="1:7" x14ac:dyDescent="0.25">
      <c r="A3117">
        <v>2</v>
      </c>
      <c r="B3117">
        <v>223</v>
      </c>
      <c r="C3117" t="s">
        <v>136</v>
      </c>
      <c r="D3117" t="s">
        <v>16</v>
      </c>
      <c r="E3117" t="s">
        <v>1</v>
      </c>
      <c r="F3117" t="str">
        <f>CONCATENATE(Table1[[#This Row],[session]],":",Table1[[#This Row],[vote_number]])</f>
        <v>2:223</v>
      </c>
      <c r="G3117">
        <f>IF(EXACT(Table1[[#This Row],[vote_cast]], "Yea"), 2, IF(EXACT(Table1[[#This Row],[vote_cast]], "Nay"), 1, "ERROR"))</f>
        <v>2</v>
      </c>
    </row>
    <row r="3118" spans="1:7" x14ac:dyDescent="0.25">
      <c r="A3118">
        <v>2</v>
      </c>
      <c r="B3118">
        <v>223</v>
      </c>
      <c r="C3118" t="s">
        <v>136</v>
      </c>
      <c r="D3118" t="s">
        <v>17</v>
      </c>
      <c r="E3118" t="s">
        <v>1</v>
      </c>
      <c r="F3118" t="str">
        <f>CONCATENATE(Table1[[#This Row],[session]],":",Table1[[#This Row],[vote_number]])</f>
        <v>2:223</v>
      </c>
      <c r="G3118">
        <f>IF(EXACT(Table1[[#This Row],[vote_cast]], "Yea"), 2, IF(EXACT(Table1[[#This Row],[vote_cast]], "Nay"), 1, "ERROR"))</f>
        <v>2</v>
      </c>
    </row>
    <row r="3119" spans="1:7" x14ac:dyDescent="0.25">
      <c r="A3119">
        <v>2</v>
      </c>
      <c r="B3119">
        <v>223</v>
      </c>
      <c r="C3119" t="s">
        <v>136</v>
      </c>
      <c r="D3119" t="s">
        <v>18</v>
      </c>
      <c r="E3119" t="s">
        <v>1</v>
      </c>
      <c r="F3119" t="str">
        <f>CONCATENATE(Table1[[#This Row],[session]],":",Table1[[#This Row],[vote_number]])</f>
        <v>2:223</v>
      </c>
      <c r="G3119">
        <f>IF(EXACT(Table1[[#This Row],[vote_cast]], "Yea"), 2, IF(EXACT(Table1[[#This Row],[vote_cast]], "Nay"), 1, "ERROR"))</f>
        <v>2</v>
      </c>
    </row>
    <row r="3120" spans="1:7" x14ac:dyDescent="0.25">
      <c r="A3120">
        <v>2</v>
      </c>
      <c r="B3120">
        <v>223</v>
      </c>
      <c r="C3120" t="s">
        <v>136</v>
      </c>
      <c r="D3120" t="s">
        <v>19</v>
      </c>
      <c r="E3120" t="s">
        <v>1</v>
      </c>
      <c r="F3120" t="str">
        <f>CONCATENATE(Table1[[#This Row],[session]],":",Table1[[#This Row],[vote_number]])</f>
        <v>2:223</v>
      </c>
      <c r="G3120">
        <f>IF(EXACT(Table1[[#This Row],[vote_cast]], "Yea"), 2, IF(EXACT(Table1[[#This Row],[vote_cast]], "Nay"), 1, "ERROR"))</f>
        <v>2</v>
      </c>
    </row>
    <row r="3121" spans="1:7" x14ac:dyDescent="0.25">
      <c r="A3121">
        <v>2</v>
      </c>
      <c r="B3121">
        <v>223</v>
      </c>
      <c r="C3121" t="s">
        <v>136</v>
      </c>
      <c r="D3121" t="s">
        <v>20</v>
      </c>
      <c r="E3121" t="s">
        <v>1</v>
      </c>
      <c r="F3121" t="str">
        <f>CONCATENATE(Table1[[#This Row],[session]],":",Table1[[#This Row],[vote_number]])</f>
        <v>2:223</v>
      </c>
      <c r="G3121">
        <f>IF(EXACT(Table1[[#This Row],[vote_cast]], "Yea"), 2, IF(EXACT(Table1[[#This Row],[vote_cast]], "Nay"), 1, "ERROR"))</f>
        <v>2</v>
      </c>
    </row>
    <row r="3122" spans="1:7" x14ac:dyDescent="0.25">
      <c r="A3122">
        <v>2</v>
      </c>
      <c r="B3122">
        <v>223</v>
      </c>
      <c r="C3122" t="s">
        <v>136</v>
      </c>
      <c r="D3122" t="s">
        <v>21</v>
      </c>
      <c r="E3122" t="s">
        <v>1</v>
      </c>
      <c r="F3122" t="str">
        <f>CONCATENATE(Table1[[#This Row],[session]],":",Table1[[#This Row],[vote_number]])</f>
        <v>2:223</v>
      </c>
      <c r="G3122">
        <f>IF(EXACT(Table1[[#This Row],[vote_cast]], "Yea"), 2, IF(EXACT(Table1[[#This Row],[vote_cast]], "Nay"), 1, "ERROR"))</f>
        <v>2</v>
      </c>
    </row>
    <row r="3123" spans="1:7" x14ac:dyDescent="0.25">
      <c r="A3123">
        <v>2</v>
      </c>
      <c r="B3123">
        <v>223</v>
      </c>
      <c r="C3123" t="s">
        <v>136</v>
      </c>
      <c r="D3123" t="s">
        <v>22</v>
      </c>
      <c r="E3123" t="s">
        <v>1</v>
      </c>
      <c r="F3123" t="str">
        <f>CONCATENATE(Table1[[#This Row],[session]],":",Table1[[#This Row],[vote_number]])</f>
        <v>2:223</v>
      </c>
      <c r="G3123">
        <f>IF(EXACT(Table1[[#This Row],[vote_cast]], "Yea"), 2, IF(EXACT(Table1[[#This Row],[vote_cast]], "Nay"), 1, "ERROR"))</f>
        <v>2</v>
      </c>
    </row>
    <row r="3124" spans="1:7" x14ac:dyDescent="0.25">
      <c r="A3124">
        <v>2</v>
      </c>
      <c r="B3124">
        <v>223</v>
      </c>
      <c r="C3124" t="s">
        <v>136</v>
      </c>
      <c r="D3124" t="s">
        <v>23</v>
      </c>
      <c r="E3124" t="s">
        <v>1</v>
      </c>
      <c r="F3124" t="str">
        <f>CONCATENATE(Table1[[#This Row],[session]],":",Table1[[#This Row],[vote_number]])</f>
        <v>2:223</v>
      </c>
      <c r="G3124">
        <f>IF(EXACT(Table1[[#This Row],[vote_cast]], "Yea"), 2, IF(EXACT(Table1[[#This Row],[vote_cast]], "Nay"), 1, "ERROR"))</f>
        <v>2</v>
      </c>
    </row>
    <row r="3125" spans="1:7" x14ac:dyDescent="0.25">
      <c r="A3125">
        <v>2</v>
      </c>
      <c r="B3125">
        <v>223</v>
      </c>
      <c r="C3125" t="s">
        <v>136</v>
      </c>
      <c r="D3125" t="s">
        <v>24</v>
      </c>
      <c r="E3125" t="s">
        <v>1</v>
      </c>
      <c r="F3125" t="str">
        <f>CONCATENATE(Table1[[#This Row],[session]],":",Table1[[#This Row],[vote_number]])</f>
        <v>2:223</v>
      </c>
      <c r="G3125">
        <f>IF(EXACT(Table1[[#This Row],[vote_cast]], "Yea"), 2, IF(EXACT(Table1[[#This Row],[vote_cast]], "Nay"), 1, "ERROR"))</f>
        <v>2</v>
      </c>
    </row>
    <row r="3126" spans="1:7" x14ac:dyDescent="0.25">
      <c r="A3126">
        <v>2</v>
      </c>
      <c r="B3126">
        <v>223</v>
      </c>
      <c r="C3126" t="s">
        <v>136</v>
      </c>
      <c r="D3126" t="s">
        <v>25</v>
      </c>
      <c r="E3126" t="s">
        <v>35</v>
      </c>
      <c r="F3126" t="str">
        <f>CONCATENATE(Table1[[#This Row],[session]],":",Table1[[#This Row],[vote_number]])</f>
        <v>2:223</v>
      </c>
      <c r="G3126" t="str">
        <f>IF(EXACT(Table1[[#This Row],[vote_cast]], "Yea"), 2, IF(EXACT(Table1[[#This Row],[vote_cast]], "Nay"), 1, "ERROR"))</f>
        <v>ERROR</v>
      </c>
    </row>
    <row r="3127" spans="1:7" x14ac:dyDescent="0.25">
      <c r="A3127">
        <v>2</v>
      </c>
      <c r="B3127">
        <v>223</v>
      </c>
      <c r="C3127" t="s">
        <v>136</v>
      </c>
      <c r="D3127" t="s">
        <v>26</v>
      </c>
      <c r="E3127" t="s">
        <v>1</v>
      </c>
      <c r="F3127" t="str">
        <f>CONCATENATE(Table1[[#This Row],[session]],":",Table1[[#This Row],[vote_number]])</f>
        <v>2:223</v>
      </c>
      <c r="G3127">
        <f>IF(EXACT(Table1[[#This Row],[vote_cast]], "Yea"), 2, IF(EXACT(Table1[[#This Row],[vote_cast]], "Nay"), 1, "ERROR"))</f>
        <v>2</v>
      </c>
    </row>
    <row r="3128" spans="1:7" x14ac:dyDescent="0.25">
      <c r="A3128">
        <v>2</v>
      </c>
      <c r="B3128">
        <v>223</v>
      </c>
      <c r="C3128" t="s">
        <v>136</v>
      </c>
      <c r="D3128" t="s">
        <v>27</v>
      </c>
      <c r="E3128" t="s">
        <v>1</v>
      </c>
      <c r="F3128" t="str">
        <f>CONCATENATE(Table1[[#This Row],[session]],":",Table1[[#This Row],[vote_number]])</f>
        <v>2:223</v>
      </c>
      <c r="G3128">
        <f>IF(EXACT(Table1[[#This Row],[vote_cast]], "Yea"), 2, IF(EXACT(Table1[[#This Row],[vote_cast]], "Nay"), 1, "ERROR"))</f>
        <v>2</v>
      </c>
    </row>
    <row r="3129" spans="1:7" x14ac:dyDescent="0.25">
      <c r="A3129">
        <v>2</v>
      </c>
      <c r="B3129">
        <v>223</v>
      </c>
      <c r="C3129" t="s">
        <v>136</v>
      </c>
      <c r="D3129" t="s">
        <v>28</v>
      </c>
      <c r="E3129" t="s">
        <v>1</v>
      </c>
      <c r="F3129" t="str">
        <f>CONCATENATE(Table1[[#This Row],[session]],":",Table1[[#This Row],[vote_number]])</f>
        <v>2:223</v>
      </c>
      <c r="G3129">
        <f>IF(EXACT(Table1[[#This Row],[vote_cast]], "Yea"), 2, IF(EXACT(Table1[[#This Row],[vote_cast]], "Nay"), 1, "ERROR"))</f>
        <v>2</v>
      </c>
    </row>
    <row r="3130" spans="1:7" x14ac:dyDescent="0.25">
      <c r="A3130">
        <v>2</v>
      </c>
      <c r="B3130">
        <v>223</v>
      </c>
      <c r="C3130" t="s">
        <v>136</v>
      </c>
      <c r="D3130" t="s">
        <v>29</v>
      </c>
      <c r="E3130" t="s">
        <v>1</v>
      </c>
      <c r="F3130" t="str">
        <f>CONCATENATE(Table1[[#This Row],[session]],":",Table1[[#This Row],[vote_number]])</f>
        <v>2:223</v>
      </c>
      <c r="G3130">
        <f>IF(EXACT(Table1[[#This Row],[vote_cast]], "Yea"), 2, IF(EXACT(Table1[[#This Row],[vote_cast]], "Nay"), 1, "ERROR"))</f>
        <v>2</v>
      </c>
    </row>
    <row r="3131" spans="1:7" x14ac:dyDescent="0.25">
      <c r="A3131">
        <v>2</v>
      </c>
      <c r="B3131">
        <v>223</v>
      </c>
      <c r="C3131" t="s">
        <v>136</v>
      </c>
      <c r="D3131" t="s">
        <v>30</v>
      </c>
      <c r="E3131" t="s">
        <v>1</v>
      </c>
      <c r="F3131" t="str">
        <f>CONCATENATE(Table1[[#This Row],[session]],":",Table1[[#This Row],[vote_number]])</f>
        <v>2:223</v>
      </c>
      <c r="G3131">
        <f>IF(EXACT(Table1[[#This Row],[vote_cast]], "Yea"), 2, IF(EXACT(Table1[[#This Row],[vote_cast]], "Nay"), 1, "ERROR"))</f>
        <v>2</v>
      </c>
    </row>
    <row r="3132" spans="1:7" x14ac:dyDescent="0.25">
      <c r="A3132">
        <v>2</v>
      </c>
      <c r="B3132">
        <v>223</v>
      </c>
      <c r="C3132" t="s">
        <v>136</v>
      </c>
      <c r="D3132" t="s">
        <v>31</v>
      </c>
      <c r="E3132" t="s">
        <v>1</v>
      </c>
      <c r="F3132" t="str">
        <f>CONCATENATE(Table1[[#This Row],[session]],":",Table1[[#This Row],[vote_number]])</f>
        <v>2:223</v>
      </c>
      <c r="G3132">
        <f>IF(EXACT(Table1[[#This Row],[vote_cast]], "Yea"), 2, IF(EXACT(Table1[[#This Row],[vote_cast]], "Nay"), 1, "ERROR"))</f>
        <v>2</v>
      </c>
    </row>
    <row r="3133" spans="1:7" x14ac:dyDescent="0.25">
      <c r="A3133">
        <v>2</v>
      </c>
      <c r="B3133">
        <v>223</v>
      </c>
      <c r="C3133" t="s">
        <v>136</v>
      </c>
      <c r="D3133" t="s">
        <v>33</v>
      </c>
      <c r="E3133" t="s">
        <v>1</v>
      </c>
      <c r="F3133" t="str">
        <f>CONCATENATE(Table1[[#This Row],[session]],":",Table1[[#This Row],[vote_number]])</f>
        <v>2:223</v>
      </c>
      <c r="G3133">
        <f>IF(EXACT(Table1[[#This Row],[vote_cast]], "Yea"), 2, IF(EXACT(Table1[[#This Row],[vote_cast]], "Nay"), 1, "ERROR"))</f>
        <v>2</v>
      </c>
    </row>
    <row r="3134" spans="1:7" x14ac:dyDescent="0.25">
      <c r="A3134">
        <v>2</v>
      </c>
      <c r="B3134">
        <v>223</v>
      </c>
      <c r="C3134" t="s">
        <v>136</v>
      </c>
      <c r="D3134" t="s">
        <v>34</v>
      </c>
      <c r="E3134" t="s">
        <v>1</v>
      </c>
      <c r="F3134" t="str">
        <f>CONCATENATE(Table1[[#This Row],[session]],":",Table1[[#This Row],[vote_number]])</f>
        <v>2:223</v>
      </c>
      <c r="G3134">
        <f>IF(EXACT(Table1[[#This Row],[vote_cast]], "Yea"), 2, IF(EXACT(Table1[[#This Row],[vote_cast]], "Nay"), 1, "ERROR"))</f>
        <v>2</v>
      </c>
    </row>
    <row r="3135" spans="1:7" x14ac:dyDescent="0.25">
      <c r="A3135">
        <v>2</v>
      </c>
      <c r="B3135">
        <v>223</v>
      </c>
      <c r="C3135" t="s">
        <v>136</v>
      </c>
      <c r="D3135" t="s">
        <v>36</v>
      </c>
      <c r="E3135" t="s">
        <v>1</v>
      </c>
      <c r="F3135" t="str">
        <f>CONCATENATE(Table1[[#This Row],[session]],":",Table1[[#This Row],[vote_number]])</f>
        <v>2:223</v>
      </c>
      <c r="G3135">
        <f>IF(EXACT(Table1[[#This Row],[vote_cast]], "Yea"), 2, IF(EXACT(Table1[[#This Row],[vote_cast]], "Nay"), 1, "ERROR"))</f>
        <v>2</v>
      </c>
    </row>
    <row r="3136" spans="1:7" x14ac:dyDescent="0.25">
      <c r="A3136">
        <v>2</v>
      </c>
      <c r="B3136">
        <v>223</v>
      </c>
      <c r="C3136" t="s">
        <v>136</v>
      </c>
      <c r="D3136" t="s">
        <v>37</v>
      </c>
      <c r="E3136" t="s">
        <v>1</v>
      </c>
      <c r="F3136" t="str">
        <f>CONCATENATE(Table1[[#This Row],[session]],":",Table1[[#This Row],[vote_number]])</f>
        <v>2:223</v>
      </c>
      <c r="G3136">
        <f>IF(EXACT(Table1[[#This Row],[vote_cast]], "Yea"), 2, IF(EXACT(Table1[[#This Row],[vote_cast]], "Nay"), 1, "ERROR"))</f>
        <v>2</v>
      </c>
    </row>
    <row r="3137" spans="1:7" x14ac:dyDescent="0.25">
      <c r="A3137">
        <v>2</v>
      </c>
      <c r="B3137">
        <v>223</v>
      </c>
      <c r="C3137" t="s">
        <v>136</v>
      </c>
      <c r="D3137" t="s">
        <v>38</v>
      </c>
      <c r="E3137" t="s">
        <v>1</v>
      </c>
      <c r="F3137" t="str">
        <f>CONCATENATE(Table1[[#This Row],[session]],":",Table1[[#This Row],[vote_number]])</f>
        <v>2:223</v>
      </c>
      <c r="G3137">
        <f>IF(EXACT(Table1[[#This Row],[vote_cast]], "Yea"), 2, IF(EXACT(Table1[[#This Row],[vote_cast]], "Nay"), 1, "ERROR"))</f>
        <v>2</v>
      </c>
    </row>
    <row r="3138" spans="1:7" x14ac:dyDescent="0.25">
      <c r="A3138">
        <v>2</v>
      </c>
      <c r="B3138">
        <v>223</v>
      </c>
      <c r="C3138" t="s">
        <v>136</v>
      </c>
      <c r="D3138" t="s">
        <v>39</v>
      </c>
      <c r="E3138" t="s">
        <v>1</v>
      </c>
      <c r="F3138" t="str">
        <f>CONCATENATE(Table1[[#This Row],[session]],":",Table1[[#This Row],[vote_number]])</f>
        <v>2:223</v>
      </c>
      <c r="G3138">
        <f>IF(EXACT(Table1[[#This Row],[vote_cast]], "Yea"), 2, IF(EXACT(Table1[[#This Row],[vote_cast]], "Nay"), 1, "ERROR"))</f>
        <v>2</v>
      </c>
    </row>
    <row r="3139" spans="1:7" x14ac:dyDescent="0.25">
      <c r="A3139">
        <v>2</v>
      </c>
      <c r="B3139">
        <v>223</v>
      </c>
      <c r="C3139" t="s">
        <v>136</v>
      </c>
      <c r="D3139" t="s">
        <v>40</v>
      </c>
      <c r="E3139" t="s">
        <v>1</v>
      </c>
      <c r="F3139" t="str">
        <f>CONCATENATE(Table1[[#This Row],[session]],":",Table1[[#This Row],[vote_number]])</f>
        <v>2:223</v>
      </c>
      <c r="G3139">
        <f>IF(EXACT(Table1[[#This Row],[vote_cast]], "Yea"), 2, IF(EXACT(Table1[[#This Row],[vote_cast]], "Nay"), 1, "ERROR"))</f>
        <v>2</v>
      </c>
    </row>
    <row r="3140" spans="1:7" x14ac:dyDescent="0.25">
      <c r="A3140">
        <v>2</v>
      </c>
      <c r="B3140">
        <v>223</v>
      </c>
      <c r="C3140" t="s">
        <v>136</v>
      </c>
      <c r="D3140" t="s">
        <v>41</v>
      </c>
      <c r="E3140" t="s">
        <v>1</v>
      </c>
      <c r="F3140" t="str">
        <f>CONCATENATE(Table1[[#This Row],[session]],":",Table1[[#This Row],[vote_number]])</f>
        <v>2:223</v>
      </c>
      <c r="G3140">
        <f>IF(EXACT(Table1[[#This Row],[vote_cast]], "Yea"), 2, IF(EXACT(Table1[[#This Row],[vote_cast]], "Nay"), 1, "ERROR"))</f>
        <v>2</v>
      </c>
    </row>
    <row r="3141" spans="1:7" x14ac:dyDescent="0.25">
      <c r="A3141">
        <v>2</v>
      </c>
      <c r="B3141">
        <v>223</v>
      </c>
      <c r="C3141" t="s">
        <v>136</v>
      </c>
      <c r="D3141" t="s">
        <v>42</v>
      </c>
      <c r="E3141" t="s">
        <v>1</v>
      </c>
      <c r="F3141" t="str">
        <f>CONCATENATE(Table1[[#This Row],[session]],":",Table1[[#This Row],[vote_number]])</f>
        <v>2:223</v>
      </c>
      <c r="G3141">
        <f>IF(EXACT(Table1[[#This Row],[vote_cast]], "Yea"), 2, IF(EXACT(Table1[[#This Row],[vote_cast]], "Nay"), 1, "ERROR"))</f>
        <v>2</v>
      </c>
    </row>
    <row r="3142" spans="1:7" x14ac:dyDescent="0.25">
      <c r="A3142">
        <v>2</v>
      </c>
      <c r="B3142">
        <v>223</v>
      </c>
      <c r="C3142" t="s">
        <v>136</v>
      </c>
      <c r="D3142" t="s">
        <v>110</v>
      </c>
      <c r="E3142" t="s">
        <v>1</v>
      </c>
      <c r="F3142" t="str">
        <f>CONCATENATE(Table1[[#This Row],[session]],":",Table1[[#This Row],[vote_number]])</f>
        <v>2:223</v>
      </c>
      <c r="G3142">
        <f>IF(EXACT(Table1[[#This Row],[vote_cast]], "Yea"), 2, IF(EXACT(Table1[[#This Row],[vote_cast]], "Nay"), 1, "ERROR"))</f>
        <v>2</v>
      </c>
    </row>
    <row r="3143" spans="1:7" x14ac:dyDescent="0.25">
      <c r="A3143">
        <v>2</v>
      </c>
      <c r="B3143">
        <v>223</v>
      </c>
      <c r="C3143" t="s">
        <v>136</v>
      </c>
      <c r="D3143" t="s">
        <v>43</v>
      </c>
      <c r="E3143" t="s">
        <v>1</v>
      </c>
      <c r="F3143" t="str">
        <f>CONCATENATE(Table1[[#This Row],[session]],":",Table1[[#This Row],[vote_number]])</f>
        <v>2:223</v>
      </c>
      <c r="G3143">
        <f>IF(EXACT(Table1[[#This Row],[vote_cast]], "Yea"), 2, IF(EXACT(Table1[[#This Row],[vote_cast]], "Nay"), 1, "ERROR"))</f>
        <v>2</v>
      </c>
    </row>
    <row r="3144" spans="1:7" x14ac:dyDescent="0.25">
      <c r="A3144">
        <v>2</v>
      </c>
      <c r="B3144">
        <v>223</v>
      </c>
      <c r="C3144" t="s">
        <v>136</v>
      </c>
      <c r="D3144" t="s">
        <v>44</v>
      </c>
      <c r="E3144" t="s">
        <v>1</v>
      </c>
      <c r="F3144" t="str">
        <f>CONCATENATE(Table1[[#This Row],[session]],":",Table1[[#This Row],[vote_number]])</f>
        <v>2:223</v>
      </c>
      <c r="G3144">
        <f>IF(EXACT(Table1[[#This Row],[vote_cast]], "Yea"), 2, IF(EXACT(Table1[[#This Row],[vote_cast]], "Nay"), 1, "ERROR"))</f>
        <v>2</v>
      </c>
    </row>
    <row r="3145" spans="1:7" x14ac:dyDescent="0.25">
      <c r="A3145">
        <v>2</v>
      </c>
      <c r="B3145">
        <v>223</v>
      </c>
      <c r="C3145" t="s">
        <v>136</v>
      </c>
      <c r="D3145" t="s">
        <v>45</v>
      </c>
      <c r="E3145" t="s">
        <v>1</v>
      </c>
      <c r="F3145" t="str">
        <f>CONCATENATE(Table1[[#This Row],[session]],":",Table1[[#This Row],[vote_number]])</f>
        <v>2:223</v>
      </c>
      <c r="G3145">
        <f>IF(EXACT(Table1[[#This Row],[vote_cast]], "Yea"), 2, IF(EXACT(Table1[[#This Row],[vote_cast]], "Nay"), 1, "ERROR"))</f>
        <v>2</v>
      </c>
    </row>
    <row r="3146" spans="1:7" x14ac:dyDescent="0.25">
      <c r="A3146">
        <v>2</v>
      </c>
      <c r="B3146">
        <v>223</v>
      </c>
      <c r="C3146" t="s">
        <v>136</v>
      </c>
      <c r="D3146" t="s">
        <v>46</v>
      </c>
      <c r="E3146" t="s">
        <v>35</v>
      </c>
      <c r="F3146" t="str">
        <f>CONCATENATE(Table1[[#This Row],[session]],":",Table1[[#This Row],[vote_number]])</f>
        <v>2:223</v>
      </c>
      <c r="G3146" t="str">
        <f>IF(EXACT(Table1[[#This Row],[vote_cast]], "Yea"), 2, IF(EXACT(Table1[[#This Row],[vote_cast]], "Nay"), 1, "ERROR"))</f>
        <v>ERROR</v>
      </c>
    </row>
    <row r="3147" spans="1:7" x14ac:dyDescent="0.25">
      <c r="A3147">
        <v>2</v>
      </c>
      <c r="B3147">
        <v>223</v>
      </c>
      <c r="C3147" t="s">
        <v>136</v>
      </c>
      <c r="D3147" t="s">
        <v>47</v>
      </c>
      <c r="E3147" t="s">
        <v>1</v>
      </c>
      <c r="F3147" t="str">
        <f>CONCATENATE(Table1[[#This Row],[session]],":",Table1[[#This Row],[vote_number]])</f>
        <v>2:223</v>
      </c>
      <c r="G3147">
        <f>IF(EXACT(Table1[[#This Row],[vote_cast]], "Yea"), 2, IF(EXACT(Table1[[#This Row],[vote_cast]], "Nay"), 1, "ERROR"))</f>
        <v>2</v>
      </c>
    </row>
    <row r="3148" spans="1:7" x14ac:dyDescent="0.25">
      <c r="A3148">
        <v>2</v>
      </c>
      <c r="B3148">
        <v>223</v>
      </c>
      <c r="C3148" t="s">
        <v>136</v>
      </c>
      <c r="D3148" t="s">
        <v>48</v>
      </c>
      <c r="E3148" t="s">
        <v>1</v>
      </c>
      <c r="F3148" t="str">
        <f>CONCATENATE(Table1[[#This Row],[session]],":",Table1[[#This Row],[vote_number]])</f>
        <v>2:223</v>
      </c>
      <c r="G3148">
        <f>IF(EXACT(Table1[[#This Row],[vote_cast]], "Yea"), 2, IF(EXACT(Table1[[#This Row],[vote_cast]], "Nay"), 1, "ERROR"))</f>
        <v>2</v>
      </c>
    </row>
    <row r="3149" spans="1:7" x14ac:dyDescent="0.25">
      <c r="A3149">
        <v>2</v>
      </c>
      <c r="B3149">
        <v>223</v>
      </c>
      <c r="C3149" t="s">
        <v>136</v>
      </c>
      <c r="D3149" t="s">
        <v>49</v>
      </c>
      <c r="E3149" t="s">
        <v>1</v>
      </c>
      <c r="F3149" t="str">
        <f>CONCATENATE(Table1[[#This Row],[session]],":",Table1[[#This Row],[vote_number]])</f>
        <v>2:223</v>
      </c>
      <c r="G3149">
        <f>IF(EXACT(Table1[[#This Row],[vote_cast]], "Yea"), 2, IF(EXACT(Table1[[#This Row],[vote_cast]], "Nay"), 1, "ERROR"))</f>
        <v>2</v>
      </c>
    </row>
    <row r="3150" spans="1:7" x14ac:dyDescent="0.25">
      <c r="A3150">
        <v>2</v>
      </c>
      <c r="B3150">
        <v>223</v>
      </c>
      <c r="C3150" t="s">
        <v>136</v>
      </c>
      <c r="D3150" t="s">
        <v>50</v>
      </c>
      <c r="E3150" t="s">
        <v>1</v>
      </c>
      <c r="F3150" t="str">
        <f>CONCATENATE(Table1[[#This Row],[session]],":",Table1[[#This Row],[vote_number]])</f>
        <v>2:223</v>
      </c>
      <c r="G3150">
        <f>IF(EXACT(Table1[[#This Row],[vote_cast]], "Yea"), 2, IF(EXACT(Table1[[#This Row],[vote_cast]], "Nay"), 1, "ERROR"))</f>
        <v>2</v>
      </c>
    </row>
    <row r="3151" spans="1:7" x14ac:dyDescent="0.25">
      <c r="A3151">
        <v>2</v>
      </c>
      <c r="B3151">
        <v>223</v>
      </c>
      <c r="C3151" t="s">
        <v>136</v>
      </c>
      <c r="D3151" t="s">
        <v>51</v>
      </c>
      <c r="E3151" t="s">
        <v>1</v>
      </c>
      <c r="F3151" t="str">
        <f>CONCATENATE(Table1[[#This Row],[session]],":",Table1[[#This Row],[vote_number]])</f>
        <v>2:223</v>
      </c>
      <c r="G3151">
        <f>IF(EXACT(Table1[[#This Row],[vote_cast]], "Yea"), 2, IF(EXACT(Table1[[#This Row],[vote_cast]], "Nay"), 1, "ERROR"))</f>
        <v>2</v>
      </c>
    </row>
    <row r="3152" spans="1:7" x14ac:dyDescent="0.25">
      <c r="A3152">
        <v>2</v>
      </c>
      <c r="B3152">
        <v>223</v>
      </c>
      <c r="C3152" t="s">
        <v>136</v>
      </c>
      <c r="D3152" t="s">
        <v>52</v>
      </c>
      <c r="E3152" t="s">
        <v>35</v>
      </c>
      <c r="F3152" t="str">
        <f>CONCATENATE(Table1[[#This Row],[session]],":",Table1[[#This Row],[vote_number]])</f>
        <v>2:223</v>
      </c>
      <c r="G3152" t="str">
        <f>IF(EXACT(Table1[[#This Row],[vote_cast]], "Yea"), 2, IF(EXACT(Table1[[#This Row],[vote_cast]], "Nay"), 1, "ERROR"))</f>
        <v>ERROR</v>
      </c>
    </row>
    <row r="3153" spans="1:7" x14ac:dyDescent="0.25">
      <c r="A3153">
        <v>2</v>
      </c>
      <c r="B3153">
        <v>223</v>
      </c>
      <c r="C3153" t="s">
        <v>136</v>
      </c>
      <c r="D3153" t="s">
        <v>53</v>
      </c>
      <c r="E3153" t="s">
        <v>1</v>
      </c>
      <c r="F3153" t="str">
        <f>CONCATENATE(Table1[[#This Row],[session]],":",Table1[[#This Row],[vote_number]])</f>
        <v>2:223</v>
      </c>
      <c r="G3153">
        <f>IF(EXACT(Table1[[#This Row],[vote_cast]], "Yea"), 2, IF(EXACT(Table1[[#This Row],[vote_cast]], "Nay"), 1, "ERROR"))</f>
        <v>2</v>
      </c>
    </row>
    <row r="3154" spans="1:7" x14ac:dyDescent="0.25">
      <c r="A3154">
        <v>2</v>
      </c>
      <c r="B3154">
        <v>223</v>
      </c>
      <c r="C3154" t="s">
        <v>136</v>
      </c>
      <c r="D3154" t="s">
        <v>54</v>
      </c>
      <c r="E3154" t="s">
        <v>1</v>
      </c>
      <c r="F3154" t="str">
        <f>CONCATENATE(Table1[[#This Row],[session]],":",Table1[[#This Row],[vote_number]])</f>
        <v>2:223</v>
      </c>
      <c r="G3154">
        <f>IF(EXACT(Table1[[#This Row],[vote_cast]], "Yea"), 2, IF(EXACT(Table1[[#This Row],[vote_cast]], "Nay"), 1, "ERROR"))</f>
        <v>2</v>
      </c>
    </row>
    <row r="3155" spans="1:7" x14ac:dyDescent="0.25">
      <c r="A3155">
        <v>2</v>
      </c>
      <c r="B3155">
        <v>223</v>
      </c>
      <c r="C3155" t="s">
        <v>136</v>
      </c>
      <c r="D3155" t="s">
        <v>55</v>
      </c>
      <c r="E3155" t="s">
        <v>1</v>
      </c>
      <c r="F3155" t="str">
        <f>CONCATENATE(Table1[[#This Row],[session]],":",Table1[[#This Row],[vote_number]])</f>
        <v>2:223</v>
      </c>
      <c r="G3155">
        <f>IF(EXACT(Table1[[#This Row],[vote_cast]], "Yea"), 2, IF(EXACT(Table1[[#This Row],[vote_cast]], "Nay"), 1, "ERROR"))</f>
        <v>2</v>
      </c>
    </row>
    <row r="3156" spans="1:7" x14ac:dyDescent="0.25">
      <c r="A3156">
        <v>2</v>
      </c>
      <c r="B3156">
        <v>223</v>
      </c>
      <c r="C3156" t="s">
        <v>136</v>
      </c>
      <c r="D3156" t="s">
        <v>56</v>
      </c>
      <c r="E3156" t="s">
        <v>1</v>
      </c>
      <c r="F3156" t="str">
        <f>CONCATENATE(Table1[[#This Row],[session]],":",Table1[[#This Row],[vote_number]])</f>
        <v>2:223</v>
      </c>
      <c r="G3156">
        <f>IF(EXACT(Table1[[#This Row],[vote_cast]], "Yea"), 2, IF(EXACT(Table1[[#This Row],[vote_cast]], "Nay"), 1, "ERROR"))</f>
        <v>2</v>
      </c>
    </row>
    <row r="3157" spans="1:7" x14ac:dyDescent="0.25">
      <c r="A3157">
        <v>2</v>
      </c>
      <c r="B3157">
        <v>223</v>
      </c>
      <c r="C3157" t="s">
        <v>136</v>
      </c>
      <c r="D3157" t="s">
        <v>57</v>
      </c>
      <c r="E3157" t="s">
        <v>1</v>
      </c>
      <c r="F3157" t="str">
        <f>CONCATENATE(Table1[[#This Row],[session]],":",Table1[[#This Row],[vote_number]])</f>
        <v>2:223</v>
      </c>
      <c r="G3157">
        <f>IF(EXACT(Table1[[#This Row],[vote_cast]], "Yea"), 2, IF(EXACT(Table1[[#This Row],[vote_cast]], "Nay"), 1, "ERROR"))</f>
        <v>2</v>
      </c>
    </row>
    <row r="3158" spans="1:7" x14ac:dyDescent="0.25">
      <c r="A3158">
        <v>2</v>
      </c>
      <c r="B3158">
        <v>223</v>
      </c>
      <c r="C3158" t="s">
        <v>136</v>
      </c>
      <c r="D3158" t="s">
        <v>58</v>
      </c>
      <c r="E3158" t="s">
        <v>1</v>
      </c>
      <c r="F3158" t="str">
        <f>CONCATENATE(Table1[[#This Row],[session]],":",Table1[[#This Row],[vote_number]])</f>
        <v>2:223</v>
      </c>
      <c r="G3158">
        <f>IF(EXACT(Table1[[#This Row],[vote_cast]], "Yea"), 2, IF(EXACT(Table1[[#This Row],[vote_cast]], "Nay"), 1, "ERROR"))</f>
        <v>2</v>
      </c>
    </row>
    <row r="3159" spans="1:7" x14ac:dyDescent="0.25">
      <c r="A3159">
        <v>2</v>
      </c>
      <c r="B3159">
        <v>223</v>
      </c>
      <c r="C3159" t="s">
        <v>136</v>
      </c>
      <c r="D3159" t="s">
        <v>59</v>
      </c>
      <c r="E3159" t="s">
        <v>1</v>
      </c>
      <c r="F3159" t="str">
        <f>CONCATENATE(Table1[[#This Row],[session]],":",Table1[[#This Row],[vote_number]])</f>
        <v>2:223</v>
      </c>
      <c r="G3159">
        <f>IF(EXACT(Table1[[#This Row],[vote_cast]], "Yea"), 2, IF(EXACT(Table1[[#This Row],[vote_cast]], "Nay"), 1, "ERROR"))</f>
        <v>2</v>
      </c>
    </row>
    <row r="3160" spans="1:7" x14ac:dyDescent="0.25">
      <c r="A3160">
        <v>2</v>
      </c>
      <c r="B3160">
        <v>223</v>
      </c>
      <c r="C3160" t="s">
        <v>136</v>
      </c>
      <c r="D3160" t="s">
        <v>60</v>
      </c>
      <c r="E3160" t="s">
        <v>102</v>
      </c>
      <c r="F3160" t="str">
        <f>CONCATENATE(Table1[[#This Row],[session]],":",Table1[[#This Row],[vote_number]])</f>
        <v>2:223</v>
      </c>
      <c r="G3160">
        <f>IF(EXACT(Table1[[#This Row],[vote_cast]], "Yea"), 2, IF(EXACT(Table1[[#This Row],[vote_cast]], "Nay"), 1, "ERROR"))</f>
        <v>1</v>
      </c>
    </row>
    <row r="3161" spans="1:7" x14ac:dyDescent="0.25">
      <c r="A3161">
        <v>2</v>
      </c>
      <c r="B3161">
        <v>223</v>
      </c>
      <c r="C3161" t="s">
        <v>136</v>
      </c>
      <c r="D3161" t="s">
        <v>61</v>
      </c>
      <c r="E3161" t="s">
        <v>1</v>
      </c>
      <c r="F3161" t="str">
        <f>CONCATENATE(Table1[[#This Row],[session]],":",Table1[[#This Row],[vote_number]])</f>
        <v>2:223</v>
      </c>
      <c r="G3161">
        <f>IF(EXACT(Table1[[#This Row],[vote_cast]], "Yea"), 2, IF(EXACT(Table1[[#This Row],[vote_cast]], "Nay"), 1, "ERROR"))</f>
        <v>2</v>
      </c>
    </row>
    <row r="3162" spans="1:7" x14ac:dyDescent="0.25">
      <c r="A3162">
        <v>2</v>
      </c>
      <c r="B3162">
        <v>223</v>
      </c>
      <c r="C3162" t="s">
        <v>136</v>
      </c>
      <c r="D3162" t="s">
        <v>62</v>
      </c>
      <c r="E3162" t="s">
        <v>1</v>
      </c>
      <c r="F3162" t="str">
        <f>CONCATENATE(Table1[[#This Row],[session]],":",Table1[[#This Row],[vote_number]])</f>
        <v>2:223</v>
      </c>
      <c r="G3162">
        <f>IF(EXACT(Table1[[#This Row],[vote_cast]], "Yea"), 2, IF(EXACT(Table1[[#This Row],[vote_cast]], "Nay"), 1, "ERROR"))</f>
        <v>2</v>
      </c>
    </row>
    <row r="3163" spans="1:7" x14ac:dyDescent="0.25">
      <c r="A3163">
        <v>2</v>
      </c>
      <c r="B3163">
        <v>223</v>
      </c>
      <c r="C3163" t="s">
        <v>136</v>
      </c>
      <c r="D3163" t="s">
        <v>63</v>
      </c>
      <c r="E3163" t="s">
        <v>1</v>
      </c>
      <c r="F3163" t="str">
        <f>CONCATENATE(Table1[[#This Row],[session]],":",Table1[[#This Row],[vote_number]])</f>
        <v>2:223</v>
      </c>
      <c r="G3163">
        <f>IF(EXACT(Table1[[#This Row],[vote_cast]], "Yea"), 2, IF(EXACT(Table1[[#This Row],[vote_cast]], "Nay"), 1, "ERROR"))</f>
        <v>2</v>
      </c>
    </row>
    <row r="3164" spans="1:7" x14ac:dyDescent="0.25">
      <c r="A3164">
        <v>2</v>
      </c>
      <c r="B3164">
        <v>223</v>
      </c>
      <c r="C3164" t="s">
        <v>136</v>
      </c>
      <c r="D3164" t="s">
        <v>64</v>
      </c>
      <c r="E3164" t="s">
        <v>1</v>
      </c>
      <c r="F3164" t="str">
        <f>CONCATENATE(Table1[[#This Row],[session]],":",Table1[[#This Row],[vote_number]])</f>
        <v>2:223</v>
      </c>
      <c r="G3164">
        <f>IF(EXACT(Table1[[#This Row],[vote_cast]], "Yea"), 2, IF(EXACT(Table1[[#This Row],[vote_cast]], "Nay"), 1, "ERROR"))</f>
        <v>2</v>
      </c>
    </row>
    <row r="3165" spans="1:7" x14ac:dyDescent="0.25">
      <c r="A3165">
        <v>2</v>
      </c>
      <c r="B3165">
        <v>223</v>
      </c>
      <c r="C3165" t="s">
        <v>136</v>
      </c>
      <c r="D3165" t="s">
        <v>65</v>
      </c>
      <c r="E3165" t="s">
        <v>1</v>
      </c>
      <c r="F3165" t="str">
        <f>CONCATENATE(Table1[[#This Row],[session]],":",Table1[[#This Row],[vote_number]])</f>
        <v>2:223</v>
      </c>
      <c r="G3165">
        <f>IF(EXACT(Table1[[#This Row],[vote_cast]], "Yea"), 2, IF(EXACT(Table1[[#This Row],[vote_cast]], "Nay"), 1, "ERROR"))</f>
        <v>2</v>
      </c>
    </row>
    <row r="3166" spans="1:7" x14ac:dyDescent="0.25">
      <c r="A3166">
        <v>2</v>
      </c>
      <c r="B3166">
        <v>223</v>
      </c>
      <c r="C3166" t="s">
        <v>136</v>
      </c>
      <c r="D3166" t="s">
        <v>66</v>
      </c>
      <c r="E3166" t="s">
        <v>1</v>
      </c>
      <c r="F3166" t="str">
        <f>CONCATENATE(Table1[[#This Row],[session]],":",Table1[[#This Row],[vote_number]])</f>
        <v>2:223</v>
      </c>
      <c r="G3166">
        <f>IF(EXACT(Table1[[#This Row],[vote_cast]], "Yea"), 2, IF(EXACT(Table1[[#This Row],[vote_cast]], "Nay"), 1, "ERROR"))</f>
        <v>2</v>
      </c>
    </row>
    <row r="3167" spans="1:7" x14ac:dyDescent="0.25">
      <c r="A3167">
        <v>2</v>
      </c>
      <c r="B3167">
        <v>223</v>
      </c>
      <c r="C3167" t="s">
        <v>136</v>
      </c>
      <c r="D3167" t="s">
        <v>67</v>
      </c>
      <c r="E3167" t="s">
        <v>1</v>
      </c>
      <c r="F3167" t="str">
        <f>CONCATENATE(Table1[[#This Row],[session]],":",Table1[[#This Row],[vote_number]])</f>
        <v>2:223</v>
      </c>
      <c r="G3167">
        <f>IF(EXACT(Table1[[#This Row],[vote_cast]], "Yea"), 2, IF(EXACT(Table1[[#This Row],[vote_cast]], "Nay"), 1, "ERROR"))</f>
        <v>2</v>
      </c>
    </row>
    <row r="3168" spans="1:7" x14ac:dyDescent="0.25">
      <c r="A3168">
        <v>2</v>
      </c>
      <c r="B3168">
        <v>223</v>
      </c>
      <c r="C3168" t="s">
        <v>136</v>
      </c>
      <c r="D3168" t="s">
        <v>68</v>
      </c>
      <c r="E3168" t="s">
        <v>1</v>
      </c>
      <c r="F3168" t="str">
        <f>CONCATENATE(Table1[[#This Row],[session]],":",Table1[[#This Row],[vote_number]])</f>
        <v>2:223</v>
      </c>
      <c r="G3168">
        <f>IF(EXACT(Table1[[#This Row],[vote_cast]], "Yea"), 2, IF(EXACT(Table1[[#This Row],[vote_cast]], "Nay"), 1, "ERROR"))</f>
        <v>2</v>
      </c>
    </row>
    <row r="3169" spans="1:7" x14ac:dyDescent="0.25">
      <c r="A3169">
        <v>2</v>
      </c>
      <c r="B3169">
        <v>223</v>
      </c>
      <c r="C3169" t="s">
        <v>136</v>
      </c>
      <c r="D3169" t="s">
        <v>69</v>
      </c>
      <c r="E3169" t="s">
        <v>1</v>
      </c>
      <c r="F3169" t="str">
        <f>CONCATENATE(Table1[[#This Row],[session]],":",Table1[[#This Row],[vote_number]])</f>
        <v>2:223</v>
      </c>
      <c r="G3169">
        <f>IF(EXACT(Table1[[#This Row],[vote_cast]], "Yea"), 2, IF(EXACT(Table1[[#This Row],[vote_cast]], "Nay"), 1, "ERROR"))</f>
        <v>2</v>
      </c>
    </row>
    <row r="3170" spans="1:7" x14ac:dyDescent="0.25">
      <c r="A3170">
        <v>2</v>
      </c>
      <c r="B3170">
        <v>223</v>
      </c>
      <c r="C3170" t="s">
        <v>136</v>
      </c>
      <c r="D3170" t="s">
        <v>70</v>
      </c>
      <c r="E3170" t="s">
        <v>1</v>
      </c>
      <c r="F3170" t="str">
        <f>CONCATENATE(Table1[[#This Row],[session]],":",Table1[[#This Row],[vote_number]])</f>
        <v>2:223</v>
      </c>
      <c r="G3170">
        <f>IF(EXACT(Table1[[#This Row],[vote_cast]], "Yea"), 2, IF(EXACT(Table1[[#This Row],[vote_cast]], "Nay"), 1, "ERROR"))</f>
        <v>2</v>
      </c>
    </row>
    <row r="3171" spans="1:7" x14ac:dyDescent="0.25">
      <c r="A3171">
        <v>2</v>
      </c>
      <c r="B3171">
        <v>223</v>
      </c>
      <c r="C3171" t="s">
        <v>136</v>
      </c>
      <c r="D3171" t="s">
        <v>71</v>
      </c>
      <c r="E3171" t="s">
        <v>1</v>
      </c>
      <c r="F3171" t="str">
        <f>CONCATENATE(Table1[[#This Row],[session]],":",Table1[[#This Row],[vote_number]])</f>
        <v>2:223</v>
      </c>
      <c r="G3171">
        <f>IF(EXACT(Table1[[#This Row],[vote_cast]], "Yea"), 2, IF(EXACT(Table1[[#This Row],[vote_cast]], "Nay"), 1, "ERROR"))</f>
        <v>2</v>
      </c>
    </row>
    <row r="3172" spans="1:7" x14ac:dyDescent="0.25">
      <c r="A3172">
        <v>2</v>
      </c>
      <c r="B3172">
        <v>223</v>
      </c>
      <c r="C3172" t="s">
        <v>136</v>
      </c>
      <c r="D3172" t="s">
        <v>72</v>
      </c>
      <c r="E3172" t="s">
        <v>1</v>
      </c>
      <c r="F3172" t="str">
        <f>CONCATENATE(Table1[[#This Row],[session]],":",Table1[[#This Row],[vote_number]])</f>
        <v>2:223</v>
      </c>
      <c r="G3172">
        <f>IF(EXACT(Table1[[#This Row],[vote_cast]], "Yea"), 2, IF(EXACT(Table1[[#This Row],[vote_cast]], "Nay"), 1, "ERROR"))</f>
        <v>2</v>
      </c>
    </row>
    <row r="3173" spans="1:7" x14ac:dyDescent="0.25">
      <c r="A3173">
        <v>2</v>
      </c>
      <c r="B3173">
        <v>223</v>
      </c>
      <c r="C3173" t="s">
        <v>136</v>
      </c>
      <c r="D3173" t="s">
        <v>73</v>
      </c>
      <c r="E3173" t="s">
        <v>1</v>
      </c>
      <c r="F3173" t="str">
        <f>CONCATENATE(Table1[[#This Row],[session]],":",Table1[[#This Row],[vote_number]])</f>
        <v>2:223</v>
      </c>
      <c r="G3173">
        <f>IF(EXACT(Table1[[#This Row],[vote_cast]], "Yea"), 2, IF(EXACT(Table1[[#This Row],[vote_cast]], "Nay"), 1, "ERROR"))</f>
        <v>2</v>
      </c>
    </row>
    <row r="3174" spans="1:7" x14ac:dyDescent="0.25">
      <c r="A3174">
        <v>2</v>
      </c>
      <c r="B3174">
        <v>223</v>
      </c>
      <c r="C3174" t="s">
        <v>136</v>
      </c>
      <c r="D3174" t="s">
        <v>74</v>
      </c>
      <c r="E3174" t="s">
        <v>1</v>
      </c>
      <c r="F3174" t="str">
        <f>CONCATENATE(Table1[[#This Row],[session]],":",Table1[[#This Row],[vote_number]])</f>
        <v>2:223</v>
      </c>
      <c r="G3174">
        <f>IF(EXACT(Table1[[#This Row],[vote_cast]], "Yea"), 2, IF(EXACT(Table1[[#This Row],[vote_cast]], "Nay"), 1, "ERROR"))</f>
        <v>2</v>
      </c>
    </row>
    <row r="3175" spans="1:7" x14ac:dyDescent="0.25">
      <c r="A3175">
        <v>2</v>
      </c>
      <c r="B3175">
        <v>223</v>
      </c>
      <c r="C3175" t="s">
        <v>136</v>
      </c>
      <c r="D3175" t="s">
        <v>75</v>
      </c>
      <c r="E3175" t="s">
        <v>1</v>
      </c>
      <c r="F3175" t="str">
        <f>CONCATENATE(Table1[[#This Row],[session]],":",Table1[[#This Row],[vote_number]])</f>
        <v>2:223</v>
      </c>
      <c r="G3175">
        <f>IF(EXACT(Table1[[#This Row],[vote_cast]], "Yea"), 2, IF(EXACT(Table1[[#This Row],[vote_cast]], "Nay"), 1, "ERROR"))</f>
        <v>2</v>
      </c>
    </row>
    <row r="3176" spans="1:7" x14ac:dyDescent="0.25">
      <c r="A3176">
        <v>2</v>
      </c>
      <c r="B3176">
        <v>223</v>
      </c>
      <c r="C3176" t="s">
        <v>136</v>
      </c>
      <c r="D3176" t="s">
        <v>76</v>
      </c>
      <c r="E3176" t="s">
        <v>1</v>
      </c>
      <c r="F3176" t="str">
        <f>CONCATENATE(Table1[[#This Row],[session]],":",Table1[[#This Row],[vote_number]])</f>
        <v>2:223</v>
      </c>
      <c r="G3176">
        <f>IF(EXACT(Table1[[#This Row],[vote_cast]], "Yea"), 2, IF(EXACT(Table1[[#This Row],[vote_cast]], "Nay"), 1, "ERROR"))</f>
        <v>2</v>
      </c>
    </row>
    <row r="3177" spans="1:7" x14ac:dyDescent="0.25">
      <c r="A3177">
        <v>2</v>
      </c>
      <c r="B3177">
        <v>223</v>
      </c>
      <c r="C3177" t="s">
        <v>136</v>
      </c>
      <c r="D3177" t="s">
        <v>77</v>
      </c>
      <c r="E3177" t="s">
        <v>1</v>
      </c>
      <c r="F3177" t="str">
        <f>CONCATENATE(Table1[[#This Row],[session]],":",Table1[[#This Row],[vote_number]])</f>
        <v>2:223</v>
      </c>
      <c r="G3177">
        <f>IF(EXACT(Table1[[#This Row],[vote_cast]], "Yea"), 2, IF(EXACT(Table1[[#This Row],[vote_cast]], "Nay"), 1, "ERROR"))</f>
        <v>2</v>
      </c>
    </row>
    <row r="3178" spans="1:7" x14ac:dyDescent="0.25">
      <c r="A3178">
        <v>2</v>
      </c>
      <c r="B3178">
        <v>223</v>
      </c>
      <c r="C3178" t="s">
        <v>136</v>
      </c>
      <c r="D3178" t="s">
        <v>78</v>
      </c>
      <c r="E3178" t="s">
        <v>102</v>
      </c>
      <c r="F3178" t="str">
        <f>CONCATENATE(Table1[[#This Row],[session]],":",Table1[[#This Row],[vote_number]])</f>
        <v>2:223</v>
      </c>
      <c r="G3178">
        <f>IF(EXACT(Table1[[#This Row],[vote_cast]], "Yea"), 2, IF(EXACT(Table1[[#This Row],[vote_cast]], "Nay"), 1, "ERROR"))</f>
        <v>1</v>
      </c>
    </row>
    <row r="3179" spans="1:7" x14ac:dyDescent="0.25">
      <c r="A3179">
        <v>2</v>
      </c>
      <c r="B3179">
        <v>223</v>
      </c>
      <c r="C3179" t="s">
        <v>136</v>
      </c>
      <c r="D3179" t="s">
        <v>79</v>
      </c>
      <c r="E3179" t="s">
        <v>1</v>
      </c>
      <c r="F3179" t="str">
        <f>CONCATENATE(Table1[[#This Row],[session]],":",Table1[[#This Row],[vote_number]])</f>
        <v>2:223</v>
      </c>
      <c r="G3179">
        <f>IF(EXACT(Table1[[#This Row],[vote_cast]], "Yea"), 2, IF(EXACT(Table1[[#This Row],[vote_cast]], "Nay"), 1, "ERROR"))</f>
        <v>2</v>
      </c>
    </row>
    <row r="3180" spans="1:7" x14ac:dyDescent="0.25">
      <c r="A3180">
        <v>2</v>
      </c>
      <c r="B3180">
        <v>223</v>
      </c>
      <c r="C3180" t="s">
        <v>136</v>
      </c>
      <c r="D3180" t="s">
        <v>80</v>
      </c>
      <c r="E3180" t="s">
        <v>1</v>
      </c>
      <c r="F3180" t="str">
        <f>CONCATENATE(Table1[[#This Row],[session]],":",Table1[[#This Row],[vote_number]])</f>
        <v>2:223</v>
      </c>
      <c r="G3180">
        <f>IF(EXACT(Table1[[#This Row],[vote_cast]], "Yea"), 2, IF(EXACT(Table1[[#This Row],[vote_cast]], "Nay"), 1, "ERROR"))</f>
        <v>2</v>
      </c>
    </row>
    <row r="3181" spans="1:7" x14ac:dyDescent="0.25">
      <c r="A3181">
        <v>2</v>
      </c>
      <c r="B3181">
        <v>223</v>
      </c>
      <c r="C3181" t="s">
        <v>136</v>
      </c>
      <c r="D3181" t="s">
        <v>81</v>
      </c>
      <c r="E3181" t="s">
        <v>1</v>
      </c>
      <c r="F3181" t="str">
        <f>CONCATENATE(Table1[[#This Row],[session]],":",Table1[[#This Row],[vote_number]])</f>
        <v>2:223</v>
      </c>
      <c r="G3181">
        <f>IF(EXACT(Table1[[#This Row],[vote_cast]], "Yea"), 2, IF(EXACT(Table1[[#This Row],[vote_cast]], "Nay"), 1, "ERROR"))</f>
        <v>2</v>
      </c>
    </row>
    <row r="3182" spans="1:7" x14ac:dyDescent="0.25">
      <c r="A3182">
        <v>2</v>
      </c>
      <c r="B3182">
        <v>223</v>
      </c>
      <c r="C3182" t="s">
        <v>136</v>
      </c>
      <c r="D3182" t="s">
        <v>82</v>
      </c>
      <c r="E3182" t="s">
        <v>35</v>
      </c>
      <c r="F3182" t="str">
        <f>CONCATENATE(Table1[[#This Row],[session]],":",Table1[[#This Row],[vote_number]])</f>
        <v>2:223</v>
      </c>
      <c r="G3182" t="str">
        <f>IF(EXACT(Table1[[#This Row],[vote_cast]], "Yea"), 2, IF(EXACT(Table1[[#This Row],[vote_cast]], "Nay"), 1, "ERROR"))</f>
        <v>ERROR</v>
      </c>
    </row>
    <row r="3183" spans="1:7" x14ac:dyDescent="0.25">
      <c r="A3183">
        <v>2</v>
      </c>
      <c r="B3183">
        <v>223</v>
      </c>
      <c r="C3183" t="s">
        <v>136</v>
      </c>
      <c r="D3183" t="s">
        <v>83</v>
      </c>
      <c r="E3183" t="s">
        <v>1</v>
      </c>
      <c r="F3183" t="str">
        <f>CONCATENATE(Table1[[#This Row],[session]],":",Table1[[#This Row],[vote_number]])</f>
        <v>2:223</v>
      </c>
      <c r="G3183">
        <f>IF(EXACT(Table1[[#This Row],[vote_cast]], "Yea"), 2, IF(EXACT(Table1[[#This Row],[vote_cast]], "Nay"), 1, "ERROR"))</f>
        <v>2</v>
      </c>
    </row>
    <row r="3184" spans="1:7" x14ac:dyDescent="0.25">
      <c r="A3184">
        <v>2</v>
      </c>
      <c r="B3184">
        <v>223</v>
      </c>
      <c r="C3184" t="s">
        <v>136</v>
      </c>
      <c r="D3184" t="s">
        <v>84</v>
      </c>
      <c r="E3184" t="s">
        <v>102</v>
      </c>
      <c r="F3184" t="str">
        <f>CONCATENATE(Table1[[#This Row],[session]],":",Table1[[#This Row],[vote_number]])</f>
        <v>2:223</v>
      </c>
      <c r="G3184">
        <f>IF(EXACT(Table1[[#This Row],[vote_cast]], "Yea"), 2, IF(EXACT(Table1[[#This Row],[vote_cast]], "Nay"), 1, "ERROR"))</f>
        <v>1</v>
      </c>
    </row>
    <row r="3185" spans="1:7" x14ac:dyDescent="0.25">
      <c r="A3185">
        <v>2</v>
      </c>
      <c r="B3185">
        <v>223</v>
      </c>
      <c r="C3185" t="s">
        <v>136</v>
      </c>
      <c r="D3185" t="s">
        <v>85</v>
      </c>
      <c r="E3185" t="s">
        <v>1</v>
      </c>
      <c r="F3185" t="str">
        <f>CONCATENATE(Table1[[#This Row],[session]],":",Table1[[#This Row],[vote_number]])</f>
        <v>2:223</v>
      </c>
      <c r="G3185">
        <f>IF(EXACT(Table1[[#This Row],[vote_cast]], "Yea"), 2, IF(EXACT(Table1[[#This Row],[vote_cast]], "Nay"), 1, "ERROR"))</f>
        <v>2</v>
      </c>
    </row>
    <row r="3186" spans="1:7" x14ac:dyDescent="0.25">
      <c r="A3186">
        <v>2</v>
      </c>
      <c r="B3186">
        <v>223</v>
      </c>
      <c r="C3186" t="s">
        <v>136</v>
      </c>
      <c r="D3186" t="s">
        <v>86</v>
      </c>
      <c r="E3186" t="s">
        <v>1</v>
      </c>
      <c r="F3186" t="str">
        <f>CONCATENATE(Table1[[#This Row],[session]],":",Table1[[#This Row],[vote_number]])</f>
        <v>2:223</v>
      </c>
      <c r="G3186">
        <f>IF(EXACT(Table1[[#This Row],[vote_cast]], "Yea"), 2, IF(EXACT(Table1[[#This Row],[vote_cast]], "Nay"), 1, "ERROR"))</f>
        <v>2</v>
      </c>
    </row>
    <row r="3187" spans="1:7" x14ac:dyDescent="0.25">
      <c r="A3187">
        <v>2</v>
      </c>
      <c r="B3187">
        <v>223</v>
      </c>
      <c r="C3187" t="s">
        <v>136</v>
      </c>
      <c r="D3187" t="s">
        <v>87</v>
      </c>
      <c r="E3187" t="s">
        <v>1</v>
      </c>
      <c r="F3187" t="str">
        <f>CONCATENATE(Table1[[#This Row],[session]],":",Table1[[#This Row],[vote_number]])</f>
        <v>2:223</v>
      </c>
      <c r="G3187">
        <f>IF(EXACT(Table1[[#This Row],[vote_cast]], "Yea"), 2, IF(EXACT(Table1[[#This Row],[vote_cast]], "Nay"), 1, "ERROR"))</f>
        <v>2</v>
      </c>
    </row>
    <row r="3188" spans="1:7" x14ac:dyDescent="0.25">
      <c r="A3188">
        <v>2</v>
      </c>
      <c r="B3188">
        <v>223</v>
      </c>
      <c r="C3188" t="s">
        <v>136</v>
      </c>
      <c r="D3188" t="s">
        <v>88</v>
      </c>
      <c r="E3188" t="s">
        <v>1</v>
      </c>
      <c r="F3188" t="str">
        <f>CONCATENATE(Table1[[#This Row],[session]],":",Table1[[#This Row],[vote_number]])</f>
        <v>2:223</v>
      </c>
      <c r="G3188">
        <f>IF(EXACT(Table1[[#This Row],[vote_cast]], "Yea"), 2, IF(EXACT(Table1[[#This Row],[vote_cast]], "Nay"), 1, "ERROR"))</f>
        <v>2</v>
      </c>
    </row>
    <row r="3189" spans="1:7" x14ac:dyDescent="0.25">
      <c r="A3189">
        <v>2</v>
      </c>
      <c r="B3189">
        <v>223</v>
      </c>
      <c r="C3189" t="s">
        <v>136</v>
      </c>
      <c r="D3189" t="s">
        <v>89</v>
      </c>
      <c r="E3189" t="s">
        <v>1</v>
      </c>
      <c r="F3189" t="str">
        <f>CONCATENATE(Table1[[#This Row],[session]],":",Table1[[#This Row],[vote_number]])</f>
        <v>2:223</v>
      </c>
      <c r="G3189">
        <f>IF(EXACT(Table1[[#This Row],[vote_cast]], "Yea"), 2, IF(EXACT(Table1[[#This Row],[vote_cast]], "Nay"), 1, "ERROR"))</f>
        <v>2</v>
      </c>
    </row>
    <row r="3190" spans="1:7" x14ac:dyDescent="0.25">
      <c r="A3190">
        <v>2</v>
      </c>
      <c r="B3190">
        <v>223</v>
      </c>
      <c r="C3190" t="s">
        <v>136</v>
      </c>
      <c r="D3190" t="s">
        <v>90</v>
      </c>
      <c r="E3190" t="s">
        <v>1</v>
      </c>
      <c r="F3190" t="str">
        <f>CONCATENATE(Table1[[#This Row],[session]],":",Table1[[#This Row],[vote_number]])</f>
        <v>2:223</v>
      </c>
      <c r="G3190">
        <f>IF(EXACT(Table1[[#This Row],[vote_cast]], "Yea"), 2, IF(EXACT(Table1[[#This Row],[vote_cast]], "Nay"), 1, "ERROR"))</f>
        <v>2</v>
      </c>
    </row>
    <row r="3191" spans="1:7" x14ac:dyDescent="0.25">
      <c r="A3191">
        <v>2</v>
      </c>
      <c r="B3191">
        <v>223</v>
      </c>
      <c r="C3191" t="s">
        <v>136</v>
      </c>
      <c r="D3191" t="s">
        <v>91</v>
      </c>
      <c r="E3191" t="s">
        <v>1</v>
      </c>
      <c r="F3191" t="str">
        <f>CONCATENATE(Table1[[#This Row],[session]],":",Table1[[#This Row],[vote_number]])</f>
        <v>2:223</v>
      </c>
      <c r="G3191">
        <f>IF(EXACT(Table1[[#This Row],[vote_cast]], "Yea"), 2, IF(EXACT(Table1[[#This Row],[vote_cast]], "Nay"), 1, "ERROR"))</f>
        <v>2</v>
      </c>
    </row>
    <row r="3192" spans="1:7" x14ac:dyDescent="0.25">
      <c r="A3192">
        <v>2</v>
      </c>
      <c r="B3192">
        <v>223</v>
      </c>
      <c r="C3192" t="s">
        <v>136</v>
      </c>
      <c r="D3192" t="s">
        <v>92</v>
      </c>
      <c r="E3192" t="s">
        <v>1</v>
      </c>
      <c r="F3192" t="str">
        <f>CONCATENATE(Table1[[#This Row],[session]],":",Table1[[#This Row],[vote_number]])</f>
        <v>2:223</v>
      </c>
      <c r="G3192">
        <f>IF(EXACT(Table1[[#This Row],[vote_cast]], "Yea"), 2, IF(EXACT(Table1[[#This Row],[vote_cast]], "Nay"), 1, "ERROR"))</f>
        <v>2</v>
      </c>
    </row>
    <row r="3193" spans="1:7" x14ac:dyDescent="0.25">
      <c r="A3193">
        <v>2</v>
      </c>
      <c r="B3193">
        <v>223</v>
      </c>
      <c r="C3193" t="s">
        <v>136</v>
      </c>
      <c r="D3193" t="s">
        <v>93</v>
      </c>
      <c r="E3193" t="s">
        <v>1</v>
      </c>
      <c r="F3193" t="str">
        <f>CONCATENATE(Table1[[#This Row],[session]],":",Table1[[#This Row],[vote_number]])</f>
        <v>2:223</v>
      </c>
      <c r="G3193">
        <f>IF(EXACT(Table1[[#This Row],[vote_cast]], "Yea"), 2, IF(EXACT(Table1[[#This Row],[vote_cast]], "Nay"), 1, "ERROR"))</f>
        <v>2</v>
      </c>
    </row>
    <row r="3194" spans="1:7" x14ac:dyDescent="0.25">
      <c r="A3194">
        <v>2</v>
      </c>
      <c r="B3194">
        <v>223</v>
      </c>
      <c r="C3194" t="s">
        <v>136</v>
      </c>
      <c r="D3194" t="s">
        <v>94</v>
      </c>
      <c r="E3194" t="s">
        <v>1</v>
      </c>
      <c r="F3194" t="str">
        <f>CONCATENATE(Table1[[#This Row],[session]],":",Table1[[#This Row],[vote_number]])</f>
        <v>2:223</v>
      </c>
      <c r="G3194">
        <f>IF(EXACT(Table1[[#This Row],[vote_cast]], "Yea"), 2, IF(EXACT(Table1[[#This Row],[vote_cast]], "Nay"), 1, "ERROR"))</f>
        <v>2</v>
      </c>
    </row>
    <row r="3195" spans="1:7" x14ac:dyDescent="0.25">
      <c r="A3195">
        <v>2</v>
      </c>
      <c r="B3195">
        <v>223</v>
      </c>
      <c r="C3195" t="s">
        <v>136</v>
      </c>
      <c r="D3195" t="s">
        <v>95</v>
      </c>
      <c r="E3195" t="s">
        <v>1</v>
      </c>
      <c r="F3195" t="str">
        <f>CONCATENATE(Table1[[#This Row],[session]],":",Table1[[#This Row],[vote_number]])</f>
        <v>2:223</v>
      </c>
      <c r="G3195">
        <f>IF(EXACT(Table1[[#This Row],[vote_cast]], "Yea"), 2, IF(EXACT(Table1[[#This Row],[vote_cast]], "Nay"), 1, "ERROR"))</f>
        <v>2</v>
      </c>
    </row>
    <row r="3196" spans="1:7" x14ac:dyDescent="0.25">
      <c r="A3196">
        <v>2</v>
      </c>
      <c r="B3196">
        <v>223</v>
      </c>
      <c r="C3196" t="s">
        <v>136</v>
      </c>
      <c r="D3196" t="s">
        <v>96</v>
      </c>
      <c r="E3196" t="s">
        <v>1</v>
      </c>
      <c r="F3196" t="str">
        <f>CONCATENATE(Table1[[#This Row],[session]],":",Table1[[#This Row],[vote_number]])</f>
        <v>2:223</v>
      </c>
      <c r="G3196">
        <f>IF(EXACT(Table1[[#This Row],[vote_cast]], "Yea"), 2, IF(EXACT(Table1[[#This Row],[vote_cast]], "Nay"), 1, "ERROR"))</f>
        <v>2</v>
      </c>
    </row>
    <row r="3197" spans="1:7" x14ac:dyDescent="0.25">
      <c r="A3197">
        <v>2</v>
      </c>
      <c r="B3197">
        <v>223</v>
      </c>
      <c r="C3197" t="s">
        <v>136</v>
      </c>
      <c r="D3197" t="s">
        <v>97</v>
      </c>
      <c r="E3197" t="s">
        <v>1</v>
      </c>
      <c r="F3197" t="str">
        <f>CONCATENATE(Table1[[#This Row],[session]],":",Table1[[#This Row],[vote_number]])</f>
        <v>2:223</v>
      </c>
      <c r="G3197">
        <f>IF(EXACT(Table1[[#This Row],[vote_cast]], "Yea"), 2, IF(EXACT(Table1[[#This Row],[vote_cast]], "Nay"), 1, "ERROR"))</f>
        <v>2</v>
      </c>
    </row>
    <row r="3198" spans="1:7" x14ac:dyDescent="0.25">
      <c r="A3198">
        <v>2</v>
      </c>
      <c r="B3198">
        <v>223</v>
      </c>
      <c r="C3198" t="s">
        <v>136</v>
      </c>
      <c r="D3198" t="s">
        <v>98</v>
      </c>
      <c r="E3198" t="s">
        <v>1</v>
      </c>
      <c r="F3198" t="str">
        <f>CONCATENATE(Table1[[#This Row],[session]],":",Table1[[#This Row],[vote_number]])</f>
        <v>2:223</v>
      </c>
      <c r="G3198">
        <f>IF(EXACT(Table1[[#This Row],[vote_cast]], "Yea"), 2, IF(EXACT(Table1[[#This Row],[vote_cast]], "Nay"), 1, "ERROR"))</f>
        <v>2</v>
      </c>
    </row>
    <row r="3199" spans="1:7" x14ac:dyDescent="0.25">
      <c r="A3199">
        <v>2</v>
      </c>
      <c r="B3199">
        <v>223</v>
      </c>
      <c r="C3199" t="s">
        <v>136</v>
      </c>
      <c r="D3199" t="s">
        <v>99</v>
      </c>
      <c r="E3199" t="s">
        <v>102</v>
      </c>
      <c r="F3199" t="str">
        <f>CONCATENATE(Table1[[#This Row],[session]],":",Table1[[#This Row],[vote_number]])</f>
        <v>2:223</v>
      </c>
      <c r="G3199">
        <f>IF(EXACT(Table1[[#This Row],[vote_cast]], "Yea"), 2, IF(EXACT(Table1[[#This Row],[vote_cast]], "Nay"), 1, "ERROR"))</f>
        <v>1</v>
      </c>
    </row>
    <row r="3200" spans="1:7" x14ac:dyDescent="0.25">
      <c r="A3200">
        <v>2</v>
      </c>
      <c r="B3200">
        <v>223</v>
      </c>
      <c r="C3200" t="s">
        <v>136</v>
      </c>
      <c r="D3200" t="s">
        <v>100</v>
      </c>
      <c r="E3200" t="s">
        <v>1</v>
      </c>
      <c r="F3200" t="str">
        <f>CONCATENATE(Table1[[#This Row],[session]],":",Table1[[#This Row],[vote_number]])</f>
        <v>2:223</v>
      </c>
      <c r="G3200">
        <f>IF(EXACT(Table1[[#This Row],[vote_cast]], "Yea"), 2, IF(EXACT(Table1[[#This Row],[vote_cast]], "Nay"), 1, "ERROR"))</f>
        <v>2</v>
      </c>
    </row>
    <row r="3201" spans="1:7" x14ac:dyDescent="0.25">
      <c r="A3201">
        <v>2</v>
      </c>
      <c r="B3201">
        <v>223</v>
      </c>
      <c r="C3201" t="s">
        <v>136</v>
      </c>
      <c r="D3201" t="s">
        <v>101</v>
      </c>
      <c r="E3201" t="s">
        <v>1</v>
      </c>
      <c r="F3201" t="str">
        <f>CONCATENATE(Table1[[#This Row],[session]],":",Table1[[#This Row],[vote_number]])</f>
        <v>2:223</v>
      </c>
      <c r="G3201">
        <f>IF(EXACT(Table1[[#This Row],[vote_cast]], "Yea"), 2, IF(EXACT(Table1[[#This Row],[vote_cast]], "Nay"), 1, "ERROR"))</f>
        <v>2</v>
      </c>
    </row>
    <row r="3202" spans="1:7" x14ac:dyDescent="0.25">
      <c r="A3202">
        <v>2</v>
      </c>
      <c r="B3202">
        <v>236</v>
      </c>
      <c r="C3202" t="s">
        <v>138</v>
      </c>
      <c r="D3202" t="s">
        <v>0</v>
      </c>
      <c r="E3202" t="s">
        <v>102</v>
      </c>
      <c r="F3202" t="str">
        <f>CONCATENATE(Table1[[#This Row],[session]],":",Table1[[#This Row],[vote_number]])</f>
        <v>2:236</v>
      </c>
      <c r="G3202">
        <f>IF(EXACT(Table1[[#This Row],[vote_cast]], "Yea"), 2, IF(EXACT(Table1[[#This Row],[vote_cast]], "Nay"), 1, "ERROR"))</f>
        <v>1</v>
      </c>
    </row>
    <row r="3203" spans="1:7" x14ac:dyDescent="0.25">
      <c r="A3203">
        <v>2</v>
      </c>
      <c r="B3203">
        <v>236</v>
      </c>
      <c r="C3203" t="s">
        <v>138</v>
      </c>
      <c r="D3203" t="s">
        <v>2</v>
      </c>
      <c r="E3203" t="s">
        <v>1</v>
      </c>
      <c r="F3203" t="str">
        <f>CONCATENATE(Table1[[#This Row],[session]],":",Table1[[#This Row],[vote_number]])</f>
        <v>2:236</v>
      </c>
      <c r="G3203">
        <f>IF(EXACT(Table1[[#This Row],[vote_cast]], "Yea"), 2, IF(EXACT(Table1[[#This Row],[vote_cast]], "Nay"), 1, "ERROR"))</f>
        <v>2</v>
      </c>
    </row>
    <row r="3204" spans="1:7" x14ac:dyDescent="0.25">
      <c r="A3204">
        <v>2</v>
      </c>
      <c r="B3204">
        <v>236</v>
      </c>
      <c r="C3204" t="s">
        <v>138</v>
      </c>
      <c r="D3204" t="s">
        <v>3</v>
      </c>
      <c r="E3204" t="s">
        <v>1</v>
      </c>
      <c r="F3204" t="str">
        <f>CONCATENATE(Table1[[#This Row],[session]],":",Table1[[#This Row],[vote_number]])</f>
        <v>2:236</v>
      </c>
      <c r="G3204">
        <f>IF(EXACT(Table1[[#This Row],[vote_cast]], "Yea"), 2, IF(EXACT(Table1[[#This Row],[vote_cast]], "Nay"), 1, "ERROR"))</f>
        <v>2</v>
      </c>
    </row>
    <row r="3205" spans="1:7" x14ac:dyDescent="0.25">
      <c r="A3205">
        <v>2</v>
      </c>
      <c r="B3205">
        <v>236</v>
      </c>
      <c r="C3205" t="s">
        <v>138</v>
      </c>
      <c r="D3205" t="s">
        <v>4</v>
      </c>
      <c r="E3205" t="s">
        <v>1</v>
      </c>
      <c r="F3205" t="str">
        <f>CONCATENATE(Table1[[#This Row],[session]],":",Table1[[#This Row],[vote_number]])</f>
        <v>2:236</v>
      </c>
      <c r="G3205">
        <f>IF(EXACT(Table1[[#This Row],[vote_cast]], "Yea"), 2, IF(EXACT(Table1[[#This Row],[vote_cast]], "Nay"), 1, "ERROR"))</f>
        <v>2</v>
      </c>
    </row>
    <row r="3206" spans="1:7" x14ac:dyDescent="0.25">
      <c r="A3206">
        <v>2</v>
      </c>
      <c r="B3206">
        <v>236</v>
      </c>
      <c r="C3206" t="s">
        <v>138</v>
      </c>
      <c r="D3206" t="s">
        <v>5</v>
      </c>
      <c r="E3206" t="s">
        <v>102</v>
      </c>
      <c r="F3206" t="str">
        <f>CONCATENATE(Table1[[#This Row],[session]],":",Table1[[#This Row],[vote_number]])</f>
        <v>2:236</v>
      </c>
      <c r="G3206">
        <f>IF(EXACT(Table1[[#This Row],[vote_cast]], "Yea"), 2, IF(EXACT(Table1[[#This Row],[vote_cast]], "Nay"), 1, "ERROR"))</f>
        <v>1</v>
      </c>
    </row>
    <row r="3207" spans="1:7" x14ac:dyDescent="0.25">
      <c r="A3207">
        <v>2</v>
      </c>
      <c r="B3207">
        <v>236</v>
      </c>
      <c r="C3207" t="s">
        <v>138</v>
      </c>
      <c r="D3207" t="s">
        <v>6</v>
      </c>
      <c r="E3207" t="s">
        <v>102</v>
      </c>
      <c r="F3207" t="str">
        <f>CONCATENATE(Table1[[#This Row],[session]],":",Table1[[#This Row],[vote_number]])</f>
        <v>2:236</v>
      </c>
      <c r="G3207">
        <f>IF(EXACT(Table1[[#This Row],[vote_cast]], "Yea"), 2, IF(EXACT(Table1[[#This Row],[vote_cast]], "Nay"), 1, "ERROR"))</f>
        <v>1</v>
      </c>
    </row>
    <row r="3208" spans="1:7" x14ac:dyDescent="0.25">
      <c r="A3208">
        <v>2</v>
      </c>
      <c r="B3208">
        <v>236</v>
      </c>
      <c r="C3208" t="s">
        <v>138</v>
      </c>
      <c r="D3208" t="s">
        <v>7</v>
      </c>
      <c r="E3208" t="s">
        <v>1</v>
      </c>
      <c r="F3208" t="str">
        <f>CONCATENATE(Table1[[#This Row],[session]],":",Table1[[#This Row],[vote_number]])</f>
        <v>2:236</v>
      </c>
      <c r="G3208">
        <f>IF(EXACT(Table1[[#This Row],[vote_cast]], "Yea"), 2, IF(EXACT(Table1[[#This Row],[vote_cast]], "Nay"), 1, "ERROR"))</f>
        <v>2</v>
      </c>
    </row>
    <row r="3209" spans="1:7" x14ac:dyDescent="0.25">
      <c r="A3209">
        <v>2</v>
      </c>
      <c r="B3209">
        <v>236</v>
      </c>
      <c r="C3209" t="s">
        <v>138</v>
      </c>
      <c r="D3209" t="s">
        <v>8</v>
      </c>
      <c r="E3209" t="s">
        <v>102</v>
      </c>
      <c r="F3209" t="str">
        <f>CONCATENATE(Table1[[#This Row],[session]],":",Table1[[#This Row],[vote_number]])</f>
        <v>2:236</v>
      </c>
      <c r="G3209">
        <f>IF(EXACT(Table1[[#This Row],[vote_cast]], "Yea"), 2, IF(EXACT(Table1[[#This Row],[vote_cast]], "Nay"), 1, "ERROR"))</f>
        <v>1</v>
      </c>
    </row>
    <row r="3210" spans="1:7" x14ac:dyDescent="0.25">
      <c r="A3210">
        <v>2</v>
      </c>
      <c r="B3210">
        <v>236</v>
      </c>
      <c r="C3210" t="s">
        <v>138</v>
      </c>
      <c r="D3210" t="s">
        <v>9</v>
      </c>
      <c r="E3210" t="s">
        <v>1</v>
      </c>
      <c r="F3210" t="str">
        <f>CONCATENATE(Table1[[#This Row],[session]],":",Table1[[#This Row],[vote_number]])</f>
        <v>2:236</v>
      </c>
      <c r="G3210">
        <f>IF(EXACT(Table1[[#This Row],[vote_cast]], "Yea"), 2, IF(EXACT(Table1[[#This Row],[vote_cast]], "Nay"), 1, "ERROR"))</f>
        <v>2</v>
      </c>
    </row>
    <row r="3211" spans="1:7" x14ac:dyDescent="0.25">
      <c r="A3211">
        <v>2</v>
      </c>
      <c r="B3211">
        <v>236</v>
      </c>
      <c r="C3211" t="s">
        <v>138</v>
      </c>
      <c r="D3211" t="s">
        <v>10</v>
      </c>
      <c r="E3211" t="s">
        <v>1</v>
      </c>
      <c r="F3211" t="str">
        <f>CONCATENATE(Table1[[#This Row],[session]],":",Table1[[#This Row],[vote_number]])</f>
        <v>2:236</v>
      </c>
      <c r="G3211">
        <f>IF(EXACT(Table1[[#This Row],[vote_cast]], "Yea"), 2, IF(EXACT(Table1[[#This Row],[vote_cast]], "Nay"), 1, "ERROR"))</f>
        <v>2</v>
      </c>
    </row>
    <row r="3212" spans="1:7" x14ac:dyDescent="0.25">
      <c r="A3212">
        <v>2</v>
      </c>
      <c r="B3212">
        <v>236</v>
      </c>
      <c r="C3212" t="s">
        <v>138</v>
      </c>
      <c r="D3212" t="s">
        <v>11</v>
      </c>
      <c r="E3212" t="s">
        <v>1</v>
      </c>
      <c r="F3212" t="str">
        <f>CONCATENATE(Table1[[#This Row],[session]],":",Table1[[#This Row],[vote_number]])</f>
        <v>2:236</v>
      </c>
      <c r="G3212">
        <f>IF(EXACT(Table1[[#This Row],[vote_cast]], "Yea"), 2, IF(EXACT(Table1[[#This Row],[vote_cast]], "Nay"), 1, "ERROR"))</f>
        <v>2</v>
      </c>
    </row>
    <row r="3213" spans="1:7" x14ac:dyDescent="0.25">
      <c r="A3213">
        <v>2</v>
      </c>
      <c r="B3213">
        <v>236</v>
      </c>
      <c r="C3213" t="s">
        <v>138</v>
      </c>
      <c r="D3213" t="s">
        <v>12</v>
      </c>
      <c r="E3213" t="s">
        <v>35</v>
      </c>
      <c r="F3213" t="str">
        <f>CONCATENATE(Table1[[#This Row],[session]],":",Table1[[#This Row],[vote_number]])</f>
        <v>2:236</v>
      </c>
      <c r="G3213" t="str">
        <f>IF(EXACT(Table1[[#This Row],[vote_cast]], "Yea"), 2, IF(EXACT(Table1[[#This Row],[vote_cast]], "Nay"), 1, "ERROR"))</f>
        <v>ERROR</v>
      </c>
    </row>
    <row r="3214" spans="1:7" x14ac:dyDescent="0.25">
      <c r="A3214">
        <v>2</v>
      </c>
      <c r="B3214">
        <v>236</v>
      </c>
      <c r="C3214" t="s">
        <v>138</v>
      </c>
      <c r="D3214" t="s">
        <v>13</v>
      </c>
      <c r="E3214" t="s">
        <v>102</v>
      </c>
      <c r="F3214" t="str">
        <f>CONCATENATE(Table1[[#This Row],[session]],":",Table1[[#This Row],[vote_number]])</f>
        <v>2:236</v>
      </c>
      <c r="G3214">
        <f>IF(EXACT(Table1[[#This Row],[vote_cast]], "Yea"), 2, IF(EXACT(Table1[[#This Row],[vote_cast]], "Nay"), 1, "ERROR"))</f>
        <v>1</v>
      </c>
    </row>
    <row r="3215" spans="1:7" x14ac:dyDescent="0.25">
      <c r="A3215">
        <v>2</v>
      </c>
      <c r="B3215">
        <v>236</v>
      </c>
      <c r="C3215" t="s">
        <v>138</v>
      </c>
      <c r="D3215" t="s">
        <v>14</v>
      </c>
      <c r="E3215" t="s">
        <v>1</v>
      </c>
      <c r="F3215" t="str">
        <f>CONCATENATE(Table1[[#This Row],[session]],":",Table1[[#This Row],[vote_number]])</f>
        <v>2:236</v>
      </c>
      <c r="G3215">
        <f>IF(EXACT(Table1[[#This Row],[vote_cast]], "Yea"), 2, IF(EXACT(Table1[[#This Row],[vote_cast]], "Nay"), 1, "ERROR"))</f>
        <v>2</v>
      </c>
    </row>
    <row r="3216" spans="1:7" x14ac:dyDescent="0.25">
      <c r="A3216">
        <v>2</v>
      </c>
      <c r="B3216">
        <v>236</v>
      </c>
      <c r="C3216" t="s">
        <v>138</v>
      </c>
      <c r="D3216" t="s">
        <v>15</v>
      </c>
      <c r="E3216" t="s">
        <v>1</v>
      </c>
      <c r="F3216" t="str">
        <f>CONCATENATE(Table1[[#This Row],[session]],":",Table1[[#This Row],[vote_number]])</f>
        <v>2:236</v>
      </c>
      <c r="G3216">
        <f>IF(EXACT(Table1[[#This Row],[vote_cast]], "Yea"), 2, IF(EXACT(Table1[[#This Row],[vote_cast]], "Nay"), 1, "ERROR"))</f>
        <v>2</v>
      </c>
    </row>
    <row r="3217" spans="1:7" x14ac:dyDescent="0.25">
      <c r="A3217">
        <v>2</v>
      </c>
      <c r="B3217">
        <v>236</v>
      </c>
      <c r="C3217" t="s">
        <v>138</v>
      </c>
      <c r="D3217" t="s">
        <v>16</v>
      </c>
      <c r="E3217" t="s">
        <v>102</v>
      </c>
      <c r="F3217" t="str">
        <f>CONCATENATE(Table1[[#This Row],[session]],":",Table1[[#This Row],[vote_number]])</f>
        <v>2:236</v>
      </c>
      <c r="G3217">
        <f>IF(EXACT(Table1[[#This Row],[vote_cast]], "Yea"), 2, IF(EXACT(Table1[[#This Row],[vote_cast]], "Nay"), 1, "ERROR"))</f>
        <v>1</v>
      </c>
    </row>
    <row r="3218" spans="1:7" x14ac:dyDescent="0.25">
      <c r="A3218">
        <v>2</v>
      </c>
      <c r="B3218">
        <v>236</v>
      </c>
      <c r="C3218" t="s">
        <v>138</v>
      </c>
      <c r="D3218" t="s">
        <v>17</v>
      </c>
      <c r="E3218" t="s">
        <v>1</v>
      </c>
      <c r="F3218" t="str">
        <f>CONCATENATE(Table1[[#This Row],[session]],":",Table1[[#This Row],[vote_number]])</f>
        <v>2:236</v>
      </c>
      <c r="G3218">
        <f>IF(EXACT(Table1[[#This Row],[vote_cast]], "Yea"), 2, IF(EXACT(Table1[[#This Row],[vote_cast]], "Nay"), 1, "ERROR"))</f>
        <v>2</v>
      </c>
    </row>
    <row r="3219" spans="1:7" x14ac:dyDescent="0.25">
      <c r="A3219">
        <v>2</v>
      </c>
      <c r="B3219">
        <v>236</v>
      </c>
      <c r="C3219" t="s">
        <v>138</v>
      </c>
      <c r="D3219" t="s">
        <v>18</v>
      </c>
      <c r="E3219" t="s">
        <v>1</v>
      </c>
      <c r="F3219" t="str">
        <f>CONCATENATE(Table1[[#This Row],[session]],":",Table1[[#This Row],[vote_number]])</f>
        <v>2:236</v>
      </c>
      <c r="G3219">
        <f>IF(EXACT(Table1[[#This Row],[vote_cast]], "Yea"), 2, IF(EXACT(Table1[[#This Row],[vote_cast]], "Nay"), 1, "ERROR"))</f>
        <v>2</v>
      </c>
    </row>
    <row r="3220" spans="1:7" x14ac:dyDescent="0.25">
      <c r="A3220">
        <v>2</v>
      </c>
      <c r="B3220">
        <v>236</v>
      </c>
      <c r="C3220" t="s">
        <v>138</v>
      </c>
      <c r="D3220" t="s">
        <v>19</v>
      </c>
      <c r="E3220" t="s">
        <v>1</v>
      </c>
      <c r="F3220" t="str">
        <f>CONCATENATE(Table1[[#This Row],[session]],":",Table1[[#This Row],[vote_number]])</f>
        <v>2:236</v>
      </c>
      <c r="G3220">
        <f>IF(EXACT(Table1[[#This Row],[vote_cast]], "Yea"), 2, IF(EXACT(Table1[[#This Row],[vote_cast]], "Nay"), 1, "ERROR"))</f>
        <v>2</v>
      </c>
    </row>
    <row r="3221" spans="1:7" x14ac:dyDescent="0.25">
      <c r="A3221">
        <v>2</v>
      </c>
      <c r="B3221">
        <v>236</v>
      </c>
      <c r="C3221" t="s">
        <v>138</v>
      </c>
      <c r="D3221" t="s">
        <v>20</v>
      </c>
      <c r="E3221" t="s">
        <v>1</v>
      </c>
      <c r="F3221" t="str">
        <f>CONCATENATE(Table1[[#This Row],[session]],":",Table1[[#This Row],[vote_number]])</f>
        <v>2:236</v>
      </c>
      <c r="G3221">
        <f>IF(EXACT(Table1[[#This Row],[vote_cast]], "Yea"), 2, IF(EXACT(Table1[[#This Row],[vote_cast]], "Nay"), 1, "ERROR"))</f>
        <v>2</v>
      </c>
    </row>
    <row r="3222" spans="1:7" x14ac:dyDescent="0.25">
      <c r="A3222">
        <v>2</v>
      </c>
      <c r="B3222">
        <v>236</v>
      </c>
      <c r="C3222" t="s">
        <v>138</v>
      </c>
      <c r="D3222" t="s">
        <v>21</v>
      </c>
      <c r="E3222" t="s">
        <v>1</v>
      </c>
      <c r="F3222" t="str">
        <f>CONCATENATE(Table1[[#This Row],[session]],":",Table1[[#This Row],[vote_number]])</f>
        <v>2:236</v>
      </c>
      <c r="G3222">
        <f>IF(EXACT(Table1[[#This Row],[vote_cast]], "Yea"), 2, IF(EXACT(Table1[[#This Row],[vote_cast]], "Nay"), 1, "ERROR"))</f>
        <v>2</v>
      </c>
    </row>
    <row r="3223" spans="1:7" x14ac:dyDescent="0.25">
      <c r="A3223">
        <v>2</v>
      </c>
      <c r="B3223">
        <v>236</v>
      </c>
      <c r="C3223" t="s">
        <v>138</v>
      </c>
      <c r="D3223" t="s">
        <v>22</v>
      </c>
      <c r="E3223" t="s">
        <v>1</v>
      </c>
      <c r="F3223" t="str">
        <f>CONCATENATE(Table1[[#This Row],[session]],":",Table1[[#This Row],[vote_number]])</f>
        <v>2:236</v>
      </c>
      <c r="G3223">
        <f>IF(EXACT(Table1[[#This Row],[vote_cast]], "Yea"), 2, IF(EXACT(Table1[[#This Row],[vote_cast]], "Nay"), 1, "ERROR"))</f>
        <v>2</v>
      </c>
    </row>
    <row r="3224" spans="1:7" x14ac:dyDescent="0.25">
      <c r="A3224">
        <v>2</v>
      </c>
      <c r="B3224">
        <v>236</v>
      </c>
      <c r="C3224" t="s">
        <v>138</v>
      </c>
      <c r="D3224" t="s">
        <v>23</v>
      </c>
      <c r="E3224" t="s">
        <v>1</v>
      </c>
      <c r="F3224" t="str">
        <f>CONCATENATE(Table1[[#This Row],[session]],":",Table1[[#This Row],[vote_number]])</f>
        <v>2:236</v>
      </c>
      <c r="G3224">
        <f>IF(EXACT(Table1[[#This Row],[vote_cast]], "Yea"), 2, IF(EXACT(Table1[[#This Row],[vote_cast]], "Nay"), 1, "ERROR"))</f>
        <v>2</v>
      </c>
    </row>
    <row r="3225" spans="1:7" x14ac:dyDescent="0.25">
      <c r="A3225">
        <v>2</v>
      </c>
      <c r="B3225">
        <v>236</v>
      </c>
      <c r="C3225" t="s">
        <v>138</v>
      </c>
      <c r="D3225" t="s">
        <v>24</v>
      </c>
      <c r="E3225" t="s">
        <v>1</v>
      </c>
      <c r="F3225" t="str">
        <f>CONCATENATE(Table1[[#This Row],[session]],":",Table1[[#This Row],[vote_number]])</f>
        <v>2:236</v>
      </c>
      <c r="G3225">
        <f>IF(EXACT(Table1[[#This Row],[vote_cast]], "Yea"), 2, IF(EXACT(Table1[[#This Row],[vote_cast]], "Nay"), 1, "ERROR"))</f>
        <v>2</v>
      </c>
    </row>
    <row r="3226" spans="1:7" x14ac:dyDescent="0.25">
      <c r="A3226">
        <v>2</v>
      </c>
      <c r="B3226">
        <v>236</v>
      </c>
      <c r="C3226" t="s">
        <v>138</v>
      </c>
      <c r="D3226" t="s">
        <v>25</v>
      </c>
      <c r="E3226" t="s">
        <v>1</v>
      </c>
      <c r="F3226" t="str">
        <f>CONCATENATE(Table1[[#This Row],[session]],":",Table1[[#This Row],[vote_number]])</f>
        <v>2:236</v>
      </c>
      <c r="G3226">
        <f>IF(EXACT(Table1[[#This Row],[vote_cast]], "Yea"), 2, IF(EXACT(Table1[[#This Row],[vote_cast]], "Nay"), 1, "ERROR"))</f>
        <v>2</v>
      </c>
    </row>
    <row r="3227" spans="1:7" x14ac:dyDescent="0.25">
      <c r="A3227">
        <v>2</v>
      </c>
      <c r="B3227">
        <v>236</v>
      </c>
      <c r="C3227" t="s">
        <v>138</v>
      </c>
      <c r="D3227" t="s">
        <v>26</v>
      </c>
      <c r="E3227" t="s">
        <v>102</v>
      </c>
      <c r="F3227" t="str">
        <f>CONCATENATE(Table1[[#This Row],[session]],":",Table1[[#This Row],[vote_number]])</f>
        <v>2:236</v>
      </c>
      <c r="G3227">
        <f>IF(EXACT(Table1[[#This Row],[vote_cast]], "Yea"), 2, IF(EXACT(Table1[[#This Row],[vote_cast]], "Nay"), 1, "ERROR"))</f>
        <v>1</v>
      </c>
    </row>
    <row r="3228" spans="1:7" x14ac:dyDescent="0.25">
      <c r="A3228">
        <v>2</v>
      </c>
      <c r="B3228">
        <v>236</v>
      </c>
      <c r="C3228" t="s">
        <v>138</v>
      </c>
      <c r="D3228" t="s">
        <v>27</v>
      </c>
      <c r="E3228" t="s">
        <v>1</v>
      </c>
      <c r="F3228" t="str">
        <f>CONCATENATE(Table1[[#This Row],[session]],":",Table1[[#This Row],[vote_number]])</f>
        <v>2:236</v>
      </c>
      <c r="G3228">
        <f>IF(EXACT(Table1[[#This Row],[vote_cast]], "Yea"), 2, IF(EXACT(Table1[[#This Row],[vote_cast]], "Nay"), 1, "ERROR"))</f>
        <v>2</v>
      </c>
    </row>
    <row r="3229" spans="1:7" x14ac:dyDescent="0.25">
      <c r="A3229">
        <v>2</v>
      </c>
      <c r="B3229">
        <v>236</v>
      </c>
      <c r="C3229" t="s">
        <v>138</v>
      </c>
      <c r="D3229" t="s">
        <v>28</v>
      </c>
      <c r="E3229" t="s">
        <v>1</v>
      </c>
      <c r="F3229" t="str">
        <f>CONCATENATE(Table1[[#This Row],[session]],":",Table1[[#This Row],[vote_number]])</f>
        <v>2:236</v>
      </c>
      <c r="G3229">
        <f>IF(EXACT(Table1[[#This Row],[vote_cast]], "Yea"), 2, IF(EXACT(Table1[[#This Row],[vote_cast]], "Nay"), 1, "ERROR"))</f>
        <v>2</v>
      </c>
    </row>
    <row r="3230" spans="1:7" x14ac:dyDescent="0.25">
      <c r="A3230">
        <v>2</v>
      </c>
      <c r="B3230">
        <v>236</v>
      </c>
      <c r="C3230" t="s">
        <v>138</v>
      </c>
      <c r="D3230" t="s">
        <v>29</v>
      </c>
      <c r="E3230" t="s">
        <v>1</v>
      </c>
      <c r="F3230" t="str">
        <f>CONCATENATE(Table1[[#This Row],[session]],":",Table1[[#This Row],[vote_number]])</f>
        <v>2:236</v>
      </c>
      <c r="G3230">
        <f>IF(EXACT(Table1[[#This Row],[vote_cast]], "Yea"), 2, IF(EXACT(Table1[[#This Row],[vote_cast]], "Nay"), 1, "ERROR"))</f>
        <v>2</v>
      </c>
    </row>
    <row r="3231" spans="1:7" x14ac:dyDescent="0.25">
      <c r="A3231">
        <v>2</v>
      </c>
      <c r="B3231">
        <v>236</v>
      </c>
      <c r="C3231" t="s">
        <v>138</v>
      </c>
      <c r="D3231" t="s">
        <v>30</v>
      </c>
      <c r="E3231" t="s">
        <v>35</v>
      </c>
      <c r="F3231" t="str">
        <f>CONCATENATE(Table1[[#This Row],[session]],":",Table1[[#This Row],[vote_number]])</f>
        <v>2:236</v>
      </c>
      <c r="G3231" t="str">
        <f>IF(EXACT(Table1[[#This Row],[vote_cast]], "Yea"), 2, IF(EXACT(Table1[[#This Row],[vote_cast]], "Nay"), 1, "ERROR"))</f>
        <v>ERROR</v>
      </c>
    </row>
    <row r="3232" spans="1:7" x14ac:dyDescent="0.25">
      <c r="A3232">
        <v>2</v>
      </c>
      <c r="B3232">
        <v>236</v>
      </c>
      <c r="C3232" t="s">
        <v>138</v>
      </c>
      <c r="D3232" t="s">
        <v>31</v>
      </c>
      <c r="E3232" t="s">
        <v>102</v>
      </c>
      <c r="F3232" t="str">
        <f>CONCATENATE(Table1[[#This Row],[session]],":",Table1[[#This Row],[vote_number]])</f>
        <v>2:236</v>
      </c>
      <c r="G3232">
        <f>IF(EXACT(Table1[[#This Row],[vote_cast]], "Yea"), 2, IF(EXACT(Table1[[#This Row],[vote_cast]], "Nay"), 1, "ERROR"))</f>
        <v>1</v>
      </c>
    </row>
    <row r="3233" spans="1:7" x14ac:dyDescent="0.25">
      <c r="A3233">
        <v>2</v>
      </c>
      <c r="B3233">
        <v>236</v>
      </c>
      <c r="C3233" t="s">
        <v>138</v>
      </c>
      <c r="D3233" t="s">
        <v>33</v>
      </c>
      <c r="E3233" t="s">
        <v>1</v>
      </c>
      <c r="F3233" t="str">
        <f>CONCATENATE(Table1[[#This Row],[session]],":",Table1[[#This Row],[vote_number]])</f>
        <v>2:236</v>
      </c>
      <c r="G3233">
        <f>IF(EXACT(Table1[[#This Row],[vote_cast]], "Yea"), 2, IF(EXACT(Table1[[#This Row],[vote_cast]], "Nay"), 1, "ERROR"))</f>
        <v>2</v>
      </c>
    </row>
    <row r="3234" spans="1:7" x14ac:dyDescent="0.25">
      <c r="A3234">
        <v>2</v>
      </c>
      <c r="B3234">
        <v>236</v>
      </c>
      <c r="C3234" t="s">
        <v>138</v>
      </c>
      <c r="D3234" t="s">
        <v>34</v>
      </c>
      <c r="E3234" t="s">
        <v>1</v>
      </c>
      <c r="F3234" t="str">
        <f>CONCATENATE(Table1[[#This Row],[session]],":",Table1[[#This Row],[vote_number]])</f>
        <v>2:236</v>
      </c>
      <c r="G3234">
        <f>IF(EXACT(Table1[[#This Row],[vote_cast]], "Yea"), 2, IF(EXACT(Table1[[#This Row],[vote_cast]], "Nay"), 1, "ERROR"))</f>
        <v>2</v>
      </c>
    </row>
    <row r="3235" spans="1:7" x14ac:dyDescent="0.25">
      <c r="A3235">
        <v>2</v>
      </c>
      <c r="B3235">
        <v>236</v>
      </c>
      <c r="C3235" t="s">
        <v>138</v>
      </c>
      <c r="D3235" t="s">
        <v>36</v>
      </c>
      <c r="E3235" t="s">
        <v>102</v>
      </c>
      <c r="F3235" t="str">
        <f>CONCATENATE(Table1[[#This Row],[session]],":",Table1[[#This Row],[vote_number]])</f>
        <v>2:236</v>
      </c>
      <c r="G3235">
        <f>IF(EXACT(Table1[[#This Row],[vote_cast]], "Yea"), 2, IF(EXACT(Table1[[#This Row],[vote_cast]], "Nay"), 1, "ERROR"))</f>
        <v>1</v>
      </c>
    </row>
    <row r="3236" spans="1:7" x14ac:dyDescent="0.25">
      <c r="A3236">
        <v>2</v>
      </c>
      <c r="B3236">
        <v>236</v>
      </c>
      <c r="C3236" t="s">
        <v>138</v>
      </c>
      <c r="D3236" t="s">
        <v>37</v>
      </c>
      <c r="E3236" t="s">
        <v>1</v>
      </c>
      <c r="F3236" t="str">
        <f>CONCATENATE(Table1[[#This Row],[session]],":",Table1[[#This Row],[vote_number]])</f>
        <v>2:236</v>
      </c>
      <c r="G3236">
        <f>IF(EXACT(Table1[[#This Row],[vote_cast]], "Yea"), 2, IF(EXACT(Table1[[#This Row],[vote_cast]], "Nay"), 1, "ERROR"))</f>
        <v>2</v>
      </c>
    </row>
    <row r="3237" spans="1:7" x14ac:dyDescent="0.25">
      <c r="A3237">
        <v>2</v>
      </c>
      <c r="B3237">
        <v>236</v>
      </c>
      <c r="C3237" t="s">
        <v>138</v>
      </c>
      <c r="D3237" t="s">
        <v>38</v>
      </c>
      <c r="E3237" t="s">
        <v>1</v>
      </c>
      <c r="F3237" t="str">
        <f>CONCATENATE(Table1[[#This Row],[session]],":",Table1[[#This Row],[vote_number]])</f>
        <v>2:236</v>
      </c>
      <c r="G3237">
        <f>IF(EXACT(Table1[[#This Row],[vote_cast]], "Yea"), 2, IF(EXACT(Table1[[#This Row],[vote_cast]], "Nay"), 1, "ERROR"))</f>
        <v>2</v>
      </c>
    </row>
    <row r="3238" spans="1:7" x14ac:dyDescent="0.25">
      <c r="A3238">
        <v>2</v>
      </c>
      <c r="B3238">
        <v>236</v>
      </c>
      <c r="C3238" t="s">
        <v>138</v>
      </c>
      <c r="D3238" t="s">
        <v>39</v>
      </c>
      <c r="E3238" t="s">
        <v>1</v>
      </c>
      <c r="F3238" t="str">
        <f>CONCATENATE(Table1[[#This Row],[session]],":",Table1[[#This Row],[vote_number]])</f>
        <v>2:236</v>
      </c>
      <c r="G3238">
        <f>IF(EXACT(Table1[[#This Row],[vote_cast]], "Yea"), 2, IF(EXACT(Table1[[#This Row],[vote_cast]], "Nay"), 1, "ERROR"))</f>
        <v>2</v>
      </c>
    </row>
    <row r="3239" spans="1:7" x14ac:dyDescent="0.25">
      <c r="A3239">
        <v>2</v>
      </c>
      <c r="B3239">
        <v>236</v>
      </c>
      <c r="C3239" t="s">
        <v>138</v>
      </c>
      <c r="D3239" t="s">
        <v>40</v>
      </c>
      <c r="E3239" t="s">
        <v>1</v>
      </c>
      <c r="F3239" t="str">
        <f>CONCATENATE(Table1[[#This Row],[session]],":",Table1[[#This Row],[vote_number]])</f>
        <v>2:236</v>
      </c>
      <c r="G3239">
        <f>IF(EXACT(Table1[[#This Row],[vote_cast]], "Yea"), 2, IF(EXACT(Table1[[#This Row],[vote_cast]], "Nay"), 1, "ERROR"))</f>
        <v>2</v>
      </c>
    </row>
    <row r="3240" spans="1:7" x14ac:dyDescent="0.25">
      <c r="A3240">
        <v>2</v>
      </c>
      <c r="B3240">
        <v>236</v>
      </c>
      <c r="C3240" t="s">
        <v>138</v>
      </c>
      <c r="D3240" t="s">
        <v>41</v>
      </c>
      <c r="E3240" t="s">
        <v>102</v>
      </c>
      <c r="F3240" t="str">
        <f>CONCATENATE(Table1[[#This Row],[session]],":",Table1[[#This Row],[vote_number]])</f>
        <v>2:236</v>
      </c>
      <c r="G3240">
        <f>IF(EXACT(Table1[[#This Row],[vote_cast]], "Yea"), 2, IF(EXACT(Table1[[#This Row],[vote_cast]], "Nay"), 1, "ERROR"))</f>
        <v>1</v>
      </c>
    </row>
    <row r="3241" spans="1:7" x14ac:dyDescent="0.25">
      <c r="A3241">
        <v>2</v>
      </c>
      <c r="B3241">
        <v>236</v>
      </c>
      <c r="C3241" t="s">
        <v>138</v>
      </c>
      <c r="D3241" t="s">
        <v>42</v>
      </c>
      <c r="E3241" t="s">
        <v>1</v>
      </c>
      <c r="F3241" t="str">
        <f>CONCATENATE(Table1[[#This Row],[session]],":",Table1[[#This Row],[vote_number]])</f>
        <v>2:236</v>
      </c>
      <c r="G3241">
        <f>IF(EXACT(Table1[[#This Row],[vote_cast]], "Yea"), 2, IF(EXACT(Table1[[#This Row],[vote_cast]], "Nay"), 1, "ERROR"))</f>
        <v>2</v>
      </c>
    </row>
    <row r="3242" spans="1:7" x14ac:dyDescent="0.25">
      <c r="A3242">
        <v>2</v>
      </c>
      <c r="B3242">
        <v>236</v>
      </c>
      <c r="C3242" t="s">
        <v>138</v>
      </c>
      <c r="D3242" t="s">
        <v>110</v>
      </c>
      <c r="E3242" t="s">
        <v>1</v>
      </c>
      <c r="F3242" t="str">
        <f>CONCATENATE(Table1[[#This Row],[session]],":",Table1[[#This Row],[vote_number]])</f>
        <v>2:236</v>
      </c>
      <c r="G3242">
        <f>IF(EXACT(Table1[[#This Row],[vote_cast]], "Yea"), 2, IF(EXACT(Table1[[#This Row],[vote_cast]], "Nay"), 1, "ERROR"))</f>
        <v>2</v>
      </c>
    </row>
    <row r="3243" spans="1:7" x14ac:dyDescent="0.25">
      <c r="A3243">
        <v>2</v>
      </c>
      <c r="B3243">
        <v>236</v>
      </c>
      <c r="C3243" t="s">
        <v>138</v>
      </c>
      <c r="D3243" t="s">
        <v>43</v>
      </c>
      <c r="E3243" t="s">
        <v>1</v>
      </c>
      <c r="F3243" t="str">
        <f>CONCATENATE(Table1[[#This Row],[session]],":",Table1[[#This Row],[vote_number]])</f>
        <v>2:236</v>
      </c>
      <c r="G3243">
        <f>IF(EXACT(Table1[[#This Row],[vote_cast]], "Yea"), 2, IF(EXACT(Table1[[#This Row],[vote_cast]], "Nay"), 1, "ERROR"))</f>
        <v>2</v>
      </c>
    </row>
    <row r="3244" spans="1:7" x14ac:dyDescent="0.25">
      <c r="A3244">
        <v>2</v>
      </c>
      <c r="B3244">
        <v>236</v>
      </c>
      <c r="C3244" t="s">
        <v>138</v>
      </c>
      <c r="D3244" t="s">
        <v>44</v>
      </c>
      <c r="E3244" t="s">
        <v>1</v>
      </c>
      <c r="F3244" t="str">
        <f>CONCATENATE(Table1[[#This Row],[session]],":",Table1[[#This Row],[vote_number]])</f>
        <v>2:236</v>
      </c>
      <c r="G3244">
        <f>IF(EXACT(Table1[[#This Row],[vote_cast]], "Yea"), 2, IF(EXACT(Table1[[#This Row],[vote_cast]], "Nay"), 1, "ERROR"))</f>
        <v>2</v>
      </c>
    </row>
    <row r="3245" spans="1:7" x14ac:dyDescent="0.25">
      <c r="A3245">
        <v>2</v>
      </c>
      <c r="B3245">
        <v>236</v>
      </c>
      <c r="C3245" t="s">
        <v>138</v>
      </c>
      <c r="D3245" t="s">
        <v>45</v>
      </c>
      <c r="E3245" t="s">
        <v>1</v>
      </c>
      <c r="F3245" t="str">
        <f>CONCATENATE(Table1[[#This Row],[session]],":",Table1[[#This Row],[vote_number]])</f>
        <v>2:236</v>
      </c>
      <c r="G3245">
        <f>IF(EXACT(Table1[[#This Row],[vote_cast]], "Yea"), 2, IF(EXACT(Table1[[#This Row],[vote_cast]], "Nay"), 1, "ERROR"))</f>
        <v>2</v>
      </c>
    </row>
    <row r="3246" spans="1:7" x14ac:dyDescent="0.25">
      <c r="A3246">
        <v>2</v>
      </c>
      <c r="B3246">
        <v>236</v>
      </c>
      <c r="C3246" t="s">
        <v>138</v>
      </c>
      <c r="D3246" t="s">
        <v>47</v>
      </c>
      <c r="E3246" t="s">
        <v>1</v>
      </c>
      <c r="F3246" t="str">
        <f>CONCATENATE(Table1[[#This Row],[session]],":",Table1[[#This Row],[vote_number]])</f>
        <v>2:236</v>
      </c>
      <c r="G3246">
        <f>IF(EXACT(Table1[[#This Row],[vote_cast]], "Yea"), 2, IF(EXACT(Table1[[#This Row],[vote_cast]], "Nay"), 1, "ERROR"))</f>
        <v>2</v>
      </c>
    </row>
    <row r="3247" spans="1:7" x14ac:dyDescent="0.25">
      <c r="A3247">
        <v>2</v>
      </c>
      <c r="B3247">
        <v>236</v>
      </c>
      <c r="C3247" t="s">
        <v>138</v>
      </c>
      <c r="D3247" t="s">
        <v>48</v>
      </c>
      <c r="E3247" t="s">
        <v>1</v>
      </c>
      <c r="F3247" t="str">
        <f>CONCATENATE(Table1[[#This Row],[session]],":",Table1[[#This Row],[vote_number]])</f>
        <v>2:236</v>
      </c>
      <c r="G3247">
        <f>IF(EXACT(Table1[[#This Row],[vote_cast]], "Yea"), 2, IF(EXACT(Table1[[#This Row],[vote_cast]], "Nay"), 1, "ERROR"))</f>
        <v>2</v>
      </c>
    </row>
    <row r="3248" spans="1:7" x14ac:dyDescent="0.25">
      <c r="A3248">
        <v>2</v>
      </c>
      <c r="B3248">
        <v>236</v>
      </c>
      <c r="C3248" t="s">
        <v>138</v>
      </c>
      <c r="D3248" t="s">
        <v>49</v>
      </c>
      <c r="E3248" t="s">
        <v>1</v>
      </c>
      <c r="F3248" t="str">
        <f>CONCATENATE(Table1[[#This Row],[session]],":",Table1[[#This Row],[vote_number]])</f>
        <v>2:236</v>
      </c>
      <c r="G3248">
        <f>IF(EXACT(Table1[[#This Row],[vote_cast]], "Yea"), 2, IF(EXACT(Table1[[#This Row],[vote_cast]], "Nay"), 1, "ERROR"))</f>
        <v>2</v>
      </c>
    </row>
    <row r="3249" spans="1:7" x14ac:dyDescent="0.25">
      <c r="A3249">
        <v>2</v>
      </c>
      <c r="B3249">
        <v>236</v>
      </c>
      <c r="C3249" t="s">
        <v>138</v>
      </c>
      <c r="D3249" t="s">
        <v>50</v>
      </c>
      <c r="E3249" t="s">
        <v>1</v>
      </c>
      <c r="F3249" t="str">
        <f>CONCATENATE(Table1[[#This Row],[session]],":",Table1[[#This Row],[vote_number]])</f>
        <v>2:236</v>
      </c>
      <c r="G3249">
        <f>IF(EXACT(Table1[[#This Row],[vote_cast]], "Yea"), 2, IF(EXACT(Table1[[#This Row],[vote_cast]], "Nay"), 1, "ERROR"))</f>
        <v>2</v>
      </c>
    </row>
    <row r="3250" spans="1:7" x14ac:dyDescent="0.25">
      <c r="A3250">
        <v>2</v>
      </c>
      <c r="B3250">
        <v>236</v>
      </c>
      <c r="C3250" t="s">
        <v>138</v>
      </c>
      <c r="D3250" t="s">
        <v>51</v>
      </c>
      <c r="E3250" t="s">
        <v>1</v>
      </c>
      <c r="F3250" t="str">
        <f>CONCATENATE(Table1[[#This Row],[session]],":",Table1[[#This Row],[vote_number]])</f>
        <v>2:236</v>
      </c>
      <c r="G3250">
        <f>IF(EXACT(Table1[[#This Row],[vote_cast]], "Yea"), 2, IF(EXACT(Table1[[#This Row],[vote_cast]], "Nay"), 1, "ERROR"))</f>
        <v>2</v>
      </c>
    </row>
    <row r="3251" spans="1:7" x14ac:dyDescent="0.25">
      <c r="A3251">
        <v>2</v>
      </c>
      <c r="B3251">
        <v>236</v>
      </c>
      <c r="C3251" t="s">
        <v>138</v>
      </c>
      <c r="D3251" t="s">
        <v>52</v>
      </c>
      <c r="E3251" t="s">
        <v>35</v>
      </c>
      <c r="F3251" t="str">
        <f>CONCATENATE(Table1[[#This Row],[session]],":",Table1[[#This Row],[vote_number]])</f>
        <v>2:236</v>
      </c>
      <c r="G3251" t="str">
        <f>IF(EXACT(Table1[[#This Row],[vote_cast]], "Yea"), 2, IF(EXACT(Table1[[#This Row],[vote_cast]], "Nay"), 1, "ERROR"))</f>
        <v>ERROR</v>
      </c>
    </row>
    <row r="3252" spans="1:7" x14ac:dyDescent="0.25">
      <c r="A3252">
        <v>2</v>
      </c>
      <c r="B3252">
        <v>236</v>
      </c>
      <c r="C3252" t="s">
        <v>138</v>
      </c>
      <c r="D3252" t="s">
        <v>53</v>
      </c>
      <c r="E3252" t="s">
        <v>1</v>
      </c>
      <c r="F3252" t="str">
        <f>CONCATENATE(Table1[[#This Row],[session]],":",Table1[[#This Row],[vote_number]])</f>
        <v>2:236</v>
      </c>
      <c r="G3252">
        <f>IF(EXACT(Table1[[#This Row],[vote_cast]], "Yea"), 2, IF(EXACT(Table1[[#This Row],[vote_cast]], "Nay"), 1, "ERROR"))</f>
        <v>2</v>
      </c>
    </row>
    <row r="3253" spans="1:7" x14ac:dyDescent="0.25">
      <c r="A3253">
        <v>2</v>
      </c>
      <c r="B3253">
        <v>236</v>
      </c>
      <c r="C3253" t="s">
        <v>138</v>
      </c>
      <c r="D3253" t="s">
        <v>54</v>
      </c>
      <c r="E3253" t="s">
        <v>1</v>
      </c>
      <c r="F3253" t="str">
        <f>CONCATENATE(Table1[[#This Row],[session]],":",Table1[[#This Row],[vote_number]])</f>
        <v>2:236</v>
      </c>
      <c r="G3253">
        <f>IF(EXACT(Table1[[#This Row],[vote_cast]], "Yea"), 2, IF(EXACT(Table1[[#This Row],[vote_cast]], "Nay"), 1, "ERROR"))</f>
        <v>2</v>
      </c>
    </row>
    <row r="3254" spans="1:7" x14ac:dyDescent="0.25">
      <c r="A3254">
        <v>2</v>
      </c>
      <c r="B3254">
        <v>236</v>
      </c>
      <c r="C3254" t="s">
        <v>138</v>
      </c>
      <c r="D3254" t="s">
        <v>55</v>
      </c>
      <c r="E3254" t="s">
        <v>1</v>
      </c>
      <c r="F3254" t="str">
        <f>CONCATENATE(Table1[[#This Row],[session]],":",Table1[[#This Row],[vote_number]])</f>
        <v>2:236</v>
      </c>
      <c r="G3254">
        <f>IF(EXACT(Table1[[#This Row],[vote_cast]], "Yea"), 2, IF(EXACT(Table1[[#This Row],[vote_cast]], "Nay"), 1, "ERROR"))</f>
        <v>2</v>
      </c>
    </row>
    <row r="3255" spans="1:7" x14ac:dyDescent="0.25">
      <c r="A3255">
        <v>2</v>
      </c>
      <c r="B3255">
        <v>236</v>
      </c>
      <c r="C3255" t="s">
        <v>138</v>
      </c>
      <c r="D3255" t="s">
        <v>56</v>
      </c>
      <c r="E3255" t="s">
        <v>1</v>
      </c>
      <c r="F3255" t="str">
        <f>CONCATENATE(Table1[[#This Row],[session]],":",Table1[[#This Row],[vote_number]])</f>
        <v>2:236</v>
      </c>
      <c r="G3255">
        <f>IF(EXACT(Table1[[#This Row],[vote_cast]], "Yea"), 2, IF(EXACT(Table1[[#This Row],[vote_cast]], "Nay"), 1, "ERROR"))</f>
        <v>2</v>
      </c>
    </row>
    <row r="3256" spans="1:7" x14ac:dyDescent="0.25">
      <c r="A3256">
        <v>2</v>
      </c>
      <c r="B3256">
        <v>236</v>
      </c>
      <c r="C3256" t="s">
        <v>138</v>
      </c>
      <c r="D3256" t="s">
        <v>57</v>
      </c>
      <c r="E3256" t="s">
        <v>35</v>
      </c>
      <c r="F3256" t="str">
        <f>CONCATENATE(Table1[[#This Row],[session]],":",Table1[[#This Row],[vote_number]])</f>
        <v>2:236</v>
      </c>
      <c r="G3256" t="str">
        <f>IF(EXACT(Table1[[#This Row],[vote_cast]], "Yea"), 2, IF(EXACT(Table1[[#This Row],[vote_cast]], "Nay"), 1, "ERROR"))</f>
        <v>ERROR</v>
      </c>
    </row>
    <row r="3257" spans="1:7" x14ac:dyDescent="0.25">
      <c r="A3257">
        <v>2</v>
      </c>
      <c r="B3257">
        <v>236</v>
      </c>
      <c r="C3257" t="s">
        <v>138</v>
      </c>
      <c r="D3257" t="s">
        <v>58</v>
      </c>
      <c r="E3257" t="s">
        <v>102</v>
      </c>
      <c r="F3257" t="str">
        <f>CONCATENATE(Table1[[#This Row],[session]],":",Table1[[#This Row],[vote_number]])</f>
        <v>2:236</v>
      </c>
      <c r="G3257">
        <f>IF(EXACT(Table1[[#This Row],[vote_cast]], "Yea"), 2, IF(EXACT(Table1[[#This Row],[vote_cast]], "Nay"), 1, "ERROR"))</f>
        <v>1</v>
      </c>
    </row>
    <row r="3258" spans="1:7" x14ac:dyDescent="0.25">
      <c r="A3258">
        <v>2</v>
      </c>
      <c r="B3258">
        <v>236</v>
      </c>
      <c r="C3258" t="s">
        <v>138</v>
      </c>
      <c r="D3258" t="s">
        <v>59</v>
      </c>
      <c r="E3258" t="s">
        <v>102</v>
      </c>
      <c r="F3258" t="str">
        <f>CONCATENATE(Table1[[#This Row],[session]],":",Table1[[#This Row],[vote_number]])</f>
        <v>2:236</v>
      </c>
      <c r="G3258">
        <f>IF(EXACT(Table1[[#This Row],[vote_cast]], "Yea"), 2, IF(EXACT(Table1[[#This Row],[vote_cast]], "Nay"), 1, "ERROR"))</f>
        <v>1</v>
      </c>
    </row>
    <row r="3259" spans="1:7" x14ac:dyDescent="0.25">
      <c r="A3259">
        <v>2</v>
      </c>
      <c r="B3259">
        <v>236</v>
      </c>
      <c r="C3259" t="s">
        <v>138</v>
      </c>
      <c r="D3259" t="s">
        <v>60</v>
      </c>
      <c r="E3259" t="s">
        <v>1</v>
      </c>
      <c r="F3259" t="str">
        <f>CONCATENATE(Table1[[#This Row],[session]],":",Table1[[#This Row],[vote_number]])</f>
        <v>2:236</v>
      </c>
      <c r="G3259">
        <f>IF(EXACT(Table1[[#This Row],[vote_cast]], "Yea"), 2, IF(EXACT(Table1[[#This Row],[vote_cast]], "Nay"), 1, "ERROR"))</f>
        <v>2</v>
      </c>
    </row>
    <row r="3260" spans="1:7" x14ac:dyDescent="0.25">
      <c r="A3260">
        <v>2</v>
      </c>
      <c r="B3260">
        <v>236</v>
      </c>
      <c r="C3260" t="s">
        <v>138</v>
      </c>
      <c r="D3260" t="s">
        <v>61</v>
      </c>
      <c r="E3260" t="s">
        <v>1</v>
      </c>
      <c r="F3260" t="str">
        <f>CONCATENATE(Table1[[#This Row],[session]],":",Table1[[#This Row],[vote_number]])</f>
        <v>2:236</v>
      </c>
      <c r="G3260">
        <f>IF(EXACT(Table1[[#This Row],[vote_cast]], "Yea"), 2, IF(EXACT(Table1[[#This Row],[vote_cast]], "Nay"), 1, "ERROR"))</f>
        <v>2</v>
      </c>
    </row>
    <row r="3261" spans="1:7" x14ac:dyDescent="0.25">
      <c r="A3261">
        <v>2</v>
      </c>
      <c r="B3261">
        <v>236</v>
      </c>
      <c r="C3261" t="s">
        <v>138</v>
      </c>
      <c r="D3261" t="s">
        <v>62</v>
      </c>
      <c r="E3261" t="s">
        <v>1</v>
      </c>
      <c r="F3261" t="str">
        <f>CONCATENATE(Table1[[#This Row],[session]],":",Table1[[#This Row],[vote_number]])</f>
        <v>2:236</v>
      </c>
      <c r="G3261">
        <f>IF(EXACT(Table1[[#This Row],[vote_cast]], "Yea"), 2, IF(EXACT(Table1[[#This Row],[vote_cast]], "Nay"), 1, "ERROR"))</f>
        <v>2</v>
      </c>
    </row>
    <row r="3262" spans="1:7" x14ac:dyDescent="0.25">
      <c r="A3262">
        <v>2</v>
      </c>
      <c r="B3262">
        <v>236</v>
      </c>
      <c r="C3262" t="s">
        <v>138</v>
      </c>
      <c r="D3262" t="s">
        <v>63</v>
      </c>
      <c r="E3262" t="s">
        <v>1</v>
      </c>
      <c r="F3262" t="str">
        <f>CONCATENATE(Table1[[#This Row],[session]],":",Table1[[#This Row],[vote_number]])</f>
        <v>2:236</v>
      </c>
      <c r="G3262">
        <f>IF(EXACT(Table1[[#This Row],[vote_cast]], "Yea"), 2, IF(EXACT(Table1[[#This Row],[vote_cast]], "Nay"), 1, "ERROR"))</f>
        <v>2</v>
      </c>
    </row>
    <row r="3263" spans="1:7" x14ac:dyDescent="0.25">
      <c r="A3263">
        <v>2</v>
      </c>
      <c r="B3263">
        <v>236</v>
      </c>
      <c r="C3263" t="s">
        <v>138</v>
      </c>
      <c r="D3263" t="s">
        <v>64</v>
      </c>
      <c r="E3263" t="s">
        <v>1</v>
      </c>
      <c r="F3263" t="str">
        <f>CONCATENATE(Table1[[#This Row],[session]],":",Table1[[#This Row],[vote_number]])</f>
        <v>2:236</v>
      </c>
      <c r="G3263">
        <f>IF(EXACT(Table1[[#This Row],[vote_cast]], "Yea"), 2, IF(EXACT(Table1[[#This Row],[vote_cast]], "Nay"), 1, "ERROR"))</f>
        <v>2</v>
      </c>
    </row>
    <row r="3264" spans="1:7" x14ac:dyDescent="0.25">
      <c r="A3264">
        <v>2</v>
      </c>
      <c r="B3264">
        <v>236</v>
      </c>
      <c r="C3264" t="s">
        <v>138</v>
      </c>
      <c r="D3264" t="s">
        <v>65</v>
      </c>
      <c r="E3264" t="s">
        <v>1</v>
      </c>
      <c r="F3264" t="str">
        <f>CONCATENATE(Table1[[#This Row],[session]],":",Table1[[#This Row],[vote_number]])</f>
        <v>2:236</v>
      </c>
      <c r="G3264">
        <f>IF(EXACT(Table1[[#This Row],[vote_cast]], "Yea"), 2, IF(EXACT(Table1[[#This Row],[vote_cast]], "Nay"), 1, "ERROR"))</f>
        <v>2</v>
      </c>
    </row>
    <row r="3265" spans="1:7" x14ac:dyDescent="0.25">
      <c r="A3265">
        <v>2</v>
      </c>
      <c r="B3265">
        <v>236</v>
      </c>
      <c r="C3265" t="s">
        <v>138</v>
      </c>
      <c r="D3265" t="s">
        <v>66</v>
      </c>
      <c r="E3265" t="s">
        <v>1</v>
      </c>
      <c r="F3265" t="str">
        <f>CONCATENATE(Table1[[#This Row],[session]],":",Table1[[#This Row],[vote_number]])</f>
        <v>2:236</v>
      </c>
      <c r="G3265">
        <f>IF(EXACT(Table1[[#This Row],[vote_cast]], "Yea"), 2, IF(EXACT(Table1[[#This Row],[vote_cast]], "Nay"), 1, "ERROR"))</f>
        <v>2</v>
      </c>
    </row>
    <row r="3266" spans="1:7" x14ac:dyDescent="0.25">
      <c r="A3266">
        <v>2</v>
      </c>
      <c r="B3266">
        <v>236</v>
      </c>
      <c r="C3266" t="s">
        <v>138</v>
      </c>
      <c r="D3266" t="s">
        <v>67</v>
      </c>
      <c r="E3266" t="s">
        <v>102</v>
      </c>
      <c r="F3266" t="str">
        <f>CONCATENATE(Table1[[#This Row],[session]],":",Table1[[#This Row],[vote_number]])</f>
        <v>2:236</v>
      </c>
      <c r="G3266">
        <f>IF(EXACT(Table1[[#This Row],[vote_cast]], "Yea"), 2, IF(EXACT(Table1[[#This Row],[vote_cast]], "Nay"), 1, "ERROR"))</f>
        <v>1</v>
      </c>
    </row>
    <row r="3267" spans="1:7" x14ac:dyDescent="0.25">
      <c r="A3267">
        <v>2</v>
      </c>
      <c r="B3267">
        <v>236</v>
      </c>
      <c r="C3267" t="s">
        <v>138</v>
      </c>
      <c r="D3267" t="s">
        <v>68</v>
      </c>
      <c r="E3267" t="s">
        <v>102</v>
      </c>
      <c r="F3267" t="str">
        <f>CONCATENATE(Table1[[#This Row],[session]],":",Table1[[#This Row],[vote_number]])</f>
        <v>2:236</v>
      </c>
      <c r="G3267">
        <f>IF(EXACT(Table1[[#This Row],[vote_cast]], "Yea"), 2, IF(EXACT(Table1[[#This Row],[vote_cast]], "Nay"), 1, "ERROR"))</f>
        <v>1</v>
      </c>
    </row>
    <row r="3268" spans="1:7" x14ac:dyDescent="0.25">
      <c r="A3268">
        <v>2</v>
      </c>
      <c r="B3268">
        <v>236</v>
      </c>
      <c r="C3268" t="s">
        <v>138</v>
      </c>
      <c r="D3268" t="s">
        <v>69</v>
      </c>
      <c r="E3268" t="s">
        <v>1</v>
      </c>
      <c r="F3268" t="str">
        <f>CONCATENATE(Table1[[#This Row],[session]],":",Table1[[#This Row],[vote_number]])</f>
        <v>2:236</v>
      </c>
      <c r="G3268">
        <f>IF(EXACT(Table1[[#This Row],[vote_cast]], "Yea"), 2, IF(EXACT(Table1[[#This Row],[vote_cast]], "Nay"), 1, "ERROR"))</f>
        <v>2</v>
      </c>
    </row>
    <row r="3269" spans="1:7" x14ac:dyDescent="0.25">
      <c r="A3269">
        <v>2</v>
      </c>
      <c r="B3269">
        <v>236</v>
      </c>
      <c r="C3269" t="s">
        <v>138</v>
      </c>
      <c r="D3269" t="s">
        <v>70</v>
      </c>
      <c r="E3269" t="s">
        <v>1</v>
      </c>
      <c r="F3269" t="str">
        <f>CONCATENATE(Table1[[#This Row],[session]],":",Table1[[#This Row],[vote_number]])</f>
        <v>2:236</v>
      </c>
      <c r="G3269">
        <f>IF(EXACT(Table1[[#This Row],[vote_cast]], "Yea"), 2, IF(EXACT(Table1[[#This Row],[vote_cast]], "Nay"), 1, "ERROR"))</f>
        <v>2</v>
      </c>
    </row>
    <row r="3270" spans="1:7" x14ac:dyDescent="0.25">
      <c r="A3270">
        <v>2</v>
      </c>
      <c r="B3270">
        <v>236</v>
      </c>
      <c r="C3270" t="s">
        <v>138</v>
      </c>
      <c r="D3270" t="s">
        <v>71</v>
      </c>
      <c r="E3270" t="s">
        <v>102</v>
      </c>
      <c r="F3270" t="str">
        <f>CONCATENATE(Table1[[#This Row],[session]],":",Table1[[#This Row],[vote_number]])</f>
        <v>2:236</v>
      </c>
      <c r="G3270">
        <f>IF(EXACT(Table1[[#This Row],[vote_cast]], "Yea"), 2, IF(EXACT(Table1[[#This Row],[vote_cast]], "Nay"), 1, "ERROR"))</f>
        <v>1</v>
      </c>
    </row>
    <row r="3271" spans="1:7" x14ac:dyDescent="0.25">
      <c r="A3271">
        <v>2</v>
      </c>
      <c r="B3271">
        <v>236</v>
      </c>
      <c r="C3271" t="s">
        <v>138</v>
      </c>
      <c r="D3271" t="s">
        <v>72</v>
      </c>
      <c r="E3271" t="s">
        <v>102</v>
      </c>
      <c r="F3271" t="str">
        <f>CONCATENATE(Table1[[#This Row],[session]],":",Table1[[#This Row],[vote_number]])</f>
        <v>2:236</v>
      </c>
      <c r="G3271">
        <f>IF(EXACT(Table1[[#This Row],[vote_cast]], "Yea"), 2, IF(EXACT(Table1[[#This Row],[vote_cast]], "Nay"), 1, "ERROR"))</f>
        <v>1</v>
      </c>
    </row>
    <row r="3272" spans="1:7" x14ac:dyDescent="0.25">
      <c r="A3272">
        <v>2</v>
      </c>
      <c r="B3272">
        <v>236</v>
      </c>
      <c r="C3272" t="s">
        <v>138</v>
      </c>
      <c r="D3272" t="s">
        <v>73</v>
      </c>
      <c r="E3272" t="s">
        <v>1</v>
      </c>
      <c r="F3272" t="str">
        <f>CONCATENATE(Table1[[#This Row],[session]],":",Table1[[#This Row],[vote_number]])</f>
        <v>2:236</v>
      </c>
      <c r="G3272">
        <f>IF(EXACT(Table1[[#This Row],[vote_cast]], "Yea"), 2, IF(EXACT(Table1[[#This Row],[vote_cast]], "Nay"), 1, "ERROR"))</f>
        <v>2</v>
      </c>
    </row>
    <row r="3273" spans="1:7" x14ac:dyDescent="0.25">
      <c r="A3273">
        <v>2</v>
      </c>
      <c r="B3273">
        <v>236</v>
      </c>
      <c r="C3273" t="s">
        <v>138</v>
      </c>
      <c r="D3273" t="s">
        <v>74</v>
      </c>
      <c r="E3273" t="s">
        <v>1</v>
      </c>
      <c r="F3273" t="str">
        <f>CONCATENATE(Table1[[#This Row],[session]],":",Table1[[#This Row],[vote_number]])</f>
        <v>2:236</v>
      </c>
      <c r="G3273">
        <f>IF(EXACT(Table1[[#This Row],[vote_cast]], "Yea"), 2, IF(EXACT(Table1[[#This Row],[vote_cast]], "Nay"), 1, "ERROR"))</f>
        <v>2</v>
      </c>
    </row>
    <row r="3274" spans="1:7" x14ac:dyDescent="0.25">
      <c r="A3274">
        <v>2</v>
      </c>
      <c r="B3274">
        <v>236</v>
      </c>
      <c r="C3274" t="s">
        <v>138</v>
      </c>
      <c r="D3274" t="s">
        <v>75</v>
      </c>
      <c r="E3274" t="s">
        <v>102</v>
      </c>
      <c r="F3274" t="str">
        <f>CONCATENATE(Table1[[#This Row],[session]],":",Table1[[#This Row],[vote_number]])</f>
        <v>2:236</v>
      </c>
      <c r="G3274">
        <f>IF(EXACT(Table1[[#This Row],[vote_cast]], "Yea"), 2, IF(EXACT(Table1[[#This Row],[vote_cast]], "Nay"), 1, "ERROR"))</f>
        <v>1</v>
      </c>
    </row>
    <row r="3275" spans="1:7" x14ac:dyDescent="0.25">
      <c r="A3275">
        <v>2</v>
      </c>
      <c r="B3275">
        <v>236</v>
      </c>
      <c r="C3275" t="s">
        <v>138</v>
      </c>
      <c r="D3275" t="s">
        <v>76</v>
      </c>
      <c r="E3275" t="s">
        <v>1</v>
      </c>
      <c r="F3275" t="str">
        <f>CONCATENATE(Table1[[#This Row],[session]],":",Table1[[#This Row],[vote_number]])</f>
        <v>2:236</v>
      </c>
      <c r="G3275">
        <f>IF(EXACT(Table1[[#This Row],[vote_cast]], "Yea"), 2, IF(EXACT(Table1[[#This Row],[vote_cast]], "Nay"), 1, "ERROR"))</f>
        <v>2</v>
      </c>
    </row>
    <row r="3276" spans="1:7" x14ac:dyDescent="0.25">
      <c r="A3276">
        <v>2</v>
      </c>
      <c r="B3276">
        <v>236</v>
      </c>
      <c r="C3276" t="s">
        <v>138</v>
      </c>
      <c r="D3276" t="s">
        <v>77</v>
      </c>
      <c r="E3276" t="s">
        <v>1</v>
      </c>
      <c r="F3276" t="str">
        <f>CONCATENATE(Table1[[#This Row],[session]],":",Table1[[#This Row],[vote_number]])</f>
        <v>2:236</v>
      </c>
      <c r="G3276">
        <f>IF(EXACT(Table1[[#This Row],[vote_cast]], "Yea"), 2, IF(EXACT(Table1[[#This Row],[vote_cast]], "Nay"), 1, "ERROR"))</f>
        <v>2</v>
      </c>
    </row>
    <row r="3277" spans="1:7" x14ac:dyDescent="0.25">
      <c r="A3277">
        <v>2</v>
      </c>
      <c r="B3277">
        <v>236</v>
      </c>
      <c r="C3277" t="s">
        <v>138</v>
      </c>
      <c r="D3277" t="s">
        <v>78</v>
      </c>
      <c r="E3277" t="s">
        <v>1</v>
      </c>
      <c r="F3277" t="str">
        <f>CONCATENATE(Table1[[#This Row],[session]],":",Table1[[#This Row],[vote_number]])</f>
        <v>2:236</v>
      </c>
      <c r="G3277">
        <f>IF(EXACT(Table1[[#This Row],[vote_cast]], "Yea"), 2, IF(EXACT(Table1[[#This Row],[vote_cast]], "Nay"), 1, "ERROR"))</f>
        <v>2</v>
      </c>
    </row>
    <row r="3278" spans="1:7" x14ac:dyDescent="0.25">
      <c r="A3278">
        <v>2</v>
      </c>
      <c r="B3278">
        <v>236</v>
      </c>
      <c r="C3278" t="s">
        <v>138</v>
      </c>
      <c r="D3278" t="s">
        <v>79</v>
      </c>
      <c r="E3278" t="s">
        <v>1</v>
      </c>
      <c r="F3278" t="str">
        <f>CONCATENATE(Table1[[#This Row],[session]],":",Table1[[#This Row],[vote_number]])</f>
        <v>2:236</v>
      </c>
      <c r="G3278">
        <f>IF(EXACT(Table1[[#This Row],[vote_cast]], "Yea"), 2, IF(EXACT(Table1[[#This Row],[vote_cast]], "Nay"), 1, "ERROR"))</f>
        <v>2</v>
      </c>
    </row>
    <row r="3279" spans="1:7" x14ac:dyDescent="0.25">
      <c r="A3279">
        <v>2</v>
      </c>
      <c r="B3279">
        <v>236</v>
      </c>
      <c r="C3279" t="s">
        <v>138</v>
      </c>
      <c r="D3279" t="s">
        <v>80</v>
      </c>
      <c r="E3279" t="s">
        <v>1</v>
      </c>
      <c r="F3279" t="str">
        <f>CONCATENATE(Table1[[#This Row],[session]],":",Table1[[#This Row],[vote_number]])</f>
        <v>2:236</v>
      </c>
      <c r="G3279">
        <f>IF(EXACT(Table1[[#This Row],[vote_cast]], "Yea"), 2, IF(EXACT(Table1[[#This Row],[vote_cast]], "Nay"), 1, "ERROR"))</f>
        <v>2</v>
      </c>
    </row>
    <row r="3280" spans="1:7" x14ac:dyDescent="0.25">
      <c r="A3280">
        <v>2</v>
      </c>
      <c r="B3280">
        <v>236</v>
      </c>
      <c r="C3280" t="s">
        <v>138</v>
      </c>
      <c r="D3280" t="s">
        <v>81</v>
      </c>
      <c r="E3280" t="s">
        <v>1</v>
      </c>
      <c r="F3280" t="str">
        <f>CONCATENATE(Table1[[#This Row],[session]],":",Table1[[#This Row],[vote_number]])</f>
        <v>2:236</v>
      </c>
      <c r="G3280">
        <f>IF(EXACT(Table1[[#This Row],[vote_cast]], "Yea"), 2, IF(EXACT(Table1[[#This Row],[vote_cast]], "Nay"), 1, "ERROR"))</f>
        <v>2</v>
      </c>
    </row>
    <row r="3281" spans="1:7" x14ac:dyDescent="0.25">
      <c r="A3281">
        <v>2</v>
      </c>
      <c r="B3281">
        <v>236</v>
      </c>
      <c r="C3281" t="s">
        <v>138</v>
      </c>
      <c r="D3281" t="s">
        <v>82</v>
      </c>
      <c r="E3281" t="s">
        <v>1</v>
      </c>
      <c r="F3281" t="str">
        <f>CONCATENATE(Table1[[#This Row],[session]],":",Table1[[#This Row],[vote_number]])</f>
        <v>2:236</v>
      </c>
      <c r="G3281">
        <f>IF(EXACT(Table1[[#This Row],[vote_cast]], "Yea"), 2, IF(EXACT(Table1[[#This Row],[vote_cast]], "Nay"), 1, "ERROR"))</f>
        <v>2</v>
      </c>
    </row>
    <row r="3282" spans="1:7" x14ac:dyDescent="0.25">
      <c r="A3282">
        <v>2</v>
      </c>
      <c r="B3282">
        <v>236</v>
      </c>
      <c r="C3282" t="s">
        <v>138</v>
      </c>
      <c r="D3282" t="s">
        <v>83</v>
      </c>
      <c r="E3282" t="s">
        <v>1</v>
      </c>
      <c r="F3282" t="str">
        <f>CONCATENATE(Table1[[#This Row],[session]],":",Table1[[#This Row],[vote_number]])</f>
        <v>2:236</v>
      </c>
      <c r="G3282">
        <f>IF(EXACT(Table1[[#This Row],[vote_cast]], "Yea"), 2, IF(EXACT(Table1[[#This Row],[vote_cast]], "Nay"), 1, "ERROR"))</f>
        <v>2</v>
      </c>
    </row>
    <row r="3283" spans="1:7" x14ac:dyDescent="0.25">
      <c r="A3283">
        <v>2</v>
      </c>
      <c r="B3283">
        <v>236</v>
      </c>
      <c r="C3283" t="s">
        <v>138</v>
      </c>
      <c r="D3283" t="s">
        <v>84</v>
      </c>
      <c r="E3283" t="s">
        <v>102</v>
      </c>
      <c r="F3283" t="str">
        <f>CONCATENATE(Table1[[#This Row],[session]],":",Table1[[#This Row],[vote_number]])</f>
        <v>2:236</v>
      </c>
      <c r="G3283">
        <f>IF(EXACT(Table1[[#This Row],[vote_cast]], "Yea"), 2, IF(EXACT(Table1[[#This Row],[vote_cast]], "Nay"), 1, "ERROR"))</f>
        <v>1</v>
      </c>
    </row>
    <row r="3284" spans="1:7" x14ac:dyDescent="0.25">
      <c r="A3284">
        <v>2</v>
      </c>
      <c r="B3284">
        <v>236</v>
      </c>
      <c r="C3284" t="s">
        <v>138</v>
      </c>
      <c r="D3284" t="s">
        <v>137</v>
      </c>
      <c r="E3284" t="s">
        <v>102</v>
      </c>
      <c r="F3284" t="str">
        <f>CONCATENATE(Table1[[#This Row],[session]],":",Table1[[#This Row],[vote_number]])</f>
        <v>2:236</v>
      </c>
      <c r="G3284">
        <f>IF(EXACT(Table1[[#This Row],[vote_cast]], "Yea"), 2, IF(EXACT(Table1[[#This Row],[vote_cast]], "Nay"), 1, "ERROR"))</f>
        <v>1</v>
      </c>
    </row>
    <row r="3285" spans="1:7" x14ac:dyDescent="0.25">
      <c r="A3285">
        <v>2</v>
      </c>
      <c r="B3285">
        <v>236</v>
      </c>
      <c r="C3285" t="s">
        <v>138</v>
      </c>
      <c r="D3285" t="s">
        <v>85</v>
      </c>
      <c r="E3285" t="s">
        <v>1</v>
      </c>
      <c r="F3285" t="str">
        <f>CONCATENATE(Table1[[#This Row],[session]],":",Table1[[#This Row],[vote_number]])</f>
        <v>2:236</v>
      </c>
      <c r="G3285">
        <f>IF(EXACT(Table1[[#This Row],[vote_cast]], "Yea"), 2, IF(EXACT(Table1[[#This Row],[vote_cast]], "Nay"), 1, "ERROR"))</f>
        <v>2</v>
      </c>
    </row>
    <row r="3286" spans="1:7" x14ac:dyDescent="0.25">
      <c r="A3286">
        <v>2</v>
      </c>
      <c r="B3286">
        <v>236</v>
      </c>
      <c r="C3286" t="s">
        <v>138</v>
      </c>
      <c r="D3286" t="s">
        <v>86</v>
      </c>
      <c r="E3286" t="s">
        <v>1</v>
      </c>
      <c r="F3286" t="str">
        <f>CONCATENATE(Table1[[#This Row],[session]],":",Table1[[#This Row],[vote_number]])</f>
        <v>2:236</v>
      </c>
      <c r="G3286">
        <f>IF(EXACT(Table1[[#This Row],[vote_cast]], "Yea"), 2, IF(EXACT(Table1[[#This Row],[vote_cast]], "Nay"), 1, "ERROR"))</f>
        <v>2</v>
      </c>
    </row>
    <row r="3287" spans="1:7" x14ac:dyDescent="0.25">
      <c r="A3287">
        <v>2</v>
      </c>
      <c r="B3287">
        <v>236</v>
      </c>
      <c r="C3287" t="s">
        <v>138</v>
      </c>
      <c r="D3287" t="s">
        <v>87</v>
      </c>
      <c r="E3287" t="s">
        <v>1</v>
      </c>
      <c r="F3287" t="str">
        <f>CONCATENATE(Table1[[#This Row],[session]],":",Table1[[#This Row],[vote_number]])</f>
        <v>2:236</v>
      </c>
      <c r="G3287">
        <f>IF(EXACT(Table1[[#This Row],[vote_cast]], "Yea"), 2, IF(EXACT(Table1[[#This Row],[vote_cast]], "Nay"), 1, "ERROR"))</f>
        <v>2</v>
      </c>
    </row>
    <row r="3288" spans="1:7" x14ac:dyDescent="0.25">
      <c r="A3288">
        <v>2</v>
      </c>
      <c r="B3288">
        <v>236</v>
      </c>
      <c r="C3288" t="s">
        <v>138</v>
      </c>
      <c r="D3288" t="s">
        <v>88</v>
      </c>
      <c r="E3288" t="s">
        <v>1</v>
      </c>
      <c r="F3288" t="str">
        <f>CONCATENATE(Table1[[#This Row],[session]],":",Table1[[#This Row],[vote_number]])</f>
        <v>2:236</v>
      </c>
      <c r="G3288">
        <f>IF(EXACT(Table1[[#This Row],[vote_cast]], "Yea"), 2, IF(EXACT(Table1[[#This Row],[vote_cast]], "Nay"), 1, "ERROR"))</f>
        <v>2</v>
      </c>
    </row>
    <row r="3289" spans="1:7" x14ac:dyDescent="0.25">
      <c r="A3289">
        <v>2</v>
      </c>
      <c r="B3289">
        <v>236</v>
      </c>
      <c r="C3289" t="s">
        <v>138</v>
      </c>
      <c r="D3289" t="s">
        <v>89</v>
      </c>
      <c r="E3289" t="s">
        <v>1</v>
      </c>
      <c r="F3289" t="str">
        <f>CONCATENATE(Table1[[#This Row],[session]],":",Table1[[#This Row],[vote_number]])</f>
        <v>2:236</v>
      </c>
      <c r="G3289">
        <f>IF(EXACT(Table1[[#This Row],[vote_cast]], "Yea"), 2, IF(EXACT(Table1[[#This Row],[vote_cast]], "Nay"), 1, "ERROR"))</f>
        <v>2</v>
      </c>
    </row>
    <row r="3290" spans="1:7" x14ac:dyDescent="0.25">
      <c r="A3290">
        <v>2</v>
      </c>
      <c r="B3290">
        <v>236</v>
      </c>
      <c r="C3290" t="s">
        <v>138</v>
      </c>
      <c r="D3290" t="s">
        <v>90</v>
      </c>
      <c r="E3290" t="s">
        <v>1</v>
      </c>
      <c r="F3290" t="str">
        <f>CONCATENATE(Table1[[#This Row],[session]],":",Table1[[#This Row],[vote_number]])</f>
        <v>2:236</v>
      </c>
      <c r="G3290">
        <f>IF(EXACT(Table1[[#This Row],[vote_cast]], "Yea"), 2, IF(EXACT(Table1[[#This Row],[vote_cast]], "Nay"), 1, "ERROR"))</f>
        <v>2</v>
      </c>
    </row>
    <row r="3291" spans="1:7" x14ac:dyDescent="0.25">
      <c r="A3291">
        <v>2</v>
      </c>
      <c r="B3291">
        <v>236</v>
      </c>
      <c r="C3291" t="s">
        <v>138</v>
      </c>
      <c r="D3291" t="s">
        <v>91</v>
      </c>
      <c r="E3291" t="s">
        <v>102</v>
      </c>
      <c r="F3291" t="str">
        <f>CONCATENATE(Table1[[#This Row],[session]],":",Table1[[#This Row],[vote_number]])</f>
        <v>2:236</v>
      </c>
      <c r="G3291">
        <f>IF(EXACT(Table1[[#This Row],[vote_cast]], "Yea"), 2, IF(EXACT(Table1[[#This Row],[vote_cast]], "Nay"), 1, "ERROR"))</f>
        <v>1</v>
      </c>
    </row>
    <row r="3292" spans="1:7" x14ac:dyDescent="0.25">
      <c r="A3292">
        <v>2</v>
      </c>
      <c r="B3292">
        <v>236</v>
      </c>
      <c r="C3292" t="s">
        <v>138</v>
      </c>
      <c r="D3292" t="s">
        <v>92</v>
      </c>
      <c r="E3292" t="s">
        <v>1</v>
      </c>
      <c r="F3292" t="str">
        <f>CONCATENATE(Table1[[#This Row],[session]],":",Table1[[#This Row],[vote_number]])</f>
        <v>2:236</v>
      </c>
      <c r="G3292">
        <f>IF(EXACT(Table1[[#This Row],[vote_cast]], "Yea"), 2, IF(EXACT(Table1[[#This Row],[vote_cast]], "Nay"), 1, "ERROR"))</f>
        <v>2</v>
      </c>
    </row>
    <row r="3293" spans="1:7" x14ac:dyDescent="0.25">
      <c r="A3293">
        <v>2</v>
      </c>
      <c r="B3293">
        <v>236</v>
      </c>
      <c r="C3293" t="s">
        <v>138</v>
      </c>
      <c r="D3293" t="s">
        <v>93</v>
      </c>
      <c r="E3293" t="s">
        <v>1</v>
      </c>
      <c r="F3293" t="str">
        <f>CONCATENATE(Table1[[#This Row],[session]],":",Table1[[#This Row],[vote_number]])</f>
        <v>2:236</v>
      </c>
      <c r="G3293">
        <f>IF(EXACT(Table1[[#This Row],[vote_cast]], "Yea"), 2, IF(EXACT(Table1[[#This Row],[vote_cast]], "Nay"), 1, "ERROR"))</f>
        <v>2</v>
      </c>
    </row>
    <row r="3294" spans="1:7" x14ac:dyDescent="0.25">
      <c r="A3294">
        <v>2</v>
      </c>
      <c r="B3294">
        <v>236</v>
      </c>
      <c r="C3294" t="s">
        <v>138</v>
      </c>
      <c r="D3294" t="s">
        <v>94</v>
      </c>
      <c r="E3294" t="s">
        <v>102</v>
      </c>
      <c r="F3294" t="str">
        <f>CONCATENATE(Table1[[#This Row],[session]],":",Table1[[#This Row],[vote_number]])</f>
        <v>2:236</v>
      </c>
      <c r="G3294">
        <f>IF(EXACT(Table1[[#This Row],[vote_cast]], "Yea"), 2, IF(EXACT(Table1[[#This Row],[vote_cast]], "Nay"), 1, "ERROR"))</f>
        <v>1</v>
      </c>
    </row>
    <row r="3295" spans="1:7" x14ac:dyDescent="0.25">
      <c r="A3295">
        <v>2</v>
      </c>
      <c r="B3295">
        <v>236</v>
      </c>
      <c r="C3295" t="s">
        <v>138</v>
      </c>
      <c r="D3295" t="s">
        <v>95</v>
      </c>
      <c r="E3295" t="s">
        <v>102</v>
      </c>
      <c r="F3295" t="str">
        <f>CONCATENATE(Table1[[#This Row],[session]],":",Table1[[#This Row],[vote_number]])</f>
        <v>2:236</v>
      </c>
      <c r="G3295">
        <f>IF(EXACT(Table1[[#This Row],[vote_cast]], "Yea"), 2, IF(EXACT(Table1[[#This Row],[vote_cast]], "Nay"), 1, "ERROR"))</f>
        <v>1</v>
      </c>
    </row>
    <row r="3296" spans="1:7" x14ac:dyDescent="0.25">
      <c r="A3296">
        <v>2</v>
      </c>
      <c r="B3296">
        <v>236</v>
      </c>
      <c r="C3296" t="s">
        <v>138</v>
      </c>
      <c r="D3296" t="s">
        <v>96</v>
      </c>
      <c r="E3296" t="s">
        <v>1</v>
      </c>
      <c r="F3296" t="str">
        <f>CONCATENATE(Table1[[#This Row],[session]],":",Table1[[#This Row],[vote_number]])</f>
        <v>2:236</v>
      </c>
      <c r="G3296">
        <f>IF(EXACT(Table1[[#This Row],[vote_cast]], "Yea"), 2, IF(EXACT(Table1[[#This Row],[vote_cast]], "Nay"), 1, "ERROR"))</f>
        <v>2</v>
      </c>
    </row>
    <row r="3297" spans="1:7" x14ac:dyDescent="0.25">
      <c r="A3297">
        <v>2</v>
      </c>
      <c r="B3297">
        <v>236</v>
      </c>
      <c r="C3297" t="s">
        <v>138</v>
      </c>
      <c r="D3297" t="s">
        <v>97</v>
      </c>
      <c r="E3297" t="s">
        <v>1</v>
      </c>
      <c r="F3297" t="str">
        <f>CONCATENATE(Table1[[#This Row],[session]],":",Table1[[#This Row],[vote_number]])</f>
        <v>2:236</v>
      </c>
      <c r="G3297">
        <f>IF(EXACT(Table1[[#This Row],[vote_cast]], "Yea"), 2, IF(EXACT(Table1[[#This Row],[vote_cast]], "Nay"), 1, "ERROR"))</f>
        <v>2</v>
      </c>
    </row>
    <row r="3298" spans="1:7" x14ac:dyDescent="0.25">
      <c r="A3298">
        <v>2</v>
      </c>
      <c r="B3298">
        <v>236</v>
      </c>
      <c r="C3298" t="s">
        <v>138</v>
      </c>
      <c r="D3298" t="s">
        <v>98</v>
      </c>
      <c r="E3298" t="s">
        <v>1</v>
      </c>
      <c r="F3298" t="str">
        <f>CONCATENATE(Table1[[#This Row],[session]],":",Table1[[#This Row],[vote_number]])</f>
        <v>2:236</v>
      </c>
      <c r="G3298">
        <f>IF(EXACT(Table1[[#This Row],[vote_cast]], "Yea"), 2, IF(EXACT(Table1[[#This Row],[vote_cast]], "Nay"), 1, "ERROR"))</f>
        <v>2</v>
      </c>
    </row>
    <row r="3299" spans="1:7" x14ac:dyDescent="0.25">
      <c r="A3299">
        <v>2</v>
      </c>
      <c r="B3299">
        <v>236</v>
      </c>
      <c r="C3299" t="s">
        <v>138</v>
      </c>
      <c r="D3299" t="s">
        <v>99</v>
      </c>
      <c r="E3299" t="s">
        <v>1</v>
      </c>
      <c r="F3299" t="str">
        <f>CONCATENATE(Table1[[#This Row],[session]],":",Table1[[#This Row],[vote_number]])</f>
        <v>2:236</v>
      </c>
      <c r="G3299">
        <f>IF(EXACT(Table1[[#This Row],[vote_cast]], "Yea"), 2, IF(EXACT(Table1[[#This Row],[vote_cast]], "Nay"), 1, "ERROR"))</f>
        <v>2</v>
      </c>
    </row>
    <row r="3300" spans="1:7" x14ac:dyDescent="0.25">
      <c r="A3300">
        <v>2</v>
      </c>
      <c r="B3300">
        <v>236</v>
      </c>
      <c r="C3300" t="s">
        <v>138</v>
      </c>
      <c r="D3300" t="s">
        <v>100</v>
      </c>
      <c r="E3300" t="s">
        <v>1</v>
      </c>
      <c r="F3300" t="str">
        <f>CONCATENATE(Table1[[#This Row],[session]],":",Table1[[#This Row],[vote_number]])</f>
        <v>2:236</v>
      </c>
      <c r="G3300">
        <f>IF(EXACT(Table1[[#This Row],[vote_cast]], "Yea"), 2, IF(EXACT(Table1[[#This Row],[vote_cast]], "Nay"), 1, "ERROR"))</f>
        <v>2</v>
      </c>
    </row>
    <row r="3301" spans="1:7" x14ac:dyDescent="0.25">
      <c r="A3301">
        <v>2</v>
      </c>
      <c r="B3301">
        <v>236</v>
      </c>
      <c r="C3301" t="s">
        <v>138</v>
      </c>
      <c r="D3301" t="s">
        <v>101</v>
      </c>
      <c r="E3301" t="s">
        <v>102</v>
      </c>
      <c r="F3301" t="str">
        <f>CONCATENATE(Table1[[#This Row],[session]],":",Table1[[#This Row],[vote_number]])</f>
        <v>2:236</v>
      </c>
      <c r="G3301">
        <f>IF(EXACT(Table1[[#This Row],[vote_cast]], "Yea"), 2, IF(EXACT(Table1[[#This Row],[vote_cast]], "Nay"), 1, "ERROR"))</f>
        <v>1</v>
      </c>
    </row>
    <row r="3302" spans="1:7" x14ac:dyDescent="0.25">
      <c r="A3302">
        <v>2</v>
      </c>
      <c r="B3302">
        <v>248</v>
      </c>
      <c r="C3302" t="s">
        <v>106</v>
      </c>
      <c r="D3302" t="s">
        <v>0</v>
      </c>
      <c r="E3302" t="s">
        <v>1</v>
      </c>
      <c r="F3302" t="str">
        <f>CONCATENATE(Table1[[#This Row],[session]],":",Table1[[#This Row],[vote_number]])</f>
        <v>2:248</v>
      </c>
      <c r="G3302">
        <f>IF(EXACT(Table1[[#This Row],[vote_cast]], "Yea"), 2, IF(EXACT(Table1[[#This Row],[vote_cast]], "Nay"), 1, "ERROR"))</f>
        <v>2</v>
      </c>
    </row>
    <row r="3303" spans="1:7" x14ac:dyDescent="0.25">
      <c r="A3303">
        <v>2</v>
      </c>
      <c r="B3303">
        <v>248</v>
      </c>
      <c r="C3303" t="s">
        <v>106</v>
      </c>
      <c r="D3303" t="s">
        <v>2</v>
      </c>
      <c r="E3303" t="s">
        <v>102</v>
      </c>
      <c r="F3303" t="str">
        <f>CONCATENATE(Table1[[#This Row],[session]],":",Table1[[#This Row],[vote_number]])</f>
        <v>2:248</v>
      </c>
      <c r="G3303">
        <f>IF(EXACT(Table1[[#This Row],[vote_cast]], "Yea"), 2, IF(EXACT(Table1[[#This Row],[vote_cast]], "Nay"), 1, "ERROR"))</f>
        <v>1</v>
      </c>
    </row>
    <row r="3304" spans="1:7" x14ac:dyDescent="0.25">
      <c r="A3304">
        <v>2</v>
      </c>
      <c r="B3304">
        <v>248</v>
      </c>
      <c r="C3304" t="s">
        <v>106</v>
      </c>
      <c r="D3304" t="s">
        <v>3</v>
      </c>
      <c r="E3304" t="s">
        <v>102</v>
      </c>
      <c r="F3304" t="str">
        <f>CONCATENATE(Table1[[#This Row],[session]],":",Table1[[#This Row],[vote_number]])</f>
        <v>2:248</v>
      </c>
      <c r="G3304">
        <f>IF(EXACT(Table1[[#This Row],[vote_cast]], "Yea"), 2, IF(EXACT(Table1[[#This Row],[vote_cast]], "Nay"), 1, "ERROR"))</f>
        <v>1</v>
      </c>
    </row>
    <row r="3305" spans="1:7" x14ac:dyDescent="0.25">
      <c r="A3305">
        <v>2</v>
      </c>
      <c r="B3305">
        <v>248</v>
      </c>
      <c r="C3305" t="s">
        <v>106</v>
      </c>
      <c r="D3305" t="s">
        <v>4</v>
      </c>
      <c r="E3305" t="s">
        <v>102</v>
      </c>
      <c r="F3305" t="str">
        <f>CONCATENATE(Table1[[#This Row],[session]],":",Table1[[#This Row],[vote_number]])</f>
        <v>2:248</v>
      </c>
      <c r="G3305">
        <f>IF(EXACT(Table1[[#This Row],[vote_cast]], "Yea"), 2, IF(EXACT(Table1[[#This Row],[vote_cast]], "Nay"), 1, "ERROR"))</f>
        <v>1</v>
      </c>
    </row>
    <row r="3306" spans="1:7" x14ac:dyDescent="0.25">
      <c r="A3306">
        <v>2</v>
      </c>
      <c r="B3306">
        <v>248</v>
      </c>
      <c r="C3306" t="s">
        <v>106</v>
      </c>
      <c r="D3306" t="s">
        <v>5</v>
      </c>
      <c r="E3306" t="s">
        <v>1</v>
      </c>
      <c r="F3306" t="str">
        <f>CONCATENATE(Table1[[#This Row],[session]],":",Table1[[#This Row],[vote_number]])</f>
        <v>2:248</v>
      </c>
      <c r="G3306">
        <f>IF(EXACT(Table1[[#This Row],[vote_cast]], "Yea"), 2, IF(EXACT(Table1[[#This Row],[vote_cast]], "Nay"), 1, "ERROR"))</f>
        <v>2</v>
      </c>
    </row>
    <row r="3307" spans="1:7" x14ac:dyDescent="0.25">
      <c r="A3307">
        <v>2</v>
      </c>
      <c r="B3307">
        <v>248</v>
      </c>
      <c r="C3307" t="s">
        <v>106</v>
      </c>
      <c r="D3307" t="s">
        <v>6</v>
      </c>
      <c r="E3307" t="s">
        <v>1</v>
      </c>
      <c r="F3307" t="str">
        <f>CONCATENATE(Table1[[#This Row],[session]],":",Table1[[#This Row],[vote_number]])</f>
        <v>2:248</v>
      </c>
      <c r="G3307">
        <f>IF(EXACT(Table1[[#This Row],[vote_cast]], "Yea"), 2, IF(EXACT(Table1[[#This Row],[vote_cast]], "Nay"), 1, "ERROR"))</f>
        <v>2</v>
      </c>
    </row>
    <row r="3308" spans="1:7" x14ac:dyDescent="0.25">
      <c r="A3308">
        <v>2</v>
      </c>
      <c r="B3308">
        <v>248</v>
      </c>
      <c r="C3308" t="s">
        <v>106</v>
      </c>
      <c r="D3308" t="s">
        <v>7</v>
      </c>
      <c r="E3308" t="s">
        <v>1</v>
      </c>
      <c r="F3308" t="str">
        <f>CONCATENATE(Table1[[#This Row],[session]],":",Table1[[#This Row],[vote_number]])</f>
        <v>2:248</v>
      </c>
      <c r="G3308">
        <f>IF(EXACT(Table1[[#This Row],[vote_cast]], "Yea"), 2, IF(EXACT(Table1[[#This Row],[vote_cast]], "Nay"), 1, "ERROR"))</f>
        <v>2</v>
      </c>
    </row>
    <row r="3309" spans="1:7" x14ac:dyDescent="0.25">
      <c r="A3309">
        <v>2</v>
      </c>
      <c r="B3309">
        <v>248</v>
      </c>
      <c r="C3309" t="s">
        <v>106</v>
      </c>
      <c r="D3309" t="s">
        <v>8</v>
      </c>
      <c r="E3309" t="s">
        <v>1</v>
      </c>
      <c r="F3309" t="str">
        <f>CONCATENATE(Table1[[#This Row],[session]],":",Table1[[#This Row],[vote_number]])</f>
        <v>2:248</v>
      </c>
      <c r="G3309">
        <f>IF(EXACT(Table1[[#This Row],[vote_cast]], "Yea"), 2, IF(EXACT(Table1[[#This Row],[vote_cast]], "Nay"), 1, "ERROR"))</f>
        <v>2</v>
      </c>
    </row>
    <row r="3310" spans="1:7" x14ac:dyDescent="0.25">
      <c r="A3310">
        <v>2</v>
      </c>
      <c r="B3310">
        <v>248</v>
      </c>
      <c r="C3310" t="s">
        <v>106</v>
      </c>
      <c r="D3310" t="s">
        <v>9</v>
      </c>
      <c r="E3310" t="s">
        <v>1</v>
      </c>
      <c r="F3310" t="str">
        <f>CONCATENATE(Table1[[#This Row],[session]],":",Table1[[#This Row],[vote_number]])</f>
        <v>2:248</v>
      </c>
      <c r="G3310">
        <f>IF(EXACT(Table1[[#This Row],[vote_cast]], "Yea"), 2, IF(EXACT(Table1[[#This Row],[vote_cast]], "Nay"), 1, "ERROR"))</f>
        <v>2</v>
      </c>
    </row>
    <row r="3311" spans="1:7" x14ac:dyDescent="0.25">
      <c r="A3311">
        <v>2</v>
      </c>
      <c r="B3311">
        <v>248</v>
      </c>
      <c r="C3311" t="s">
        <v>106</v>
      </c>
      <c r="D3311" t="s">
        <v>10</v>
      </c>
      <c r="E3311" t="s">
        <v>102</v>
      </c>
      <c r="F3311" t="str">
        <f>CONCATENATE(Table1[[#This Row],[session]],":",Table1[[#This Row],[vote_number]])</f>
        <v>2:248</v>
      </c>
      <c r="G3311">
        <f>IF(EXACT(Table1[[#This Row],[vote_cast]], "Yea"), 2, IF(EXACT(Table1[[#This Row],[vote_cast]], "Nay"), 1, "ERROR"))</f>
        <v>1</v>
      </c>
    </row>
    <row r="3312" spans="1:7" x14ac:dyDescent="0.25">
      <c r="A3312">
        <v>2</v>
      </c>
      <c r="B3312">
        <v>248</v>
      </c>
      <c r="C3312" t="s">
        <v>106</v>
      </c>
      <c r="D3312" t="s">
        <v>11</v>
      </c>
      <c r="E3312" t="s">
        <v>102</v>
      </c>
      <c r="F3312" t="str">
        <f>CONCATENATE(Table1[[#This Row],[session]],":",Table1[[#This Row],[vote_number]])</f>
        <v>2:248</v>
      </c>
      <c r="G3312">
        <f>IF(EXACT(Table1[[#This Row],[vote_cast]], "Yea"), 2, IF(EXACT(Table1[[#This Row],[vote_cast]], "Nay"), 1, "ERROR"))</f>
        <v>1</v>
      </c>
    </row>
    <row r="3313" spans="1:7" x14ac:dyDescent="0.25">
      <c r="A3313">
        <v>2</v>
      </c>
      <c r="B3313">
        <v>248</v>
      </c>
      <c r="C3313" t="s">
        <v>106</v>
      </c>
      <c r="D3313" t="s">
        <v>12</v>
      </c>
      <c r="E3313" t="s">
        <v>35</v>
      </c>
      <c r="F3313" t="str">
        <f>CONCATENATE(Table1[[#This Row],[session]],":",Table1[[#This Row],[vote_number]])</f>
        <v>2:248</v>
      </c>
      <c r="G3313" t="str">
        <f>IF(EXACT(Table1[[#This Row],[vote_cast]], "Yea"), 2, IF(EXACT(Table1[[#This Row],[vote_cast]], "Nay"), 1, "ERROR"))</f>
        <v>ERROR</v>
      </c>
    </row>
    <row r="3314" spans="1:7" x14ac:dyDescent="0.25">
      <c r="A3314">
        <v>2</v>
      </c>
      <c r="B3314">
        <v>248</v>
      </c>
      <c r="C3314" t="s">
        <v>106</v>
      </c>
      <c r="D3314" t="s">
        <v>13</v>
      </c>
      <c r="E3314" t="s">
        <v>1</v>
      </c>
      <c r="F3314" t="str">
        <f>CONCATENATE(Table1[[#This Row],[session]],":",Table1[[#This Row],[vote_number]])</f>
        <v>2:248</v>
      </c>
      <c r="G3314">
        <f>IF(EXACT(Table1[[#This Row],[vote_cast]], "Yea"), 2, IF(EXACT(Table1[[#This Row],[vote_cast]], "Nay"), 1, "ERROR"))</f>
        <v>2</v>
      </c>
    </row>
    <row r="3315" spans="1:7" x14ac:dyDescent="0.25">
      <c r="A3315">
        <v>2</v>
      </c>
      <c r="B3315">
        <v>248</v>
      </c>
      <c r="C3315" t="s">
        <v>106</v>
      </c>
      <c r="D3315" t="s">
        <v>14</v>
      </c>
      <c r="E3315" t="s">
        <v>1</v>
      </c>
      <c r="F3315" t="str">
        <f>CONCATENATE(Table1[[#This Row],[session]],":",Table1[[#This Row],[vote_number]])</f>
        <v>2:248</v>
      </c>
      <c r="G3315">
        <f>IF(EXACT(Table1[[#This Row],[vote_cast]], "Yea"), 2, IF(EXACT(Table1[[#This Row],[vote_cast]], "Nay"), 1, "ERROR"))</f>
        <v>2</v>
      </c>
    </row>
    <row r="3316" spans="1:7" x14ac:dyDescent="0.25">
      <c r="A3316">
        <v>2</v>
      </c>
      <c r="B3316">
        <v>248</v>
      </c>
      <c r="C3316" t="s">
        <v>106</v>
      </c>
      <c r="D3316" t="s">
        <v>15</v>
      </c>
      <c r="E3316" t="s">
        <v>102</v>
      </c>
      <c r="F3316" t="str">
        <f>CONCATENATE(Table1[[#This Row],[session]],":",Table1[[#This Row],[vote_number]])</f>
        <v>2:248</v>
      </c>
      <c r="G3316">
        <f>IF(EXACT(Table1[[#This Row],[vote_cast]], "Yea"), 2, IF(EXACT(Table1[[#This Row],[vote_cast]], "Nay"), 1, "ERROR"))</f>
        <v>1</v>
      </c>
    </row>
    <row r="3317" spans="1:7" x14ac:dyDescent="0.25">
      <c r="A3317">
        <v>2</v>
      </c>
      <c r="B3317">
        <v>248</v>
      </c>
      <c r="C3317" t="s">
        <v>106</v>
      </c>
      <c r="D3317" t="s">
        <v>16</v>
      </c>
      <c r="E3317" t="s">
        <v>1</v>
      </c>
      <c r="F3317" t="str">
        <f>CONCATENATE(Table1[[#This Row],[session]],":",Table1[[#This Row],[vote_number]])</f>
        <v>2:248</v>
      </c>
      <c r="G3317">
        <f>IF(EXACT(Table1[[#This Row],[vote_cast]], "Yea"), 2, IF(EXACT(Table1[[#This Row],[vote_cast]], "Nay"), 1, "ERROR"))</f>
        <v>2</v>
      </c>
    </row>
    <row r="3318" spans="1:7" x14ac:dyDescent="0.25">
      <c r="A3318">
        <v>2</v>
      </c>
      <c r="B3318">
        <v>248</v>
      </c>
      <c r="C3318" t="s">
        <v>106</v>
      </c>
      <c r="D3318" t="s">
        <v>17</v>
      </c>
      <c r="E3318" t="s">
        <v>1</v>
      </c>
      <c r="F3318" t="str">
        <f>CONCATENATE(Table1[[#This Row],[session]],":",Table1[[#This Row],[vote_number]])</f>
        <v>2:248</v>
      </c>
      <c r="G3318">
        <f>IF(EXACT(Table1[[#This Row],[vote_cast]], "Yea"), 2, IF(EXACT(Table1[[#This Row],[vote_cast]], "Nay"), 1, "ERROR"))</f>
        <v>2</v>
      </c>
    </row>
    <row r="3319" spans="1:7" x14ac:dyDescent="0.25">
      <c r="A3319">
        <v>2</v>
      </c>
      <c r="B3319">
        <v>248</v>
      </c>
      <c r="C3319" t="s">
        <v>106</v>
      </c>
      <c r="D3319" t="s">
        <v>18</v>
      </c>
      <c r="E3319" t="s">
        <v>1</v>
      </c>
      <c r="F3319" t="str">
        <f>CONCATENATE(Table1[[#This Row],[session]],":",Table1[[#This Row],[vote_number]])</f>
        <v>2:248</v>
      </c>
      <c r="G3319">
        <f>IF(EXACT(Table1[[#This Row],[vote_cast]], "Yea"), 2, IF(EXACT(Table1[[#This Row],[vote_cast]], "Nay"), 1, "ERROR"))</f>
        <v>2</v>
      </c>
    </row>
    <row r="3320" spans="1:7" x14ac:dyDescent="0.25">
      <c r="A3320">
        <v>2</v>
      </c>
      <c r="B3320">
        <v>248</v>
      </c>
      <c r="C3320" t="s">
        <v>106</v>
      </c>
      <c r="D3320" t="s">
        <v>19</v>
      </c>
      <c r="E3320" t="s">
        <v>1</v>
      </c>
      <c r="F3320" t="str">
        <f>CONCATENATE(Table1[[#This Row],[session]],":",Table1[[#This Row],[vote_number]])</f>
        <v>2:248</v>
      </c>
      <c r="G3320">
        <f>IF(EXACT(Table1[[#This Row],[vote_cast]], "Yea"), 2, IF(EXACT(Table1[[#This Row],[vote_cast]], "Nay"), 1, "ERROR"))</f>
        <v>2</v>
      </c>
    </row>
    <row r="3321" spans="1:7" x14ac:dyDescent="0.25">
      <c r="A3321">
        <v>2</v>
      </c>
      <c r="B3321">
        <v>248</v>
      </c>
      <c r="C3321" t="s">
        <v>106</v>
      </c>
      <c r="D3321" t="s">
        <v>20</v>
      </c>
      <c r="E3321" t="s">
        <v>102</v>
      </c>
      <c r="F3321" t="str">
        <f>CONCATENATE(Table1[[#This Row],[session]],":",Table1[[#This Row],[vote_number]])</f>
        <v>2:248</v>
      </c>
      <c r="G3321">
        <f>IF(EXACT(Table1[[#This Row],[vote_cast]], "Yea"), 2, IF(EXACT(Table1[[#This Row],[vote_cast]], "Nay"), 1, "ERROR"))</f>
        <v>1</v>
      </c>
    </row>
    <row r="3322" spans="1:7" x14ac:dyDescent="0.25">
      <c r="A3322">
        <v>2</v>
      </c>
      <c r="B3322">
        <v>248</v>
      </c>
      <c r="C3322" t="s">
        <v>106</v>
      </c>
      <c r="D3322" t="s">
        <v>21</v>
      </c>
      <c r="E3322" t="s">
        <v>102</v>
      </c>
      <c r="F3322" t="str">
        <f>CONCATENATE(Table1[[#This Row],[session]],":",Table1[[#This Row],[vote_number]])</f>
        <v>2:248</v>
      </c>
      <c r="G3322">
        <f>IF(EXACT(Table1[[#This Row],[vote_cast]], "Yea"), 2, IF(EXACT(Table1[[#This Row],[vote_cast]], "Nay"), 1, "ERROR"))</f>
        <v>1</v>
      </c>
    </row>
    <row r="3323" spans="1:7" x14ac:dyDescent="0.25">
      <c r="A3323">
        <v>2</v>
      </c>
      <c r="B3323">
        <v>248</v>
      </c>
      <c r="C3323" t="s">
        <v>106</v>
      </c>
      <c r="D3323" t="s">
        <v>22</v>
      </c>
      <c r="E3323" t="s">
        <v>102</v>
      </c>
      <c r="F3323" t="str">
        <f>CONCATENATE(Table1[[#This Row],[session]],":",Table1[[#This Row],[vote_number]])</f>
        <v>2:248</v>
      </c>
      <c r="G3323">
        <f>IF(EXACT(Table1[[#This Row],[vote_cast]], "Yea"), 2, IF(EXACT(Table1[[#This Row],[vote_cast]], "Nay"), 1, "ERROR"))</f>
        <v>1</v>
      </c>
    </row>
    <row r="3324" spans="1:7" x14ac:dyDescent="0.25">
      <c r="A3324">
        <v>2</v>
      </c>
      <c r="B3324">
        <v>248</v>
      </c>
      <c r="C3324" t="s">
        <v>106</v>
      </c>
      <c r="D3324" t="s">
        <v>23</v>
      </c>
      <c r="E3324" t="s">
        <v>1</v>
      </c>
      <c r="F3324" t="str">
        <f>CONCATENATE(Table1[[#This Row],[session]],":",Table1[[#This Row],[vote_number]])</f>
        <v>2:248</v>
      </c>
      <c r="G3324">
        <f>IF(EXACT(Table1[[#This Row],[vote_cast]], "Yea"), 2, IF(EXACT(Table1[[#This Row],[vote_cast]], "Nay"), 1, "ERROR"))</f>
        <v>2</v>
      </c>
    </row>
    <row r="3325" spans="1:7" x14ac:dyDescent="0.25">
      <c r="A3325">
        <v>2</v>
      </c>
      <c r="B3325">
        <v>248</v>
      </c>
      <c r="C3325" t="s">
        <v>106</v>
      </c>
      <c r="D3325" t="s">
        <v>24</v>
      </c>
      <c r="E3325" t="s">
        <v>1</v>
      </c>
      <c r="F3325" t="str">
        <f>CONCATENATE(Table1[[#This Row],[session]],":",Table1[[#This Row],[vote_number]])</f>
        <v>2:248</v>
      </c>
      <c r="G3325">
        <f>IF(EXACT(Table1[[#This Row],[vote_cast]], "Yea"), 2, IF(EXACT(Table1[[#This Row],[vote_cast]], "Nay"), 1, "ERROR"))</f>
        <v>2</v>
      </c>
    </row>
    <row r="3326" spans="1:7" x14ac:dyDescent="0.25">
      <c r="A3326">
        <v>2</v>
      </c>
      <c r="B3326">
        <v>248</v>
      </c>
      <c r="C3326" t="s">
        <v>106</v>
      </c>
      <c r="D3326" t="s">
        <v>25</v>
      </c>
      <c r="E3326" t="s">
        <v>1</v>
      </c>
      <c r="F3326" t="str">
        <f>CONCATENATE(Table1[[#This Row],[session]],":",Table1[[#This Row],[vote_number]])</f>
        <v>2:248</v>
      </c>
      <c r="G3326">
        <f>IF(EXACT(Table1[[#This Row],[vote_cast]], "Yea"), 2, IF(EXACT(Table1[[#This Row],[vote_cast]], "Nay"), 1, "ERROR"))</f>
        <v>2</v>
      </c>
    </row>
    <row r="3327" spans="1:7" x14ac:dyDescent="0.25">
      <c r="A3327">
        <v>2</v>
      </c>
      <c r="B3327">
        <v>248</v>
      </c>
      <c r="C3327" t="s">
        <v>106</v>
      </c>
      <c r="D3327" t="s">
        <v>26</v>
      </c>
      <c r="E3327" t="s">
        <v>1</v>
      </c>
      <c r="F3327" t="str">
        <f>CONCATENATE(Table1[[#This Row],[session]],":",Table1[[#This Row],[vote_number]])</f>
        <v>2:248</v>
      </c>
      <c r="G3327">
        <f>IF(EXACT(Table1[[#This Row],[vote_cast]], "Yea"), 2, IF(EXACT(Table1[[#This Row],[vote_cast]], "Nay"), 1, "ERROR"))</f>
        <v>2</v>
      </c>
    </row>
    <row r="3328" spans="1:7" x14ac:dyDescent="0.25">
      <c r="A3328">
        <v>2</v>
      </c>
      <c r="B3328">
        <v>248</v>
      </c>
      <c r="C3328" t="s">
        <v>106</v>
      </c>
      <c r="D3328" t="s">
        <v>27</v>
      </c>
      <c r="E3328" t="s">
        <v>102</v>
      </c>
      <c r="F3328" t="str">
        <f>CONCATENATE(Table1[[#This Row],[session]],":",Table1[[#This Row],[vote_number]])</f>
        <v>2:248</v>
      </c>
      <c r="G3328">
        <f>IF(EXACT(Table1[[#This Row],[vote_cast]], "Yea"), 2, IF(EXACT(Table1[[#This Row],[vote_cast]], "Nay"), 1, "ERROR"))</f>
        <v>1</v>
      </c>
    </row>
    <row r="3329" spans="1:7" x14ac:dyDescent="0.25">
      <c r="A3329">
        <v>2</v>
      </c>
      <c r="B3329">
        <v>248</v>
      </c>
      <c r="C3329" t="s">
        <v>106</v>
      </c>
      <c r="D3329" t="s">
        <v>28</v>
      </c>
      <c r="E3329" t="s">
        <v>102</v>
      </c>
      <c r="F3329" t="str">
        <f>CONCATENATE(Table1[[#This Row],[session]],":",Table1[[#This Row],[vote_number]])</f>
        <v>2:248</v>
      </c>
      <c r="G3329">
        <f>IF(EXACT(Table1[[#This Row],[vote_cast]], "Yea"), 2, IF(EXACT(Table1[[#This Row],[vote_cast]], "Nay"), 1, "ERROR"))</f>
        <v>1</v>
      </c>
    </row>
    <row r="3330" spans="1:7" x14ac:dyDescent="0.25">
      <c r="A3330">
        <v>2</v>
      </c>
      <c r="B3330">
        <v>248</v>
      </c>
      <c r="C3330" t="s">
        <v>106</v>
      </c>
      <c r="D3330" t="s">
        <v>29</v>
      </c>
      <c r="E3330" t="s">
        <v>102</v>
      </c>
      <c r="F3330" t="str">
        <f>CONCATENATE(Table1[[#This Row],[session]],":",Table1[[#This Row],[vote_number]])</f>
        <v>2:248</v>
      </c>
      <c r="G3330">
        <f>IF(EXACT(Table1[[#This Row],[vote_cast]], "Yea"), 2, IF(EXACT(Table1[[#This Row],[vote_cast]], "Nay"), 1, "ERROR"))</f>
        <v>1</v>
      </c>
    </row>
    <row r="3331" spans="1:7" x14ac:dyDescent="0.25">
      <c r="A3331">
        <v>2</v>
      </c>
      <c r="B3331">
        <v>248</v>
      </c>
      <c r="C3331" t="s">
        <v>106</v>
      </c>
      <c r="D3331" t="s">
        <v>30</v>
      </c>
      <c r="E3331" t="s">
        <v>35</v>
      </c>
      <c r="F3331" t="str">
        <f>CONCATENATE(Table1[[#This Row],[session]],":",Table1[[#This Row],[vote_number]])</f>
        <v>2:248</v>
      </c>
      <c r="G3331" t="str">
        <f>IF(EXACT(Table1[[#This Row],[vote_cast]], "Yea"), 2, IF(EXACT(Table1[[#This Row],[vote_cast]], "Nay"), 1, "ERROR"))</f>
        <v>ERROR</v>
      </c>
    </row>
    <row r="3332" spans="1:7" x14ac:dyDescent="0.25">
      <c r="A3332">
        <v>2</v>
      </c>
      <c r="B3332">
        <v>248</v>
      </c>
      <c r="C3332" t="s">
        <v>106</v>
      </c>
      <c r="D3332" t="s">
        <v>31</v>
      </c>
      <c r="E3332" t="s">
        <v>1</v>
      </c>
      <c r="F3332" t="str">
        <f>CONCATENATE(Table1[[#This Row],[session]],":",Table1[[#This Row],[vote_number]])</f>
        <v>2:248</v>
      </c>
      <c r="G3332">
        <f>IF(EXACT(Table1[[#This Row],[vote_cast]], "Yea"), 2, IF(EXACT(Table1[[#This Row],[vote_cast]], "Nay"), 1, "ERROR"))</f>
        <v>2</v>
      </c>
    </row>
    <row r="3333" spans="1:7" x14ac:dyDescent="0.25">
      <c r="A3333">
        <v>2</v>
      </c>
      <c r="B3333">
        <v>248</v>
      </c>
      <c r="C3333" t="s">
        <v>106</v>
      </c>
      <c r="D3333" t="s">
        <v>33</v>
      </c>
      <c r="E3333" t="s">
        <v>102</v>
      </c>
      <c r="F3333" t="str">
        <f>CONCATENATE(Table1[[#This Row],[session]],":",Table1[[#This Row],[vote_number]])</f>
        <v>2:248</v>
      </c>
      <c r="G3333">
        <f>IF(EXACT(Table1[[#This Row],[vote_cast]], "Yea"), 2, IF(EXACT(Table1[[#This Row],[vote_cast]], "Nay"), 1, "ERROR"))</f>
        <v>1</v>
      </c>
    </row>
    <row r="3334" spans="1:7" x14ac:dyDescent="0.25">
      <c r="A3334">
        <v>2</v>
      </c>
      <c r="B3334">
        <v>248</v>
      </c>
      <c r="C3334" t="s">
        <v>106</v>
      </c>
      <c r="D3334" t="s">
        <v>34</v>
      </c>
      <c r="E3334" t="s">
        <v>1</v>
      </c>
      <c r="F3334" t="str">
        <f>CONCATENATE(Table1[[#This Row],[session]],":",Table1[[#This Row],[vote_number]])</f>
        <v>2:248</v>
      </c>
      <c r="G3334">
        <f>IF(EXACT(Table1[[#This Row],[vote_cast]], "Yea"), 2, IF(EXACT(Table1[[#This Row],[vote_cast]], "Nay"), 1, "ERROR"))</f>
        <v>2</v>
      </c>
    </row>
    <row r="3335" spans="1:7" x14ac:dyDescent="0.25">
      <c r="A3335">
        <v>2</v>
      </c>
      <c r="B3335">
        <v>248</v>
      </c>
      <c r="C3335" t="s">
        <v>106</v>
      </c>
      <c r="D3335" t="s">
        <v>36</v>
      </c>
      <c r="E3335" t="s">
        <v>1</v>
      </c>
      <c r="F3335" t="str">
        <f>CONCATENATE(Table1[[#This Row],[session]],":",Table1[[#This Row],[vote_number]])</f>
        <v>2:248</v>
      </c>
      <c r="G3335">
        <f>IF(EXACT(Table1[[#This Row],[vote_cast]], "Yea"), 2, IF(EXACT(Table1[[#This Row],[vote_cast]], "Nay"), 1, "ERROR"))</f>
        <v>2</v>
      </c>
    </row>
    <row r="3336" spans="1:7" x14ac:dyDescent="0.25">
      <c r="A3336">
        <v>2</v>
      </c>
      <c r="B3336">
        <v>248</v>
      </c>
      <c r="C3336" t="s">
        <v>106</v>
      </c>
      <c r="D3336" t="s">
        <v>37</v>
      </c>
      <c r="E3336" t="s">
        <v>1</v>
      </c>
      <c r="F3336" t="str">
        <f>CONCATENATE(Table1[[#This Row],[session]],":",Table1[[#This Row],[vote_number]])</f>
        <v>2:248</v>
      </c>
      <c r="G3336">
        <f>IF(EXACT(Table1[[#This Row],[vote_cast]], "Yea"), 2, IF(EXACT(Table1[[#This Row],[vote_cast]], "Nay"), 1, "ERROR"))</f>
        <v>2</v>
      </c>
    </row>
    <row r="3337" spans="1:7" x14ac:dyDescent="0.25">
      <c r="A3337">
        <v>2</v>
      </c>
      <c r="B3337">
        <v>248</v>
      </c>
      <c r="C3337" t="s">
        <v>106</v>
      </c>
      <c r="D3337" t="s">
        <v>38</v>
      </c>
      <c r="E3337" t="s">
        <v>102</v>
      </c>
      <c r="F3337" t="str">
        <f>CONCATENATE(Table1[[#This Row],[session]],":",Table1[[#This Row],[vote_number]])</f>
        <v>2:248</v>
      </c>
      <c r="G3337">
        <f>IF(EXACT(Table1[[#This Row],[vote_cast]], "Yea"), 2, IF(EXACT(Table1[[#This Row],[vote_cast]], "Nay"), 1, "ERROR"))</f>
        <v>1</v>
      </c>
    </row>
    <row r="3338" spans="1:7" x14ac:dyDescent="0.25">
      <c r="A3338">
        <v>2</v>
      </c>
      <c r="B3338">
        <v>248</v>
      </c>
      <c r="C3338" t="s">
        <v>106</v>
      </c>
      <c r="D3338" t="s">
        <v>39</v>
      </c>
      <c r="E3338" t="s">
        <v>102</v>
      </c>
      <c r="F3338" t="str">
        <f>CONCATENATE(Table1[[#This Row],[session]],":",Table1[[#This Row],[vote_number]])</f>
        <v>2:248</v>
      </c>
      <c r="G3338">
        <f>IF(EXACT(Table1[[#This Row],[vote_cast]], "Yea"), 2, IF(EXACT(Table1[[#This Row],[vote_cast]], "Nay"), 1, "ERROR"))</f>
        <v>1</v>
      </c>
    </row>
    <row r="3339" spans="1:7" x14ac:dyDescent="0.25">
      <c r="A3339">
        <v>2</v>
      </c>
      <c r="B3339">
        <v>248</v>
      </c>
      <c r="C3339" t="s">
        <v>106</v>
      </c>
      <c r="D3339" t="s">
        <v>40</v>
      </c>
      <c r="E3339" t="s">
        <v>1</v>
      </c>
      <c r="F3339" t="str">
        <f>CONCATENATE(Table1[[#This Row],[session]],":",Table1[[#This Row],[vote_number]])</f>
        <v>2:248</v>
      </c>
      <c r="G3339">
        <f>IF(EXACT(Table1[[#This Row],[vote_cast]], "Yea"), 2, IF(EXACT(Table1[[#This Row],[vote_cast]], "Nay"), 1, "ERROR"))</f>
        <v>2</v>
      </c>
    </row>
    <row r="3340" spans="1:7" x14ac:dyDescent="0.25">
      <c r="A3340">
        <v>2</v>
      </c>
      <c r="B3340">
        <v>248</v>
      </c>
      <c r="C3340" t="s">
        <v>106</v>
      </c>
      <c r="D3340" t="s">
        <v>41</v>
      </c>
      <c r="E3340" t="s">
        <v>1</v>
      </c>
      <c r="F3340" t="str">
        <f>CONCATENATE(Table1[[#This Row],[session]],":",Table1[[#This Row],[vote_number]])</f>
        <v>2:248</v>
      </c>
      <c r="G3340">
        <f>IF(EXACT(Table1[[#This Row],[vote_cast]], "Yea"), 2, IF(EXACT(Table1[[#This Row],[vote_cast]], "Nay"), 1, "ERROR"))</f>
        <v>2</v>
      </c>
    </row>
    <row r="3341" spans="1:7" x14ac:dyDescent="0.25">
      <c r="A3341">
        <v>2</v>
      </c>
      <c r="B3341">
        <v>248</v>
      </c>
      <c r="C3341" t="s">
        <v>106</v>
      </c>
      <c r="D3341" t="s">
        <v>42</v>
      </c>
      <c r="E3341" t="s">
        <v>102</v>
      </c>
      <c r="F3341" t="str">
        <f>CONCATENATE(Table1[[#This Row],[session]],":",Table1[[#This Row],[vote_number]])</f>
        <v>2:248</v>
      </c>
      <c r="G3341">
        <f>IF(EXACT(Table1[[#This Row],[vote_cast]], "Yea"), 2, IF(EXACT(Table1[[#This Row],[vote_cast]], "Nay"), 1, "ERROR"))</f>
        <v>1</v>
      </c>
    </row>
    <row r="3342" spans="1:7" x14ac:dyDescent="0.25">
      <c r="A3342">
        <v>2</v>
      </c>
      <c r="B3342">
        <v>248</v>
      </c>
      <c r="C3342" t="s">
        <v>106</v>
      </c>
      <c r="D3342" t="s">
        <v>110</v>
      </c>
      <c r="E3342" t="s">
        <v>1</v>
      </c>
      <c r="F3342" t="str">
        <f>CONCATENATE(Table1[[#This Row],[session]],":",Table1[[#This Row],[vote_number]])</f>
        <v>2:248</v>
      </c>
      <c r="G3342">
        <f>IF(EXACT(Table1[[#This Row],[vote_cast]], "Yea"), 2, IF(EXACT(Table1[[#This Row],[vote_cast]], "Nay"), 1, "ERROR"))</f>
        <v>2</v>
      </c>
    </row>
    <row r="3343" spans="1:7" x14ac:dyDescent="0.25">
      <c r="A3343">
        <v>2</v>
      </c>
      <c r="B3343">
        <v>248</v>
      </c>
      <c r="C3343" t="s">
        <v>106</v>
      </c>
      <c r="D3343" t="s">
        <v>43</v>
      </c>
      <c r="E3343" t="s">
        <v>1</v>
      </c>
      <c r="F3343" t="str">
        <f>CONCATENATE(Table1[[#This Row],[session]],":",Table1[[#This Row],[vote_number]])</f>
        <v>2:248</v>
      </c>
      <c r="G3343">
        <f>IF(EXACT(Table1[[#This Row],[vote_cast]], "Yea"), 2, IF(EXACT(Table1[[#This Row],[vote_cast]], "Nay"), 1, "ERROR"))</f>
        <v>2</v>
      </c>
    </row>
    <row r="3344" spans="1:7" x14ac:dyDescent="0.25">
      <c r="A3344">
        <v>2</v>
      </c>
      <c r="B3344">
        <v>248</v>
      </c>
      <c r="C3344" t="s">
        <v>106</v>
      </c>
      <c r="D3344" t="s">
        <v>44</v>
      </c>
      <c r="E3344" t="s">
        <v>1</v>
      </c>
      <c r="F3344" t="str">
        <f>CONCATENATE(Table1[[#This Row],[session]],":",Table1[[#This Row],[vote_number]])</f>
        <v>2:248</v>
      </c>
      <c r="G3344">
        <f>IF(EXACT(Table1[[#This Row],[vote_cast]], "Yea"), 2, IF(EXACT(Table1[[#This Row],[vote_cast]], "Nay"), 1, "ERROR"))</f>
        <v>2</v>
      </c>
    </row>
    <row r="3345" spans="1:7" x14ac:dyDescent="0.25">
      <c r="A3345">
        <v>2</v>
      </c>
      <c r="B3345">
        <v>248</v>
      </c>
      <c r="C3345" t="s">
        <v>106</v>
      </c>
      <c r="D3345" t="s">
        <v>45</v>
      </c>
      <c r="E3345" t="s">
        <v>102</v>
      </c>
      <c r="F3345" t="str">
        <f>CONCATENATE(Table1[[#This Row],[session]],":",Table1[[#This Row],[vote_number]])</f>
        <v>2:248</v>
      </c>
      <c r="G3345">
        <f>IF(EXACT(Table1[[#This Row],[vote_cast]], "Yea"), 2, IF(EXACT(Table1[[#This Row],[vote_cast]], "Nay"), 1, "ERROR"))</f>
        <v>1</v>
      </c>
    </row>
    <row r="3346" spans="1:7" x14ac:dyDescent="0.25">
      <c r="A3346">
        <v>2</v>
      </c>
      <c r="B3346">
        <v>248</v>
      </c>
      <c r="C3346" t="s">
        <v>106</v>
      </c>
      <c r="D3346" t="s">
        <v>47</v>
      </c>
      <c r="E3346" t="s">
        <v>102</v>
      </c>
      <c r="F3346" t="str">
        <f>CONCATENATE(Table1[[#This Row],[session]],":",Table1[[#This Row],[vote_number]])</f>
        <v>2:248</v>
      </c>
      <c r="G3346">
        <f>IF(EXACT(Table1[[#This Row],[vote_cast]], "Yea"), 2, IF(EXACT(Table1[[#This Row],[vote_cast]], "Nay"), 1, "ERROR"))</f>
        <v>1</v>
      </c>
    </row>
    <row r="3347" spans="1:7" x14ac:dyDescent="0.25">
      <c r="A3347">
        <v>2</v>
      </c>
      <c r="B3347">
        <v>248</v>
      </c>
      <c r="C3347" t="s">
        <v>106</v>
      </c>
      <c r="D3347" t="s">
        <v>48</v>
      </c>
      <c r="E3347" t="s">
        <v>102</v>
      </c>
      <c r="F3347" t="str">
        <f>CONCATENATE(Table1[[#This Row],[session]],":",Table1[[#This Row],[vote_number]])</f>
        <v>2:248</v>
      </c>
      <c r="G3347">
        <f>IF(EXACT(Table1[[#This Row],[vote_cast]], "Yea"), 2, IF(EXACT(Table1[[#This Row],[vote_cast]], "Nay"), 1, "ERROR"))</f>
        <v>1</v>
      </c>
    </row>
    <row r="3348" spans="1:7" x14ac:dyDescent="0.25">
      <c r="A3348">
        <v>2</v>
      </c>
      <c r="B3348">
        <v>248</v>
      </c>
      <c r="C3348" t="s">
        <v>106</v>
      </c>
      <c r="D3348" t="s">
        <v>49</v>
      </c>
      <c r="E3348" t="s">
        <v>1</v>
      </c>
      <c r="F3348" t="str">
        <f>CONCATENATE(Table1[[#This Row],[session]],":",Table1[[#This Row],[vote_number]])</f>
        <v>2:248</v>
      </c>
      <c r="G3348">
        <f>IF(EXACT(Table1[[#This Row],[vote_cast]], "Yea"), 2, IF(EXACT(Table1[[#This Row],[vote_cast]], "Nay"), 1, "ERROR"))</f>
        <v>2</v>
      </c>
    </row>
    <row r="3349" spans="1:7" x14ac:dyDescent="0.25">
      <c r="A3349">
        <v>2</v>
      </c>
      <c r="B3349">
        <v>248</v>
      </c>
      <c r="C3349" t="s">
        <v>106</v>
      </c>
      <c r="D3349" t="s">
        <v>50</v>
      </c>
      <c r="E3349" t="s">
        <v>102</v>
      </c>
      <c r="F3349" t="str">
        <f>CONCATENATE(Table1[[#This Row],[session]],":",Table1[[#This Row],[vote_number]])</f>
        <v>2:248</v>
      </c>
      <c r="G3349">
        <f>IF(EXACT(Table1[[#This Row],[vote_cast]], "Yea"), 2, IF(EXACT(Table1[[#This Row],[vote_cast]], "Nay"), 1, "ERROR"))</f>
        <v>1</v>
      </c>
    </row>
    <row r="3350" spans="1:7" x14ac:dyDescent="0.25">
      <c r="A3350">
        <v>2</v>
      </c>
      <c r="B3350">
        <v>248</v>
      </c>
      <c r="C3350" t="s">
        <v>106</v>
      </c>
      <c r="D3350" t="s">
        <v>51</v>
      </c>
      <c r="E3350" t="s">
        <v>1</v>
      </c>
      <c r="F3350" t="str">
        <f>CONCATENATE(Table1[[#This Row],[session]],":",Table1[[#This Row],[vote_number]])</f>
        <v>2:248</v>
      </c>
      <c r="G3350">
        <f>IF(EXACT(Table1[[#This Row],[vote_cast]], "Yea"), 2, IF(EXACT(Table1[[#This Row],[vote_cast]], "Nay"), 1, "ERROR"))</f>
        <v>2</v>
      </c>
    </row>
    <row r="3351" spans="1:7" x14ac:dyDescent="0.25">
      <c r="A3351">
        <v>2</v>
      </c>
      <c r="B3351">
        <v>248</v>
      </c>
      <c r="C3351" t="s">
        <v>106</v>
      </c>
      <c r="D3351" t="s">
        <v>52</v>
      </c>
      <c r="E3351" t="s">
        <v>35</v>
      </c>
      <c r="F3351" t="str">
        <f>CONCATENATE(Table1[[#This Row],[session]],":",Table1[[#This Row],[vote_number]])</f>
        <v>2:248</v>
      </c>
      <c r="G3351" t="str">
        <f>IF(EXACT(Table1[[#This Row],[vote_cast]], "Yea"), 2, IF(EXACT(Table1[[#This Row],[vote_cast]], "Nay"), 1, "ERROR"))</f>
        <v>ERROR</v>
      </c>
    </row>
    <row r="3352" spans="1:7" x14ac:dyDescent="0.25">
      <c r="A3352">
        <v>2</v>
      </c>
      <c r="B3352">
        <v>248</v>
      </c>
      <c r="C3352" t="s">
        <v>106</v>
      </c>
      <c r="D3352" t="s">
        <v>53</v>
      </c>
      <c r="E3352" t="s">
        <v>1</v>
      </c>
      <c r="F3352" t="str">
        <f>CONCATENATE(Table1[[#This Row],[session]],":",Table1[[#This Row],[vote_number]])</f>
        <v>2:248</v>
      </c>
      <c r="G3352">
        <f>IF(EXACT(Table1[[#This Row],[vote_cast]], "Yea"), 2, IF(EXACT(Table1[[#This Row],[vote_cast]], "Nay"), 1, "ERROR"))</f>
        <v>2</v>
      </c>
    </row>
    <row r="3353" spans="1:7" x14ac:dyDescent="0.25">
      <c r="A3353">
        <v>2</v>
      </c>
      <c r="B3353">
        <v>248</v>
      </c>
      <c r="C3353" t="s">
        <v>106</v>
      </c>
      <c r="D3353" t="s">
        <v>54</v>
      </c>
      <c r="E3353" t="s">
        <v>1</v>
      </c>
      <c r="F3353" t="str">
        <f>CONCATENATE(Table1[[#This Row],[session]],":",Table1[[#This Row],[vote_number]])</f>
        <v>2:248</v>
      </c>
      <c r="G3353">
        <f>IF(EXACT(Table1[[#This Row],[vote_cast]], "Yea"), 2, IF(EXACT(Table1[[#This Row],[vote_cast]], "Nay"), 1, "ERROR"))</f>
        <v>2</v>
      </c>
    </row>
    <row r="3354" spans="1:7" x14ac:dyDescent="0.25">
      <c r="A3354">
        <v>2</v>
      </c>
      <c r="B3354">
        <v>248</v>
      </c>
      <c r="C3354" t="s">
        <v>106</v>
      </c>
      <c r="D3354" t="s">
        <v>55</v>
      </c>
      <c r="E3354" t="s">
        <v>102</v>
      </c>
      <c r="F3354" t="str">
        <f>CONCATENATE(Table1[[#This Row],[session]],":",Table1[[#This Row],[vote_number]])</f>
        <v>2:248</v>
      </c>
      <c r="G3354">
        <f>IF(EXACT(Table1[[#This Row],[vote_cast]], "Yea"), 2, IF(EXACT(Table1[[#This Row],[vote_cast]], "Nay"), 1, "ERROR"))</f>
        <v>1</v>
      </c>
    </row>
    <row r="3355" spans="1:7" x14ac:dyDescent="0.25">
      <c r="A3355">
        <v>2</v>
      </c>
      <c r="B3355">
        <v>248</v>
      </c>
      <c r="C3355" t="s">
        <v>106</v>
      </c>
      <c r="D3355" t="s">
        <v>56</v>
      </c>
      <c r="E3355" t="s">
        <v>1</v>
      </c>
      <c r="F3355" t="str">
        <f>CONCATENATE(Table1[[#This Row],[session]],":",Table1[[#This Row],[vote_number]])</f>
        <v>2:248</v>
      </c>
      <c r="G3355">
        <f>IF(EXACT(Table1[[#This Row],[vote_cast]], "Yea"), 2, IF(EXACT(Table1[[#This Row],[vote_cast]], "Nay"), 1, "ERROR"))</f>
        <v>2</v>
      </c>
    </row>
    <row r="3356" spans="1:7" x14ac:dyDescent="0.25">
      <c r="A3356">
        <v>2</v>
      </c>
      <c r="B3356">
        <v>248</v>
      </c>
      <c r="C3356" t="s">
        <v>106</v>
      </c>
      <c r="D3356" t="s">
        <v>57</v>
      </c>
      <c r="E3356" t="s">
        <v>35</v>
      </c>
      <c r="F3356" t="str">
        <f>CONCATENATE(Table1[[#This Row],[session]],":",Table1[[#This Row],[vote_number]])</f>
        <v>2:248</v>
      </c>
      <c r="G3356" t="str">
        <f>IF(EXACT(Table1[[#This Row],[vote_cast]], "Yea"), 2, IF(EXACT(Table1[[#This Row],[vote_cast]], "Nay"), 1, "ERROR"))</f>
        <v>ERROR</v>
      </c>
    </row>
    <row r="3357" spans="1:7" x14ac:dyDescent="0.25">
      <c r="A3357">
        <v>2</v>
      </c>
      <c r="B3357">
        <v>248</v>
      </c>
      <c r="C3357" t="s">
        <v>106</v>
      </c>
      <c r="D3357" t="s">
        <v>58</v>
      </c>
      <c r="E3357" t="s">
        <v>1</v>
      </c>
      <c r="F3357" t="str">
        <f>CONCATENATE(Table1[[#This Row],[session]],":",Table1[[#This Row],[vote_number]])</f>
        <v>2:248</v>
      </c>
      <c r="G3357">
        <f>IF(EXACT(Table1[[#This Row],[vote_cast]], "Yea"), 2, IF(EXACT(Table1[[#This Row],[vote_cast]], "Nay"), 1, "ERROR"))</f>
        <v>2</v>
      </c>
    </row>
    <row r="3358" spans="1:7" x14ac:dyDescent="0.25">
      <c r="A3358">
        <v>2</v>
      </c>
      <c r="B3358">
        <v>248</v>
      </c>
      <c r="C3358" t="s">
        <v>106</v>
      </c>
      <c r="D3358" t="s">
        <v>59</v>
      </c>
      <c r="E3358" t="s">
        <v>102</v>
      </c>
      <c r="F3358" t="str">
        <f>CONCATENATE(Table1[[#This Row],[session]],":",Table1[[#This Row],[vote_number]])</f>
        <v>2:248</v>
      </c>
      <c r="G3358">
        <f>IF(EXACT(Table1[[#This Row],[vote_cast]], "Yea"), 2, IF(EXACT(Table1[[#This Row],[vote_cast]], "Nay"), 1, "ERROR"))</f>
        <v>1</v>
      </c>
    </row>
    <row r="3359" spans="1:7" x14ac:dyDescent="0.25">
      <c r="A3359">
        <v>2</v>
      </c>
      <c r="B3359">
        <v>248</v>
      </c>
      <c r="C3359" t="s">
        <v>106</v>
      </c>
      <c r="D3359" t="s">
        <v>60</v>
      </c>
      <c r="E3359" t="s">
        <v>1</v>
      </c>
      <c r="F3359" t="str">
        <f>CONCATENATE(Table1[[#This Row],[session]],":",Table1[[#This Row],[vote_number]])</f>
        <v>2:248</v>
      </c>
      <c r="G3359">
        <f>IF(EXACT(Table1[[#This Row],[vote_cast]], "Yea"), 2, IF(EXACT(Table1[[#This Row],[vote_cast]], "Nay"), 1, "ERROR"))</f>
        <v>2</v>
      </c>
    </row>
    <row r="3360" spans="1:7" x14ac:dyDescent="0.25">
      <c r="A3360">
        <v>2</v>
      </c>
      <c r="B3360">
        <v>248</v>
      </c>
      <c r="C3360" t="s">
        <v>106</v>
      </c>
      <c r="D3360" t="s">
        <v>61</v>
      </c>
      <c r="E3360" t="s">
        <v>1</v>
      </c>
      <c r="F3360" t="str">
        <f>CONCATENATE(Table1[[#This Row],[session]],":",Table1[[#This Row],[vote_number]])</f>
        <v>2:248</v>
      </c>
      <c r="G3360">
        <f>IF(EXACT(Table1[[#This Row],[vote_cast]], "Yea"), 2, IF(EXACT(Table1[[#This Row],[vote_cast]], "Nay"), 1, "ERROR"))</f>
        <v>2</v>
      </c>
    </row>
    <row r="3361" spans="1:7" x14ac:dyDescent="0.25">
      <c r="A3361">
        <v>2</v>
      </c>
      <c r="B3361">
        <v>248</v>
      </c>
      <c r="C3361" t="s">
        <v>106</v>
      </c>
      <c r="D3361" t="s">
        <v>62</v>
      </c>
      <c r="E3361" t="s">
        <v>1</v>
      </c>
      <c r="F3361" t="str">
        <f>CONCATENATE(Table1[[#This Row],[session]],":",Table1[[#This Row],[vote_number]])</f>
        <v>2:248</v>
      </c>
      <c r="G3361">
        <f>IF(EXACT(Table1[[#This Row],[vote_cast]], "Yea"), 2, IF(EXACT(Table1[[#This Row],[vote_cast]], "Nay"), 1, "ERROR"))</f>
        <v>2</v>
      </c>
    </row>
    <row r="3362" spans="1:7" x14ac:dyDescent="0.25">
      <c r="A3362">
        <v>2</v>
      </c>
      <c r="B3362">
        <v>248</v>
      </c>
      <c r="C3362" t="s">
        <v>106</v>
      </c>
      <c r="D3362" t="s">
        <v>63</v>
      </c>
      <c r="E3362" t="s">
        <v>1</v>
      </c>
      <c r="F3362" t="str">
        <f>CONCATENATE(Table1[[#This Row],[session]],":",Table1[[#This Row],[vote_number]])</f>
        <v>2:248</v>
      </c>
      <c r="G3362">
        <f>IF(EXACT(Table1[[#This Row],[vote_cast]], "Yea"), 2, IF(EXACT(Table1[[#This Row],[vote_cast]], "Nay"), 1, "ERROR"))</f>
        <v>2</v>
      </c>
    </row>
    <row r="3363" spans="1:7" x14ac:dyDescent="0.25">
      <c r="A3363">
        <v>2</v>
      </c>
      <c r="B3363">
        <v>248</v>
      </c>
      <c r="C3363" t="s">
        <v>106</v>
      </c>
      <c r="D3363" t="s">
        <v>64</v>
      </c>
      <c r="E3363" t="s">
        <v>102</v>
      </c>
      <c r="F3363" t="str">
        <f>CONCATENATE(Table1[[#This Row],[session]],":",Table1[[#This Row],[vote_number]])</f>
        <v>2:248</v>
      </c>
      <c r="G3363">
        <f>IF(EXACT(Table1[[#This Row],[vote_cast]], "Yea"), 2, IF(EXACT(Table1[[#This Row],[vote_cast]], "Nay"), 1, "ERROR"))</f>
        <v>1</v>
      </c>
    </row>
    <row r="3364" spans="1:7" x14ac:dyDescent="0.25">
      <c r="A3364">
        <v>2</v>
      </c>
      <c r="B3364">
        <v>248</v>
      </c>
      <c r="C3364" t="s">
        <v>106</v>
      </c>
      <c r="D3364" t="s">
        <v>65</v>
      </c>
      <c r="E3364" t="s">
        <v>1</v>
      </c>
      <c r="F3364" t="str">
        <f>CONCATENATE(Table1[[#This Row],[session]],":",Table1[[#This Row],[vote_number]])</f>
        <v>2:248</v>
      </c>
      <c r="G3364">
        <f>IF(EXACT(Table1[[#This Row],[vote_cast]], "Yea"), 2, IF(EXACT(Table1[[#This Row],[vote_cast]], "Nay"), 1, "ERROR"))</f>
        <v>2</v>
      </c>
    </row>
    <row r="3365" spans="1:7" x14ac:dyDescent="0.25">
      <c r="A3365">
        <v>2</v>
      </c>
      <c r="B3365">
        <v>248</v>
      </c>
      <c r="C3365" t="s">
        <v>106</v>
      </c>
      <c r="D3365" t="s">
        <v>66</v>
      </c>
      <c r="E3365" t="s">
        <v>102</v>
      </c>
      <c r="F3365" t="str">
        <f>CONCATENATE(Table1[[#This Row],[session]],":",Table1[[#This Row],[vote_number]])</f>
        <v>2:248</v>
      </c>
      <c r="G3365">
        <f>IF(EXACT(Table1[[#This Row],[vote_cast]], "Yea"), 2, IF(EXACT(Table1[[#This Row],[vote_cast]], "Nay"), 1, "ERROR"))</f>
        <v>1</v>
      </c>
    </row>
    <row r="3366" spans="1:7" x14ac:dyDescent="0.25">
      <c r="A3366">
        <v>2</v>
      </c>
      <c r="B3366">
        <v>248</v>
      </c>
      <c r="C3366" t="s">
        <v>106</v>
      </c>
      <c r="D3366" t="s">
        <v>67</v>
      </c>
      <c r="E3366" t="s">
        <v>1</v>
      </c>
      <c r="F3366" t="str">
        <f>CONCATENATE(Table1[[#This Row],[session]],":",Table1[[#This Row],[vote_number]])</f>
        <v>2:248</v>
      </c>
      <c r="G3366">
        <f>IF(EXACT(Table1[[#This Row],[vote_cast]], "Yea"), 2, IF(EXACT(Table1[[#This Row],[vote_cast]], "Nay"), 1, "ERROR"))</f>
        <v>2</v>
      </c>
    </row>
    <row r="3367" spans="1:7" x14ac:dyDescent="0.25">
      <c r="A3367">
        <v>2</v>
      </c>
      <c r="B3367">
        <v>248</v>
      </c>
      <c r="C3367" t="s">
        <v>106</v>
      </c>
      <c r="D3367" t="s">
        <v>68</v>
      </c>
      <c r="E3367" t="s">
        <v>1</v>
      </c>
      <c r="F3367" t="str">
        <f>CONCATENATE(Table1[[#This Row],[session]],":",Table1[[#This Row],[vote_number]])</f>
        <v>2:248</v>
      </c>
      <c r="G3367">
        <f>IF(EXACT(Table1[[#This Row],[vote_cast]], "Yea"), 2, IF(EXACT(Table1[[#This Row],[vote_cast]], "Nay"), 1, "ERROR"))</f>
        <v>2</v>
      </c>
    </row>
    <row r="3368" spans="1:7" x14ac:dyDescent="0.25">
      <c r="A3368">
        <v>2</v>
      </c>
      <c r="B3368">
        <v>248</v>
      </c>
      <c r="C3368" t="s">
        <v>106</v>
      </c>
      <c r="D3368" t="s">
        <v>69</v>
      </c>
      <c r="E3368" t="s">
        <v>1</v>
      </c>
      <c r="F3368" t="str">
        <f>CONCATENATE(Table1[[#This Row],[session]],":",Table1[[#This Row],[vote_number]])</f>
        <v>2:248</v>
      </c>
      <c r="G3368">
        <f>IF(EXACT(Table1[[#This Row],[vote_cast]], "Yea"), 2, IF(EXACT(Table1[[#This Row],[vote_cast]], "Nay"), 1, "ERROR"))</f>
        <v>2</v>
      </c>
    </row>
    <row r="3369" spans="1:7" x14ac:dyDescent="0.25">
      <c r="A3369">
        <v>2</v>
      </c>
      <c r="B3369">
        <v>248</v>
      </c>
      <c r="C3369" t="s">
        <v>106</v>
      </c>
      <c r="D3369" t="s">
        <v>70</v>
      </c>
      <c r="E3369" t="s">
        <v>102</v>
      </c>
      <c r="F3369" t="str">
        <f>CONCATENATE(Table1[[#This Row],[session]],":",Table1[[#This Row],[vote_number]])</f>
        <v>2:248</v>
      </c>
      <c r="G3369">
        <f>IF(EXACT(Table1[[#This Row],[vote_cast]], "Yea"), 2, IF(EXACT(Table1[[#This Row],[vote_cast]], "Nay"), 1, "ERROR"))</f>
        <v>1</v>
      </c>
    </row>
    <row r="3370" spans="1:7" x14ac:dyDescent="0.25">
      <c r="A3370">
        <v>2</v>
      </c>
      <c r="B3370">
        <v>248</v>
      </c>
      <c r="C3370" t="s">
        <v>106</v>
      </c>
      <c r="D3370" t="s">
        <v>71</v>
      </c>
      <c r="E3370" t="s">
        <v>1</v>
      </c>
      <c r="F3370" t="str">
        <f>CONCATENATE(Table1[[#This Row],[session]],":",Table1[[#This Row],[vote_number]])</f>
        <v>2:248</v>
      </c>
      <c r="G3370">
        <f>IF(EXACT(Table1[[#This Row],[vote_cast]], "Yea"), 2, IF(EXACT(Table1[[#This Row],[vote_cast]], "Nay"), 1, "ERROR"))</f>
        <v>2</v>
      </c>
    </row>
    <row r="3371" spans="1:7" x14ac:dyDescent="0.25">
      <c r="A3371">
        <v>2</v>
      </c>
      <c r="B3371">
        <v>248</v>
      </c>
      <c r="C3371" t="s">
        <v>106</v>
      </c>
      <c r="D3371" t="s">
        <v>72</v>
      </c>
      <c r="E3371" t="s">
        <v>1</v>
      </c>
      <c r="F3371" t="str">
        <f>CONCATENATE(Table1[[#This Row],[session]],":",Table1[[#This Row],[vote_number]])</f>
        <v>2:248</v>
      </c>
      <c r="G3371">
        <f>IF(EXACT(Table1[[#This Row],[vote_cast]], "Yea"), 2, IF(EXACT(Table1[[#This Row],[vote_cast]], "Nay"), 1, "ERROR"))</f>
        <v>2</v>
      </c>
    </row>
    <row r="3372" spans="1:7" x14ac:dyDescent="0.25">
      <c r="A3372">
        <v>2</v>
      </c>
      <c r="B3372">
        <v>248</v>
      </c>
      <c r="C3372" t="s">
        <v>106</v>
      </c>
      <c r="D3372" t="s">
        <v>73</v>
      </c>
      <c r="E3372" t="s">
        <v>1</v>
      </c>
      <c r="F3372" t="str">
        <f>CONCATENATE(Table1[[#This Row],[session]],":",Table1[[#This Row],[vote_number]])</f>
        <v>2:248</v>
      </c>
      <c r="G3372">
        <f>IF(EXACT(Table1[[#This Row],[vote_cast]], "Yea"), 2, IF(EXACT(Table1[[#This Row],[vote_cast]], "Nay"), 1, "ERROR"))</f>
        <v>2</v>
      </c>
    </row>
    <row r="3373" spans="1:7" x14ac:dyDescent="0.25">
      <c r="A3373">
        <v>2</v>
      </c>
      <c r="B3373">
        <v>248</v>
      </c>
      <c r="C3373" t="s">
        <v>106</v>
      </c>
      <c r="D3373" t="s">
        <v>74</v>
      </c>
      <c r="E3373" t="s">
        <v>1</v>
      </c>
      <c r="F3373" t="str">
        <f>CONCATENATE(Table1[[#This Row],[session]],":",Table1[[#This Row],[vote_number]])</f>
        <v>2:248</v>
      </c>
      <c r="G3373">
        <f>IF(EXACT(Table1[[#This Row],[vote_cast]], "Yea"), 2, IF(EXACT(Table1[[#This Row],[vote_cast]], "Nay"), 1, "ERROR"))</f>
        <v>2</v>
      </c>
    </row>
    <row r="3374" spans="1:7" x14ac:dyDescent="0.25">
      <c r="A3374">
        <v>2</v>
      </c>
      <c r="B3374">
        <v>248</v>
      </c>
      <c r="C3374" t="s">
        <v>106</v>
      </c>
      <c r="D3374" t="s">
        <v>75</v>
      </c>
      <c r="E3374" t="s">
        <v>102</v>
      </c>
      <c r="F3374" t="str">
        <f>CONCATENATE(Table1[[#This Row],[session]],":",Table1[[#This Row],[vote_number]])</f>
        <v>2:248</v>
      </c>
      <c r="G3374">
        <f>IF(EXACT(Table1[[#This Row],[vote_cast]], "Yea"), 2, IF(EXACT(Table1[[#This Row],[vote_cast]], "Nay"), 1, "ERROR"))</f>
        <v>1</v>
      </c>
    </row>
    <row r="3375" spans="1:7" x14ac:dyDescent="0.25">
      <c r="A3375">
        <v>2</v>
      </c>
      <c r="B3375">
        <v>248</v>
      </c>
      <c r="C3375" t="s">
        <v>106</v>
      </c>
      <c r="D3375" t="s">
        <v>76</v>
      </c>
      <c r="E3375" t="s">
        <v>102</v>
      </c>
      <c r="F3375" t="str">
        <f>CONCATENATE(Table1[[#This Row],[session]],":",Table1[[#This Row],[vote_number]])</f>
        <v>2:248</v>
      </c>
      <c r="G3375">
        <f>IF(EXACT(Table1[[#This Row],[vote_cast]], "Yea"), 2, IF(EXACT(Table1[[#This Row],[vote_cast]], "Nay"), 1, "ERROR"))</f>
        <v>1</v>
      </c>
    </row>
    <row r="3376" spans="1:7" x14ac:dyDescent="0.25">
      <c r="A3376">
        <v>2</v>
      </c>
      <c r="B3376">
        <v>248</v>
      </c>
      <c r="C3376" t="s">
        <v>106</v>
      </c>
      <c r="D3376" t="s">
        <v>77</v>
      </c>
      <c r="E3376" t="s">
        <v>1</v>
      </c>
      <c r="F3376" t="str">
        <f>CONCATENATE(Table1[[#This Row],[session]],":",Table1[[#This Row],[vote_number]])</f>
        <v>2:248</v>
      </c>
      <c r="G3376">
        <f>IF(EXACT(Table1[[#This Row],[vote_cast]], "Yea"), 2, IF(EXACT(Table1[[#This Row],[vote_cast]], "Nay"), 1, "ERROR"))</f>
        <v>2</v>
      </c>
    </row>
    <row r="3377" spans="1:7" x14ac:dyDescent="0.25">
      <c r="A3377">
        <v>2</v>
      </c>
      <c r="B3377">
        <v>248</v>
      </c>
      <c r="C3377" t="s">
        <v>106</v>
      </c>
      <c r="D3377" t="s">
        <v>78</v>
      </c>
      <c r="E3377" t="s">
        <v>1</v>
      </c>
      <c r="F3377" t="str">
        <f>CONCATENATE(Table1[[#This Row],[session]],":",Table1[[#This Row],[vote_number]])</f>
        <v>2:248</v>
      </c>
      <c r="G3377">
        <f>IF(EXACT(Table1[[#This Row],[vote_cast]], "Yea"), 2, IF(EXACT(Table1[[#This Row],[vote_cast]], "Nay"), 1, "ERROR"))</f>
        <v>2</v>
      </c>
    </row>
    <row r="3378" spans="1:7" x14ac:dyDescent="0.25">
      <c r="A3378">
        <v>2</v>
      </c>
      <c r="B3378">
        <v>248</v>
      </c>
      <c r="C3378" t="s">
        <v>106</v>
      </c>
      <c r="D3378" t="s">
        <v>79</v>
      </c>
      <c r="E3378" t="s">
        <v>1</v>
      </c>
      <c r="F3378" t="str">
        <f>CONCATENATE(Table1[[#This Row],[session]],":",Table1[[#This Row],[vote_number]])</f>
        <v>2:248</v>
      </c>
      <c r="G3378">
        <f>IF(EXACT(Table1[[#This Row],[vote_cast]], "Yea"), 2, IF(EXACT(Table1[[#This Row],[vote_cast]], "Nay"), 1, "ERROR"))</f>
        <v>2</v>
      </c>
    </row>
    <row r="3379" spans="1:7" x14ac:dyDescent="0.25">
      <c r="A3379">
        <v>2</v>
      </c>
      <c r="B3379">
        <v>248</v>
      </c>
      <c r="C3379" t="s">
        <v>106</v>
      </c>
      <c r="D3379" t="s">
        <v>80</v>
      </c>
      <c r="E3379" t="s">
        <v>35</v>
      </c>
      <c r="F3379" t="str">
        <f>CONCATENATE(Table1[[#This Row],[session]],":",Table1[[#This Row],[vote_number]])</f>
        <v>2:248</v>
      </c>
      <c r="G3379" t="str">
        <f>IF(EXACT(Table1[[#This Row],[vote_cast]], "Yea"), 2, IF(EXACT(Table1[[#This Row],[vote_cast]], "Nay"), 1, "ERROR"))</f>
        <v>ERROR</v>
      </c>
    </row>
    <row r="3380" spans="1:7" x14ac:dyDescent="0.25">
      <c r="A3380">
        <v>2</v>
      </c>
      <c r="B3380">
        <v>248</v>
      </c>
      <c r="C3380" t="s">
        <v>106</v>
      </c>
      <c r="D3380" t="s">
        <v>81</v>
      </c>
      <c r="E3380" t="s">
        <v>102</v>
      </c>
      <c r="F3380" t="str">
        <f>CONCATENATE(Table1[[#This Row],[session]],":",Table1[[#This Row],[vote_number]])</f>
        <v>2:248</v>
      </c>
      <c r="G3380">
        <f>IF(EXACT(Table1[[#This Row],[vote_cast]], "Yea"), 2, IF(EXACT(Table1[[#This Row],[vote_cast]], "Nay"), 1, "ERROR"))</f>
        <v>1</v>
      </c>
    </row>
    <row r="3381" spans="1:7" x14ac:dyDescent="0.25">
      <c r="A3381">
        <v>2</v>
      </c>
      <c r="B3381">
        <v>248</v>
      </c>
      <c r="C3381" t="s">
        <v>106</v>
      </c>
      <c r="D3381" t="s">
        <v>82</v>
      </c>
      <c r="E3381" t="s">
        <v>1</v>
      </c>
      <c r="F3381" t="str">
        <f>CONCATENATE(Table1[[#This Row],[session]],":",Table1[[#This Row],[vote_number]])</f>
        <v>2:248</v>
      </c>
      <c r="G3381">
        <f>IF(EXACT(Table1[[#This Row],[vote_cast]], "Yea"), 2, IF(EXACT(Table1[[#This Row],[vote_cast]], "Nay"), 1, "ERROR"))</f>
        <v>2</v>
      </c>
    </row>
    <row r="3382" spans="1:7" x14ac:dyDescent="0.25">
      <c r="A3382">
        <v>2</v>
      </c>
      <c r="B3382">
        <v>248</v>
      </c>
      <c r="C3382" t="s">
        <v>106</v>
      </c>
      <c r="D3382" t="s">
        <v>83</v>
      </c>
      <c r="E3382" t="s">
        <v>102</v>
      </c>
      <c r="F3382" t="str">
        <f>CONCATENATE(Table1[[#This Row],[session]],":",Table1[[#This Row],[vote_number]])</f>
        <v>2:248</v>
      </c>
      <c r="G3382">
        <f>IF(EXACT(Table1[[#This Row],[vote_cast]], "Yea"), 2, IF(EXACT(Table1[[#This Row],[vote_cast]], "Nay"), 1, "ERROR"))</f>
        <v>1</v>
      </c>
    </row>
    <row r="3383" spans="1:7" x14ac:dyDescent="0.25">
      <c r="A3383">
        <v>2</v>
      </c>
      <c r="B3383">
        <v>248</v>
      </c>
      <c r="C3383" t="s">
        <v>106</v>
      </c>
      <c r="D3383" t="s">
        <v>84</v>
      </c>
      <c r="E3383" t="s">
        <v>1</v>
      </c>
      <c r="F3383" t="str">
        <f>CONCATENATE(Table1[[#This Row],[session]],":",Table1[[#This Row],[vote_number]])</f>
        <v>2:248</v>
      </c>
      <c r="G3383">
        <f>IF(EXACT(Table1[[#This Row],[vote_cast]], "Yea"), 2, IF(EXACT(Table1[[#This Row],[vote_cast]], "Nay"), 1, "ERROR"))</f>
        <v>2</v>
      </c>
    </row>
    <row r="3384" spans="1:7" x14ac:dyDescent="0.25">
      <c r="A3384">
        <v>2</v>
      </c>
      <c r="B3384">
        <v>248</v>
      </c>
      <c r="C3384" t="s">
        <v>106</v>
      </c>
      <c r="D3384" t="s">
        <v>137</v>
      </c>
      <c r="E3384" t="s">
        <v>1</v>
      </c>
      <c r="F3384" t="str">
        <f>CONCATENATE(Table1[[#This Row],[session]],":",Table1[[#This Row],[vote_number]])</f>
        <v>2:248</v>
      </c>
      <c r="G3384">
        <f>IF(EXACT(Table1[[#This Row],[vote_cast]], "Yea"), 2, IF(EXACT(Table1[[#This Row],[vote_cast]], "Nay"), 1, "ERROR"))</f>
        <v>2</v>
      </c>
    </row>
    <row r="3385" spans="1:7" x14ac:dyDescent="0.25">
      <c r="A3385">
        <v>2</v>
      </c>
      <c r="B3385">
        <v>248</v>
      </c>
      <c r="C3385" t="s">
        <v>106</v>
      </c>
      <c r="D3385" t="s">
        <v>85</v>
      </c>
      <c r="E3385" t="s">
        <v>1</v>
      </c>
      <c r="F3385" t="str">
        <f>CONCATENATE(Table1[[#This Row],[session]],":",Table1[[#This Row],[vote_number]])</f>
        <v>2:248</v>
      </c>
      <c r="G3385">
        <f>IF(EXACT(Table1[[#This Row],[vote_cast]], "Yea"), 2, IF(EXACT(Table1[[#This Row],[vote_cast]], "Nay"), 1, "ERROR"))</f>
        <v>2</v>
      </c>
    </row>
    <row r="3386" spans="1:7" x14ac:dyDescent="0.25">
      <c r="A3386">
        <v>2</v>
      </c>
      <c r="B3386">
        <v>248</v>
      </c>
      <c r="C3386" t="s">
        <v>106</v>
      </c>
      <c r="D3386" t="s">
        <v>86</v>
      </c>
      <c r="E3386" t="s">
        <v>102</v>
      </c>
      <c r="F3386" t="str">
        <f>CONCATENATE(Table1[[#This Row],[session]],":",Table1[[#This Row],[vote_number]])</f>
        <v>2:248</v>
      </c>
      <c r="G3386">
        <f>IF(EXACT(Table1[[#This Row],[vote_cast]], "Yea"), 2, IF(EXACT(Table1[[#This Row],[vote_cast]], "Nay"), 1, "ERROR"))</f>
        <v>1</v>
      </c>
    </row>
    <row r="3387" spans="1:7" x14ac:dyDescent="0.25">
      <c r="A3387">
        <v>2</v>
      </c>
      <c r="B3387">
        <v>248</v>
      </c>
      <c r="C3387" t="s">
        <v>106</v>
      </c>
      <c r="D3387" t="s">
        <v>87</v>
      </c>
      <c r="E3387" t="s">
        <v>1</v>
      </c>
      <c r="F3387" t="str">
        <f>CONCATENATE(Table1[[#This Row],[session]],":",Table1[[#This Row],[vote_number]])</f>
        <v>2:248</v>
      </c>
      <c r="G3387">
        <f>IF(EXACT(Table1[[#This Row],[vote_cast]], "Yea"), 2, IF(EXACT(Table1[[#This Row],[vote_cast]], "Nay"), 1, "ERROR"))</f>
        <v>2</v>
      </c>
    </row>
    <row r="3388" spans="1:7" x14ac:dyDescent="0.25">
      <c r="A3388">
        <v>2</v>
      </c>
      <c r="B3388">
        <v>248</v>
      </c>
      <c r="C3388" t="s">
        <v>106</v>
      </c>
      <c r="D3388" t="s">
        <v>88</v>
      </c>
      <c r="E3388" t="s">
        <v>1</v>
      </c>
      <c r="F3388" t="str">
        <f>CONCATENATE(Table1[[#This Row],[session]],":",Table1[[#This Row],[vote_number]])</f>
        <v>2:248</v>
      </c>
      <c r="G3388">
        <f>IF(EXACT(Table1[[#This Row],[vote_cast]], "Yea"), 2, IF(EXACT(Table1[[#This Row],[vote_cast]], "Nay"), 1, "ERROR"))</f>
        <v>2</v>
      </c>
    </row>
    <row r="3389" spans="1:7" x14ac:dyDescent="0.25">
      <c r="A3389">
        <v>2</v>
      </c>
      <c r="B3389">
        <v>248</v>
      </c>
      <c r="C3389" t="s">
        <v>106</v>
      </c>
      <c r="D3389" t="s">
        <v>89</v>
      </c>
      <c r="E3389" t="s">
        <v>1</v>
      </c>
      <c r="F3389" t="str">
        <f>CONCATENATE(Table1[[#This Row],[session]],":",Table1[[#This Row],[vote_number]])</f>
        <v>2:248</v>
      </c>
      <c r="G3389">
        <f>IF(EXACT(Table1[[#This Row],[vote_cast]], "Yea"), 2, IF(EXACT(Table1[[#This Row],[vote_cast]], "Nay"), 1, "ERROR"))</f>
        <v>2</v>
      </c>
    </row>
    <row r="3390" spans="1:7" x14ac:dyDescent="0.25">
      <c r="A3390">
        <v>2</v>
      </c>
      <c r="B3390">
        <v>248</v>
      </c>
      <c r="C3390" t="s">
        <v>106</v>
      </c>
      <c r="D3390" t="s">
        <v>90</v>
      </c>
      <c r="E3390" t="s">
        <v>1</v>
      </c>
      <c r="F3390" t="str">
        <f>CONCATENATE(Table1[[#This Row],[session]],":",Table1[[#This Row],[vote_number]])</f>
        <v>2:248</v>
      </c>
      <c r="G3390">
        <f>IF(EXACT(Table1[[#This Row],[vote_cast]], "Yea"), 2, IF(EXACT(Table1[[#This Row],[vote_cast]], "Nay"), 1, "ERROR"))</f>
        <v>2</v>
      </c>
    </row>
    <row r="3391" spans="1:7" x14ac:dyDescent="0.25">
      <c r="A3391">
        <v>2</v>
      </c>
      <c r="B3391">
        <v>248</v>
      </c>
      <c r="C3391" t="s">
        <v>106</v>
      </c>
      <c r="D3391" t="s">
        <v>91</v>
      </c>
      <c r="E3391" t="s">
        <v>1</v>
      </c>
      <c r="F3391" t="str">
        <f>CONCATENATE(Table1[[#This Row],[session]],":",Table1[[#This Row],[vote_number]])</f>
        <v>2:248</v>
      </c>
      <c r="G3391">
        <f>IF(EXACT(Table1[[#This Row],[vote_cast]], "Yea"), 2, IF(EXACT(Table1[[#This Row],[vote_cast]], "Nay"), 1, "ERROR"))</f>
        <v>2</v>
      </c>
    </row>
    <row r="3392" spans="1:7" x14ac:dyDescent="0.25">
      <c r="A3392">
        <v>2</v>
      </c>
      <c r="B3392">
        <v>248</v>
      </c>
      <c r="C3392" t="s">
        <v>106</v>
      </c>
      <c r="D3392" t="s">
        <v>92</v>
      </c>
      <c r="E3392" t="s">
        <v>102</v>
      </c>
      <c r="F3392" t="str">
        <f>CONCATENATE(Table1[[#This Row],[session]],":",Table1[[#This Row],[vote_number]])</f>
        <v>2:248</v>
      </c>
      <c r="G3392">
        <f>IF(EXACT(Table1[[#This Row],[vote_cast]], "Yea"), 2, IF(EXACT(Table1[[#This Row],[vote_cast]], "Nay"), 1, "ERROR"))</f>
        <v>1</v>
      </c>
    </row>
    <row r="3393" spans="1:7" x14ac:dyDescent="0.25">
      <c r="A3393">
        <v>2</v>
      </c>
      <c r="B3393">
        <v>248</v>
      </c>
      <c r="C3393" t="s">
        <v>106</v>
      </c>
      <c r="D3393" t="s">
        <v>93</v>
      </c>
      <c r="E3393" t="s">
        <v>102</v>
      </c>
      <c r="F3393" t="str">
        <f>CONCATENATE(Table1[[#This Row],[session]],":",Table1[[#This Row],[vote_number]])</f>
        <v>2:248</v>
      </c>
      <c r="G3393">
        <f>IF(EXACT(Table1[[#This Row],[vote_cast]], "Yea"), 2, IF(EXACT(Table1[[#This Row],[vote_cast]], "Nay"), 1, "ERROR"))</f>
        <v>1</v>
      </c>
    </row>
    <row r="3394" spans="1:7" x14ac:dyDescent="0.25">
      <c r="A3394">
        <v>2</v>
      </c>
      <c r="B3394">
        <v>248</v>
      </c>
      <c r="C3394" t="s">
        <v>106</v>
      </c>
      <c r="D3394" t="s">
        <v>94</v>
      </c>
      <c r="E3394" t="s">
        <v>1</v>
      </c>
      <c r="F3394" t="str">
        <f>CONCATENATE(Table1[[#This Row],[session]],":",Table1[[#This Row],[vote_number]])</f>
        <v>2:248</v>
      </c>
      <c r="G3394">
        <f>IF(EXACT(Table1[[#This Row],[vote_cast]], "Yea"), 2, IF(EXACT(Table1[[#This Row],[vote_cast]], "Nay"), 1, "ERROR"))</f>
        <v>2</v>
      </c>
    </row>
    <row r="3395" spans="1:7" x14ac:dyDescent="0.25">
      <c r="A3395">
        <v>2</v>
      </c>
      <c r="B3395">
        <v>248</v>
      </c>
      <c r="C3395" t="s">
        <v>106</v>
      </c>
      <c r="D3395" t="s">
        <v>95</v>
      </c>
      <c r="E3395" t="s">
        <v>1</v>
      </c>
      <c r="F3395" t="str">
        <f>CONCATENATE(Table1[[#This Row],[session]],":",Table1[[#This Row],[vote_number]])</f>
        <v>2:248</v>
      </c>
      <c r="G3395">
        <f>IF(EXACT(Table1[[#This Row],[vote_cast]], "Yea"), 2, IF(EXACT(Table1[[#This Row],[vote_cast]], "Nay"), 1, "ERROR"))</f>
        <v>2</v>
      </c>
    </row>
    <row r="3396" spans="1:7" x14ac:dyDescent="0.25">
      <c r="A3396">
        <v>2</v>
      </c>
      <c r="B3396">
        <v>248</v>
      </c>
      <c r="C3396" t="s">
        <v>106</v>
      </c>
      <c r="D3396" t="s">
        <v>96</v>
      </c>
      <c r="E3396" t="s">
        <v>1</v>
      </c>
      <c r="F3396" t="str">
        <f>CONCATENATE(Table1[[#This Row],[session]],":",Table1[[#This Row],[vote_number]])</f>
        <v>2:248</v>
      </c>
      <c r="G3396">
        <f>IF(EXACT(Table1[[#This Row],[vote_cast]], "Yea"), 2, IF(EXACT(Table1[[#This Row],[vote_cast]], "Nay"), 1, "ERROR"))</f>
        <v>2</v>
      </c>
    </row>
    <row r="3397" spans="1:7" x14ac:dyDescent="0.25">
      <c r="A3397">
        <v>2</v>
      </c>
      <c r="B3397">
        <v>248</v>
      </c>
      <c r="C3397" t="s">
        <v>106</v>
      </c>
      <c r="D3397" t="s">
        <v>97</v>
      </c>
      <c r="E3397" t="s">
        <v>35</v>
      </c>
      <c r="F3397" t="str">
        <f>CONCATENATE(Table1[[#This Row],[session]],":",Table1[[#This Row],[vote_number]])</f>
        <v>2:248</v>
      </c>
      <c r="G3397" t="str">
        <f>IF(EXACT(Table1[[#This Row],[vote_cast]], "Yea"), 2, IF(EXACT(Table1[[#This Row],[vote_cast]], "Nay"), 1, "ERROR"))</f>
        <v>ERROR</v>
      </c>
    </row>
    <row r="3398" spans="1:7" x14ac:dyDescent="0.25">
      <c r="A3398">
        <v>2</v>
      </c>
      <c r="B3398">
        <v>248</v>
      </c>
      <c r="C3398" t="s">
        <v>106</v>
      </c>
      <c r="D3398" t="s">
        <v>98</v>
      </c>
      <c r="E3398" t="s">
        <v>1</v>
      </c>
      <c r="F3398" t="str">
        <f>CONCATENATE(Table1[[#This Row],[session]],":",Table1[[#This Row],[vote_number]])</f>
        <v>2:248</v>
      </c>
      <c r="G3398">
        <f>IF(EXACT(Table1[[#This Row],[vote_cast]], "Yea"), 2, IF(EXACT(Table1[[#This Row],[vote_cast]], "Nay"), 1, "ERROR"))</f>
        <v>2</v>
      </c>
    </row>
    <row r="3399" spans="1:7" x14ac:dyDescent="0.25">
      <c r="A3399">
        <v>2</v>
      </c>
      <c r="B3399">
        <v>248</v>
      </c>
      <c r="C3399" t="s">
        <v>106</v>
      </c>
      <c r="D3399" t="s">
        <v>99</v>
      </c>
      <c r="E3399" t="s">
        <v>1</v>
      </c>
      <c r="F3399" t="str">
        <f>CONCATENATE(Table1[[#This Row],[session]],":",Table1[[#This Row],[vote_number]])</f>
        <v>2:248</v>
      </c>
      <c r="G3399">
        <f>IF(EXACT(Table1[[#This Row],[vote_cast]], "Yea"), 2, IF(EXACT(Table1[[#This Row],[vote_cast]], "Nay"), 1, "ERROR"))</f>
        <v>2</v>
      </c>
    </row>
    <row r="3400" spans="1:7" x14ac:dyDescent="0.25">
      <c r="A3400">
        <v>2</v>
      </c>
      <c r="B3400">
        <v>248</v>
      </c>
      <c r="C3400" t="s">
        <v>106</v>
      </c>
      <c r="D3400" t="s">
        <v>100</v>
      </c>
      <c r="E3400" t="s">
        <v>1</v>
      </c>
      <c r="F3400" t="str">
        <f>CONCATENATE(Table1[[#This Row],[session]],":",Table1[[#This Row],[vote_number]])</f>
        <v>2:248</v>
      </c>
      <c r="G3400">
        <f>IF(EXACT(Table1[[#This Row],[vote_cast]], "Yea"), 2, IF(EXACT(Table1[[#This Row],[vote_cast]], "Nay"), 1, "ERROR"))</f>
        <v>2</v>
      </c>
    </row>
    <row r="3401" spans="1:7" x14ac:dyDescent="0.25">
      <c r="A3401">
        <v>2</v>
      </c>
      <c r="B3401">
        <v>248</v>
      </c>
      <c r="C3401" t="s">
        <v>106</v>
      </c>
      <c r="D3401" t="s">
        <v>101</v>
      </c>
      <c r="E3401" t="s">
        <v>1</v>
      </c>
      <c r="F3401" t="str">
        <f>CONCATENATE(Table1[[#This Row],[session]],":",Table1[[#This Row],[vote_number]])</f>
        <v>2:248</v>
      </c>
      <c r="G3401">
        <f>IF(EXACT(Table1[[#This Row],[vote_cast]], "Yea"), 2, IF(EXACT(Table1[[#This Row],[vote_cast]], "Nay"), 1, "ERROR"))</f>
        <v>2</v>
      </c>
    </row>
    <row r="3402" spans="1:7" x14ac:dyDescent="0.25">
      <c r="A3402">
        <v>2</v>
      </c>
      <c r="B3402">
        <v>251</v>
      </c>
      <c r="C3402" t="s">
        <v>139</v>
      </c>
      <c r="D3402" t="s">
        <v>0</v>
      </c>
      <c r="E3402" t="s">
        <v>1</v>
      </c>
      <c r="F3402" t="str">
        <f>CONCATENATE(Table1[[#This Row],[session]],":",Table1[[#This Row],[vote_number]])</f>
        <v>2:251</v>
      </c>
      <c r="G3402">
        <f>IF(EXACT(Table1[[#This Row],[vote_cast]], "Yea"), 2, IF(EXACT(Table1[[#This Row],[vote_cast]], "Nay"), 1, "ERROR"))</f>
        <v>2</v>
      </c>
    </row>
    <row r="3403" spans="1:7" x14ac:dyDescent="0.25">
      <c r="A3403">
        <v>2</v>
      </c>
      <c r="B3403">
        <v>251</v>
      </c>
      <c r="C3403" t="s">
        <v>139</v>
      </c>
      <c r="D3403" t="s">
        <v>2</v>
      </c>
      <c r="E3403" t="s">
        <v>1</v>
      </c>
      <c r="F3403" t="str">
        <f>CONCATENATE(Table1[[#This Row],[session]],":",Table1[[#This Row],[vote_number]])</f>
        <v>2:251</v>
      </c>
      <c r="G3403">
        <f>IF(EXACT(Table1[[#This Row],[vote_cast]], "Yea"), 2, IF(EXACT(Table1[[#This Row],[vote_cast]], "Nay"), 1, "ERROR"))</f>
        <v>2</v>
      </c>
    </row>
    <row r="3404" spans="1:7" x14ac:dyDescent="0.25">
      <c r="A3404">
        <v>2</v>
      </c>
      <c r="B3404">
        <v>251</v>
      </c>
      <c r="C3404" t="s">
        <v>139</v>
      </c>
      <c r="D3404" t="s">
        <v>3</v>
      </c>
      <c r="E3404" t="s">
        <v>1</v>
      </c>
      <c r="F3404" t="str">
        <f>CONCATENATE(Table1[[#This Row],[session]],":",Table1[[#This Row],[vote_number]])</f>
        <v>2:251</v>
      </c>
      <c r="G3404">
        <f>IF(EXACT(Table1[[#This Row],[vote_cast]], "Yea"), 2, IF(EXACT(Table1[[#This Row],[vote_cast]], "Nay"), 1, "ERROR"))</f>
        <v>2</v>
      </c>
    </row>
    <row r="3405" spans="1:7" x14ac:dyDescent="0.25">
      <c r="A3405">
        <v>2</v>
      </c>
      <c r="B3405">
        <v>251</v>
      </c>
      <c r="C3405" t="s">
        <v>139</v>
      </c>
      <c r="D3405" t="s">
        <v>4</v>
      </c>
      <c r="E3405" t="s">
        <v>1</v>
      </c>
      <c r="F3405" t="str">
        <f>CONCATENATE(Table1[[#This Row],[session]],":",Table1[[#This Row],[vote_number]])</f>
        <v>2:251</v>
      </c>
      <c r="G3405">
        <f>IF(EXACT(Table1[[#This Row],[vote_cast]], "Yea"), 2, IF(EXACT(Table1[[#This Row],[vote_cast]], "Nay"), 1, "ERROR"))</f>
        <v>2</v>
      </c>
    </row>
    <row r="3406" spans="1:7" x14ac:dyDescent="0.25">
      <c r="A3406">
        <v>2</v>
      </c>
      <c r="B3406">
        <v>251</v>
      </c>
      <c r="C3406" t="s">
        <v>139</v>
      </c>
      <c r="D3406" t="s">
        <v>5</v>
      </c>
      <c r="E3406" t="s">
        <v>1</v>
      </c>
      <c r="F3406" t="str">
        <f>CONCATENATE(Table1[[#This Row],[session]],":",Table1[[#This Row],[vote_number]])</f>
        <v>2:251</v>
      </c>
      <c r="G3406">
        <f>IF(EXACT(Table1[[#This Row],[vote_cast]], "Yea"), 2, IF(EXACT(Table1[[#This Row],[vote_cast]], "Nay"), 1, "ERROR"))</f>
        <v>2</v>
      </c>
    </row>
    <row r="3407" spans="1:7" x14ac:dyDescent="0.25">
      <c r="A3407">
        <v>2</v>
      </c>
      <c r="B3407">
        <v>251</v>
      </c>
      <c r="C3407" t="s">
        <v>139</v>
      </c>
      <c r="D3407" t="s">
        <v>6</v>
      </c>
      <c r="E3407" t="s">
        <v>1</v>
      </c>
      <c r="F3407" t="str">
        <f>CONCATENATE(Table1[[#This Row],[session]],":",Table1[[#This Row],[vote_number]])</f>
        <v>2:251</v>
      </c>
      <c r="G3407">
        <f>IF(EXACT(Table1[[#This Row],[vote_cast]], "Yea"), 2, IF(EXACT(Table1[[#This Row],[vote_cast]], "Nay"), 1, "ERROR"))</f>
        <v>2</v>
      </c>
    </row>
    <row r="3408" spans="1:7" x14ac:dyDescent="0.25">
      <c r="A3408">
        <v>2</v>
      </c>
      <c r="B3408">
        <v>251</v>
      </c>
      <c r="C3408" t="s">
        <v>139</v>
      </c>
      <c r="D3408" t="s">
        <v>7</v>
      </c>
      <c r="E3408" t="s">
        <v>102</v>
      </c>
      <c r="F3408" t="str">
        <f>CONCATENATE(Table1[[#This Row],[session]],":",Table1[[#This Row],[vote_number]])</f>
        <v>2:251</v>
      </c>
      <c r="G3408">
        <f>IF(EXACT(Table1[[#This Row],[vote_cast]], "Yea"), 2, IF(EXACT(Table1[[#This Row],[vote_cast]], "Nay"), 1, "ERROR"))</f>
        <v>1</v>
      </c>
    </row>
    <row r="3409" spans="1:7" x14ac:dyDescent="0.25">
      <c r="A3409">
        <v>2</v>
      </c>
      <c r="B3409">
        <v>251</v>
      </c>
      <c r="C3409" t="s">
        <v>139</v>
      </c>
      <c r="D3409" t="s">
        <v>8</v>
      </c>
      <c r="E3409" t="s">
        <v>1</v>
      </c>
      <c r="F3409" t="str">
        <f>CONCATENATE(Table1[[#This Row],[session]],":",Table1[[#This Row],[vote_number]])</f>
        <v>2:251</v>
      </c>
      <c r="G3409">
        <f>IF(EXACT(Table1[[#This Row],[vote_cast]], "Yea"), 2, IF(EXACT(Table1[[#This Row],[vote_cast]], "Nay"), 1, "ERROR"))</f>
        <v>2</v>
      </c>
    </row>
    <row r="3410" spans="1:7" x14ac:dyDescent="0.25">
      <c r="A3410">
        <v>2</v>
      </c>
      <c r="B3410">
        <v>251</v>
      </c>
      <c r="C3410" t="s">
        <v>139</v>
      </c>
      <c r="D3410" t="s">
        <v>9</v>
      </c>
      <c r="E3410" t="s">
        <v>1</v>
      </c>
      <c r="F3410" t="str">
        <f>CONCATENATE(Table1[[#This Row],[session]],":",Table1[[#This Row],[vote_number]])</f>
        <v>2:251</v>
      </c>
      <c r="G3410">
        <f>IF(EXACT(Table1[[#This Row],[vote_cast]], "Yea"), 2, IF(EXACT(Table1[[#This Row],[vote_cast]], "Nay"), 1, "ERROR"))</f>
        <v>2</v>
      </c>
    </row>
    <row r="3411" spans="1:7" x14ac:dyDescent="0.25">
      <c r="A3411">
        <v>2</v>
      </c>
      <c r="B3411">
        <v>251</v>
      </c>
      <c r="C3411" t="s">
        <v>139</v>
      </c>
      <c r="D3411" t="s">
        <v>10</v>
      </c>
      <c r="E3411" t="s">
        <v>1</v>
      </c>
      <c r="F3411" t="str">
        <f>CONCATENATE(Table1[[#This Row],[session]],":",Table1[[#This Row],[vote_number]])</f>
        <v>2:251</v>
      </c>
      <c r="G3411">
        <f>IF(EXACT(Table1[[#This Row],[vote_cast]], "Yea"), 2, IF(EXACT(Table1[[#This Row],[vote_cast]], "Nay"), 1, "ERROR"))</f>
        <v>2</v>
      </c>
    </row>
    <row r="3412" spans="1:7" x14ac:dyDescent="0.25">
      <c r="A3412">
        <v>2</v>
      </c>
      <c r="B3412">
        <v>251</v>
      </c>
      <c r="C3412" t="s">
        <v>139</v>
      </c>
      <c r="D3412" t="s">
        <v>11</v>
      </c>
      <c r="E3412" t="s">
        <v>1</v>
      </c>
      <c r="F3412" t="str">
        <f>CONCATENATE(Table1[[#This Row],[session]],":",Table1[[#This Row],[vote_number]])</f>
        <v>2:251</v>
      </c>
      <c r="G3412">
        <f>IF(EXACT(Table1[[#This Row],[vote_cast]], "Yea"), 2, IF(EXACT(Table1[[#This Row],[vote_cast]], "Nay"), 1, "ERROR"))</f>
        <v>2</v>
      </c>
    </row>
    <row r="3413" spans="1:7" x14ac:dyDescent="0.25">
      <c r="A3413">
        <v>2</v>
      </c>
      <c r="B3413">
        <v>251</v>
      </c>
      <c r="C3413" t="s">
        <v>139</v>
      </c>
      <c r="D3413" t="s">
        <v>12</v>
      </c>
      <c r="E3413" t="s">
        <v>1</v>
      </c>
      <c r="F3413" t="str">
        <f>CONCATENATE(Table1[[#This Row],[session]],":",Table1[[#This Row],[vote_number]])</f>
        <v>2:251</v>
      </c>
      <c r="G3413">
        <f>IF(EXACT(Table1[[#This Row],[vote_cast]], "Yea"), 2, IF(EXACT(Table1[[#This Row],[vote_cast]], "Nay"), 1, "ERROR"))</f>
        <v>2</v>
      </c>
    </row>
    <row r="3414" spans="1:7" x14ac:dyDescent="0.25">
      <c r="A3414">
        <v>2</v>
      </c>
      <c r="B3414">
        <v>251</v>
      </c>
      <c r="C3414" t="s">
        <v>139</v>
      </c>
      <c r="D3414" t="s">
        <v>13</v>
      </c>
      <c r="E3414" t="s">
        <v>1</v>
      </c>
      <c r="F3414" t="str">
        <f>CONCATENATE(Table1[[#This Row],[session]],":",Table1[[#This Row],[vote_number]])</f>
        <v>2:251</v>
      </c>
      <c r="G3414">
        <f>IF(EXACT(Table1[[#This Row],[vote_cast]], "Yea"), 2, IF(EXACT(Table1[[#This Row],[vote_cast]], "Nay"), 1, "ERROR"))</f>
        <v>2</v>
      </c>
    </row>
    <row r="3415" spans="1:7" x14ac:dyDescent="0.25">
      <c r="A3415">
        <v>2</v>
      </c>
      <c r="B3415">
        <v>251</v>
      </c>
      <c r="C3415" t="s">
        <v>139</v>
      </c>
      <c r="D3415" t="s">
        <v>14</v>
      </c>
      <c r="E3415" t="s">
        <v>1</v>
      </c>
      <c r="F3415" t="str">
        <f>CONCATENATE(Table1[[#This Row],[session]],":",Table1[[#This Row],[vote_number]])</f>
        <v>2:251</v>
      </c>
      <c r="G3415">
        <f>IF(EXACT(Table1[[#This Row],[vote_cast]], "Yea"), 2, IF(EXACT(Table1[[#This Row],[vote_cast]], "Nay"), 1, "ERROR"))</f>
        <v>2</v>
      </c>
    </row>
    <row r="3416" spans="1:7" x14ac:dyDescent="0.25">
      <c r="A3416">
        <v>2</v>
      </c>
      <c r="B3416">
        <v>251</v>
      </c>
      <c r="C3416" t="s">
        <v>139</v>
      </c>
      <c r="D3416" t="s">
        <v>15</v>
      </c>
      <c r="E3416" t="s">
        <v>1</v>
      </c>
      <c r="F3416" t="str">
        <f>CONCATENATE(Table1[[#This Row],[session]],":",Table1[[#This Row],[vote_number]])</f>
        <v>2:251</v>
      </c>
      <c r="G3416">
        <f>IF(EXACT(Table1[[#This Row],[vote_cast]], "Yea"), 2, IF(EXACT(Table1[[#This Row],[vote_cast]], "Nay"), 1, "ERROR"))</f>
        <v>2</v>
      </c>
    </row>
    <row r="3417" spans="1:7" x14ac:dyDescent="0.25">
      <c r="A3417">
        <v>2</v>
      </c>
      <c r="B3417">
        <v>251</v>
      </c>
      <c r="C3417" t="s">
        <v>139</v>
      </c>
      <c r="D3417" t="s">
        <v>16</v>
      </c>
      <c r="E3417" t="s">
        <v>1</v>
      </c>
      <c r="F3417" t="str">
        <f>CONCATENATE(Table1[[#This Row],[session]],":",Table1[[#This Row],[vote_number]])</f>
        <v>2:251</v>
      </c>
      <c r="G3417">
        <f>IF(EXACT(Table1[[#This Row],[vote_cast]], "Yea"), 2, IF(EXACT(Table1[[#This Row],[vote_cast]], "Nay"), 1, "ERROR"))</f>
        <v>2</v>
      </c>
    </row>
    <row r="3418" spans="1:7" x14ac:dyDescent="0.25">
      <c r="A3418">
        <v>2</v>
      </c>
      <c r="B3418">
        <v>251</v>
      </c>
      <c r="C3418" t="s">
        <v>139</v>
      </c>
      <c r="D3418" t="s">
        <v>17</v>
      </c>
      <c r="E3418" t="s">
        <v>1</v>
      </c>
      <c r="F3418" t="str">
        <f>CONCATENATE(Table1[[#This Row],[session]],":",Table1[[#This Row],[vote_number]])</f>
        <v>2:251</v>
      </c>
      <c r="G3418">
        <f>IF(EXACT(Table1[[#This Row],[vote_cast]], "Yea"), 2, IF(EXACT(Table1[[#This Row],[vote_cast]], "Nay"), 1, "ERROR"))</f>
        <v>2</v>
      </c>
    </row>
    <row r="3419" spans="1:7" x14ac:dyDescent="0.25">
      <c r="A3419">
        <v>2</v>
      </c>
      <c r="B3419">
        <v>251</v>
      </c>
      <c r="C3419" t="s">
        <v>139</v>
      </c>
      <c r="D3419" t="s">
        <v>18</v>
      </c>
      <c r="E3419" t="s">
        <v>102</v>
      </c>
      <c r="F3419" t="str">
        <f>CONCATENATE(Table1[[#This Row],[session]],":",Table1[[#This Row],[vote_number]])</f>
        <v>2:251</v>
      </c>
      <c r="G3419">
        <f>IF(EXACT(Table1[[#This Row],[vote_cast]], "Yea"), 2, IF(EXACT(Table1[[#This Row],[vote_cast]], "Nay"), 1, "ERROR"))</f>
        <v>1</v>
      </c>
    </row>
    <row r="3420" spans="1:7" x14ac:dyDescent="0.25">
      <c r="A3420">
        <v>2</v>
      </c>
      <c r="B3420">
        <v>251</v>
      </c>
      <c r="C3420" t="s">
        <v>139</v>
      </c>
      <c r="D3420" t="s">
        <v>19</v>
      </c>
      <c r="E3420" t="s">
        <v>1</v>
      </c>
      <c r="F3420" t="str">
        <f>CONCATENATE(Table1[[#This Row],[session]],":",Table1[[#This Row],[vote_number]])</f>
        <v>2:251</v>
      </c>
      <c r="G3420">
        <f>IF(EXACT(Table1[[#This Row],[vote_cast]], "Yea"), 2, IF(EXACT(Table1[[#This Row],[vote_cast]], "Nay"), 1, "ERROR"))</f>
        <v>2</v>
      </c>
    </row>
    <row r="3421" spans="1:7" x14ac:dyDescent="0.25">
      <c r="A3421">
        <v>2</v>
      </c>
      <c r="B3421">
        <v>251</v>
      </c>
      <c r="C3421" t="s">
        <v>139</v>
      </c>
      <c r="D3421" t="s">
        <v>20</v>
      </c>
      <c r="E3421" t="s">
        <v>1</v>
      </c>
      <c r="F3421" t="str">
        <f>CONCATENATE(Table1[[#This Row],[session]],":",Table1[[#This Row],[vote_number]])</f>
        <v>2:251</v>
      </c>
      <c r="G3421">
        <f>IF(EXACT(Table1[[#This Row],[vote_cast]], "Yea"), 2, IF(EXACT(Table1[[#This Row],[vote_cast]], "Nay"), 1, "ERROR"))</f>
        <v>2</v>
      </c>
    </row>
    <row r="3422" spans="1:7" x14ac:dyDescent="0.25">
      <c r="A3422">
        <v>2</v>
      </c>
      <c r="B3422">
        <v>251</v>
      </c>
      <c r="C3422" t="s">
        <v>139</v>
      </c>
      <c r="D3422" t="s">
        <v>21</v>
      </c>
      <c r="E3422" t="s">
        <v>1</v>
      </c>
      <c r="F3422" t="str">
        <f>CONCATENATE(Table1[[#This Row],[session]],":",Table1[[#This Row],[vote_number]])</f>
        <v>2:251</v>
      </c>
      <c r="G3422">
        <f>IF(EXACT(Table1[[#This Row],[vote_cast]], "Yea"), 2, IF(EXACT(Table1[[#This Row],[vote_cast]], "Nay"), 1, "ERROR"))</f>
        <v>2</v>
      </c>
    </row>
    <row r="3423" spans="1:7" x14ac:dyDescent="0.25">
      <c r="A3423">
        <v>2</v>
      </c>
      <c r="B3423">
        <v>251</v>
      </c>
      <c r="C3423" t="s">
        <v>139</v>
      </c>
      <c r="D3423" t="s">
        <v>22</v>
      </c>
      <c r="E3423" t="s">
        <v>1</v>
      </c>
      <c r="F3423" t="str">
        <f>CONCATENATE(Table1[[#This Row],[session]],":",Table1[[#This Row],[vote_number]])</f>
        <v>2:251</v>
      </c>
      <c r="G3423">
        <f>IF(EXACT(Table1[[#This Row],[vote_cast]], "Yea"), 2, IF(EXACT(Table1[[#This Row],[vote_cast]], "Nay"), 1, "ERROR"))</f>
        <v>2</v>
      </c>
    </row>
    <row r="3424" spans="1:7" x14ac:dyDescent="0.25">
      <c r="A3424">
        <v>2</v>
      </c>
      <c r="B3424">
        <v>251</v>
      </c>
      <c r="C3424" t="s">
        <v>139</v>
      </c>
      <c r="D3424" t="s">
        <v>23</v>
      </c>
      <c r="E3424" t="s">
        <v>1</v>
      </c>
      <c r="F3424" t="str">
        <f>CONCATENATE(Table1[[#This Row],[session]],":",Table1[[#This Row],[vote_number]])</f>
        <v>2:251</v>
      </c>
      <c r="G3424">
        <f>IF(EXACT(Table1[[#This Row],[vote_cast]], "Yea"), 2, IF(EXACT(Table1[[#This Row],[vote_cast]], "Nay"), 1, "ERROR"))</f>
        <v>2</v>
      </c>
    </row>
    <row r="3425" spans="1:7" x14ac:dyDescent="0.25">
      <c r="A3425">
        <v>2</v>
      </c>
      <c r="B3425">
        <v>251</v>
      </c>
      <c r="C3425" t="s">
        <v>139</v>
      </c>
      <c r="D3425" t="s">
        <v>24</v>
      </c>
      <c r="E3425" t="s">
        <v>1</v>
      </c>
      <c r="F3425" t="str">
        <f>CONCATENATE(Table1[[#This Row],[session]],":",Table1[[#This Row],[vote_number]])</f>
        <v>2:251</v>
      </c>
      <c r="G3425">
        <f>IF(EXACT(Table1[[#This Row],[vote_cast]], "Yea"), 2, IF(EXACT(Table1[[#This Row],[vote_cast]], "Nay"), 1, "ERROR"))</f>
        <v>2</v>
      </c>
    </row>
    <row r="3426" spans="1:7" x14ac:dyDescent="0.25">
      <c r="A3426">
        <v>2</v>
      </c>
      <c r="B3426">
        <v>251</v>
      </c>
      <c r="C3426" t="s">
        <v>139</v>
      </c>
      <c r="D3426" t="s">
        <v>25</v>
      </c>
      <c r="E3426" t="s">
        <v>1</v>
      </c>
      <c r="F3426" t="str">
        <f>CONCATENATE(Table1[[#This Row],[session]],":",Table1[[#This Row],[vote_number]])</f>
        <v>2:251</v>
      </c>
      <c r="G3426">
        <f>IF(EXACT(Table1[[#This Row],[vote_cast]], "Yea"), 2, IF(EXACT(Table1[[#This Row],[vote_cast]], "Nay"), 1, "ERROR"))</f>
        <v>2</v>
      </c>
    </row>
    <row r="3427" spans="1:7" x14ac:dyDescent="0.25">
      <c r="A3427">
        <v>2</v>
      </c>
      <c r="B3427">
        <v>251</v>
      </c>
      <c r="C3427" t="s">
        <v>139</v>
      </c>
      <c r="D3427" t="s">
        <v>26</v>
      </c>
      <c r="E3427" t="s">
        <v>1</v>
      </c>
      <c r="F3427" t="str">
        <f>CONCATENATE(Table1[[#This Row],[session]],":",Table1[[#This Row],[vote_number]])</f>
        <v>2:251</v>
      </c>
      <c r="G3427">
        <f>IF(EXACT(Table1[[#This Row],[vote_cast]], "Yea"), 2, IF(EXACT(Table1[[#This Row],[vote_cast]], "Nay"), 1, "ERROR"))</f>
        <v>2</v>
      </c>
    </row>
    <row r="3428" spans="1:7" x14ac:dyDescent="0.25">
      <c r="A3428">
        <v>2</v>
      </c>
      <c r="B3428">
        <v>251</v>
      </c>
      <c r="C3428" t="s">
        <v>139</v>
      </c>
      <c r="D3428" t="s">
        <v>27</v>
      </c>
      <c r="E3428" t="s">
        <v>1</v>
      </c>
      <c r="F3428" t="str">
        <f>CONCATENATE(Table1[[#This Row],[session]],":",Table1[[#This Row],[vote_number]])</f>
        <v>2:251</v>
      </c>
      <c r="G3428">
        <f>IF(EXACT(Table1[[#This Row],[vote_cast]], "Yea"), 2, IF(EXACT(Table1[[#This Row],[vote_cast]], "Nay"), 1, "ERROR"))</f>
        <v>2</v>
      </c>
    </row>
    <row r="3429" spans="1:7" x14ac:dyDescent="0.25">
      <c r="A3429">
        <v>2</v>
      </c>
      <c r="B3429">
        <v>251</v>
      </c>
      <c r="C3429" t="s">
        <v>139</v>
      </c>
      <c r="D3429" t="s">
        <v>28</v>
      </c>
      <c r="E3429" t="s">
        <v>1</v>
      </c>
      <c r="F3429" t="str">
        <f>CONCATENATE(Table1[[#This Row],[session]],":",Table1[[#This Row],[vote_number]])</f>
        <v>2:251</v>
      </c>
      <c r="G3429">
        <f>IF(EXACT(Table1[[#This Row],[vote_cast]], "Yea"), 2, IF(EXACT(Table1[[#This Row],[vote_cast]], "Nay"), 1, "ERROR"))</f>
        <v>2</v>
      </c>
    </row>
    <row r="3430" spans="1:7" x14ac:dyDescent="0.25">
      <c r="A3430">
        <v>2</v>
      </c>
      <c r="B3430">
        <v>251</v>
      </c>
      <c r="C3430" t="s">
        <v>139</v>
      </c>
      <c r="D3430" t="s">
        <v>29</v>
      </c>
      <c r="E3430" t="s">
        <v>1</v>
      </c>
      <c r="F3430" t="str">
        <f>CONCATENATE(Table1[[#This Row],[session]],":",Table1[[#This Row],[vote_number]])</f>
        <v>2:251</v>
      </c>
      <c r="G3430">
        <f>IF(EXACT(Table1[[#This Row],[vote_cast]], "Yea"), 2, IF(EXACT(Table1[[#This Row],[vote_cast]], "Nay"), 1, "ERROR"))</f>
        <v>2</v>
      </c>
    </row>
    <row r="3431" spans="1:7" x14ac:dyDescent="0.25">
      <c r="A3431">
        <v>2</v>
      </c>
      <c r="B3431">
        <v>251</v>
      </c>
      <c r="C3431" t="s">
        <v>139</v>
      </c>
      <c r="D3431" t="s">
        <v>30</v>
      </c>
      <c r="E3431" t="s">
        <v>35</v>
      </c>
      <c r="F3431" t="str">
        <f>CONCATENATE(Table1[[#This Row],[session]],":",Table1[[#This Row],[vote_number]])</f>
        <v>2:251</v>
      </c>
      <c r="G3431" t="str">
        <f>IF(EXACT(Table1[[#This Row],[vote_cast]], "Yea"), 2, IF(EXACT(Table1[[#This Row],[vote_cast]], "Nay"), 1, "ERROR"))</f>
        <v>ERROR</v>
      </c>
    </row>
    <row r="3432" spans="1:7" x14ac:dyDescent="0.25">
      <c r="A3432">
        <v>2</v>
      </c>
      <c r="B3432">
        <v>251</v>
      </c>
      <c r="C3432" t="s">
        <v>139</v>
      </c>
      <c r="D3432" t="s">
        <v>31</v>
      </c>
      <c r="E3432" t="s">
        <v>1</v>
      </c>
      <c r="F3432" t="str">
        <f>CONCATENATE(Table1[[#This Row],[session]],":",Table1[[#This Row],[vote_number]])</f>
        <v>2:251</v>
      </c>
      <c r="G3432">
        <f>IF(EXACT(Table1[[#This Row],[vote_cast]], "Yea"), 2, IF(EXACT(Table1[[#This Row],[vote_cast]], "Nay"), 1, "ERROR"))</f>
        <v>2</v>
      </c>
    </row>
    <row r="3433" spans="1:7" x14ac:dyDescent="0.25">
      <c r="A3433">
        <v>2</v>
      </c>
      <c r="B3433">
        <v>251</v>
      </c>
      <c r="C3433" t="s">
        <v>139</v>
      </c>
      <c r="D3433" t="s">
        <v>33</v>
      </c>
      <c r="E3433" t="s">
        <v>1</v>
      </c>
      <c r="F3433" t="str">
        <f>CONCATENATE(Table1[[#This Row],[session]],":",Table1[[#This Row],[vote_number]])</f>
        <v>2:251</v>
      </c>
      <c r="G3433">
        <f>IF(EXACT(Table1[[#This Row],[vote_cast]], "Yea"), 2, IF(EXACT(Table1[[#This Row],[vote_cast]], "Nay"), 1, "ERROR"))</f>
        <v>2</v>
      </c>
    </row>
    <row r="3434" spans="1:7" x14ac:dyDescent="0.25">
      <c r="A3434">
        <v>2</v>
      </c>
      <c r="B3434">
        <v>251</v>
      </c>
      <c r="C3434" t="s">
        <v>139</v>
      </c>
      <c r="D3434" t="s">
        <v>34</v>
      </c>
      <c r="E3434" t="s">
        <v>1</v>
      </c>
      <c r="F3434" t="str">
        <f>CONCATENATE(Table1[[#This Row],[session]],":",Table1[[#This Row],[vote_number]])</f>
        <v>2:251</v>
      </c>
      <c r="G3434">
        <f>IF(EXACT(Table1[[#This Row],[vote_cast]], "Yea"), 2, IF(EXACT(Table1[[#This Row],[vote_cast]], "Nay"), 1, "ERROR"))</f>
        <v>2</v>
      </c>
    </row>
    <row r="3435" spans="1:7" x14ac:dyDescent="0.25">
      <c r="A3435">
        <v>2</v>
      </c>
      <c r="B3435">
        <v>251</v>
      </c>
      <c r="C3435" t="s">
        <v>139</v>
      </c>
      <c r="D3435" t="s">
        <v>36</v>
      </c>
      <c r="E3435" t="s">
        <v>1</v>
      </c>
      <c r="F3435" t="str">
        <f>CONCATENATE(Table1[[#This Row],[session]],":",Table1[[#This Row],[vote_number]])</f>
        <v>2:251</v>
      </c>
      <c r="G3435">
        <f>IF(EXACT(Table1[[#This Row],[vote_cast]], "Yea"), 2, IF(EXACT(Table1[[#This Row],[vote_cast]], "Nay"), 1, "ERROR"))</f>
        <v>2</v>
      </c>
    </row>
    <row r="3436" spans="1:7" x14ac:dyDescent="0.25">
      <c r="A3436">
        <v>2</v>
      </c>
      <c r="B3436">
        <v>251</v>
      </c>
      <c r="C3436" t="s">
        <v>139</v>
      </c>
      <c r="D3436" t="s">
        <v>37</v>
      </c>
      <c r="E3436" t="s">
        <v>1</v>
      </c>
      <c r="F3436" t="str">
        <f>CONCATENATE(Table1[[#This Row],[session]],":",Table1[[#This Row],[vote_number]])</f>
        <v>2:251</v>
      </c>
      <c r="G3436">
        <f>IF(EXACT(Table1[[#This Row],[vote_cast]], "Yea"), 2, IF(EXACT(Table1[[#This Row],[vote_cast]], "Nay"), 1, "ERROR"))</f>
        <v>2</v>
      </c>
    </row>
    <row r="3437" spans="1:7" x14ac:dyDescent="0.25">
      <c r="A3437">
        <v>2</v>
      </c>
      <c r="B3437">
        <v>251</v>
      </c>
      <c r="C3437" t="s">
        <v>139</v>
      </c>
      <c r="D3437" t="s">
        <v>38</v>
      </c>
      <c r="E3437" t="s">
        <v>1</v>
      </c>
      <c r="F3437" t="str">
        <f>CONCATENATE(Table1[[#This Row],[session]],":",Table1[[#This Row],[vote_number]])</f>
        <v>2:251</v>
      </c>
      <c r="G3437">
        <f>IF(EXACT(Table1[[#This Row],[vote_cast]], "Yea"), 2, IF(EXACT(Table1[[#This Row],[vote_cast]], "Nay"), 1, "ERROR"))</f>
        <v>2</v>
      </c>
    </row>
    <row r="3438" spans="1:7" x14ac:dyDescent="0.25">
      <c r="A3438">
        <v>2</v>
      </c>
      <c r="B3438">
        <v>251</v>
      </c>
      <c r="C3438" t="s">
        <v>139</v>
      </c>
      <c r="D3438" t="s">
        <v>39</v>
      </c>
      <c r="E3438" t="s">
        <v>102</v>
      </c>
      <c r="F3438" t="str">
        <f>CONCATENATE(Table1[[#This Row],[session]],":",Table1[[#This Row],[vote_number]])</f>
        <v>2:251</v>
      </c>
      <c r="G3438">
        <f>IF(EXACT(Table1[[#This Row],[vote_cast]], "Yea"), 2, IF(EXACT(Table1[[#This Row],[vote_cast]], "Nay"), 1, "ERROR"))</f>
        <v>1</v>
      </c>
    </row>
    <row r="3439" spans="1:7" x14ac:dyDescent="0.25">
      <c r="A3439">
        <v>2</v>
      </c>
      <c r="B3439">
        <v>251</v>
      </c>
      <c r="C3439" t="s">
        <v>139</v>
      </c>
      <c r="D3439" t="s">
        <v>40</v>
      </c>
      <c r="E3439" t="s">
        <v>1</v>
      </c>
      <c r="F3439" t="str">
        <f>CONCATENATE(Table1[[#This Row],[session]],":",Table1[[#This Row],[vote_number]])</f>
        <v>2:251</v>
      </c>
      <c r="G3439">
        <f>IF(EXACT(Table1[[#This Row],[vote_cast]], "Yea"), 2, IF(EXACT(Table1[[#This Row],[vote_cast]], "Nay"), 1, "ERROR"))</f>
        <v>2</v>
      </c>
    </row>
    <row r="3440" spans="1:7" x14ac:dyDescent="0.25">
      <c r="A3440">
        <v>2</v>
      </c>
      <c r="B3440">
        <v>251</v>
      </c>
      <c r="C3440" t="s">
        <v>139</v>
      </c>
      <c r="D3440" t="s">
        <v>41</v>
      </c>
      <c r="E3440" t="s">
        <v>102</v>
      </c>
      <c r="F3440" t="str">
        <f>CONCATENATE(Table1[[#This Row],[session]],":",Table1[[#This Row],[vote_number]])</f>
        <v>2:251</v>
      </c>
      <c r="G3440">
        <f>IF(EXACT(Table1[[#This Row],[vote_cast]], "Yea"), 2, IF(EXACT(Table1[[#This Row],[vote_cast]], "Nay"), 1, "ERROR"))</f>
        <v>1</v>
      </c>
    </row>
    <row r="3441" spans="1:7" x14ac:dyDescent="0.25">
      <c r="A3441">
        <v>2</v>
      </c>
      <c r="B3441">
        <v>251</v>
      </c>
      <c r="C3441" t="s">
        <v>139</v>
      </c>
      <c r="D3441" t="s">
        <v>42</v>
      </c>
      <c r="E3441" t="s">
        <v>1</v>
      </c>
      <c r="F3441" t="str">
        <f>CONCATENATE(Table1[[#This Row],[session]],":",Table1[[#This Row],[vote_number]])</f>
        <v>2:251</v>
      </c>
      <c r="G3441">
        <f>IF(EXACT(Table1[[#This Row],[vote_cast]], "Yea"), 2, IF(EXACT(Table1[[#This Row],[vote_cast]], "Nay"), 1, "ERROR"))</f>
        <v>2</v>
      </c>
    </row>
    <row r="3442" spans="1:7" x14ac:dyDescent="0.25">
      <c r="A3442">
        <v>2</v>
      </c>
      <c r="B3442">
        <v>251</v>
      </c>
      <c r="C3442" t="s">
        <v>139</v>
      </c>
      <c r="D3442" t="s">
        <v>110</v>
      </c>
      <c r="E3442" t="s">
        <v>1</v>
      </c>
      <c r="F3442" t="str">
        <f>CONCATENATE(Table1[[#This Row],[session]],":",Table1[[#This Row],[vote_number]])</f>
        <v>2:251</v>
      </c>
      <c r="G3442">
        <f>IF(EXACT(Table1[[#This Row],[vote_cast]], "Yea"), 2, IF(EXACT(Table1[[#This Row],[vote_cast]], "Nay"), 1, "ERROR"))</f>
        <v>2</v>
      </c>
    </row>
    <row r="3443" spans="1:7" x14ac:dyDescent="0.25">
      <c r="A3443">
        <v>2</v>
      </c>
      <c r="B3443">
        <v>251</v>
      </c>
      <c r="C3443" t="s">
        <v>139</v>
      </c>
      <c r="D3443" t="s">
        <v>43</v>
      </c>
      <c r="E3443" t="s">
        <v>1</v>
      </c>
      <c r="F3443" t="str">
        <f>CONCATENATE(Table1[[#This Row],[session]],":",Table1[[#This Row],[vote_number]])</f>
        <v>2:251</v>
      </c>
      <c r="G3443">
        <f>IF(EXACT(Table1[[#This Row],[vote_cast]], "Yea"), 2, IF(EXACT(Table1[[#This Row],[vote_cast]], "Nay"), 1, "ERROR"))</f>
        <v>2</v>
      </c>
    </row>
    <row r="3444" spans="1:7" x14ac:dyDescent="0.25">
      <c r="A3444">
        <v>2</v>
      </c>
      <c r="B3444">
        <v>251</v>
      </c>
      <c r="C3444" t="s">
        <v>139</v>
      </c>
      <c r="D3444" t="s">
        <v>44</v>
      </c>
      <c r="E3444" t="s">
        <v>1</v>
      </c>
      <c r="F3444" t="str">
        <f>CONCATENATE(Table1[[#This Row],[session]],":",Table1[[#This Row],[vote_number]])</f>
        <v>2:251</v>
      </c>
      <c r="G3444">
        <f>IF(EXACT(Table1[[#This Row],[vote_cast]], "Yea"), 2, IF(EXACT(Table1[[#This Row],[vote_cast]], "Nay"), 1, "ERROR"))</f>
        <v>2</v>
      </c>
    </row>
    <row r="3445" spans="1:7" x14ac:dyDescent="0.25">
      <c r="A3445">
        <v>2</v>
      </c>
      <c r="B3445">
        <v>251</v>
      </c>
      <c r="C3445" t="s">
        <v>139</v>
      </c>
      <c r="D3445" t="s">
        <v>45</v>
      </c>
      <c r="E3445" t="s">
        <v>1</v>
      </c>
      <c r="F3445" t="str">
        <f>CONCATENATE(Table1[[#This Row],[session]],":",Table1[[#This Row],[vote_number]])</f>
        <v>2:251</v>
      </c>
      <c r="G3445">
        <f>IF(EXACT(Table1[[#This Row],[vote_cast]], "Yea"), 2, IF(EXACT(Table1[[#This Row],[vote_cast]], "Nay"), 1, "ERROR"))</f>
        <v>2</v>
      </c>
    </row>
    <row r="3446" spans="1:7" x14ac:dyDescent="0.25">
      <c r="A3446">
        <v>2</v>
      </c>
      <c r="B3446">
        <v>251</v>
      </c>
      <c r="C3446" t="s">
        <v>139</v>
      </c>
      <c r="D3446" t="s">
        <v>47</v>
      </c>
      <c r="E3446" t="s">
        <v>1</v>
      </c>
      <c r="F3446" t="str">
        <f>CONCATENATE(Table1[[#This Row],[session]],":",Table1[[#This Row],[vote_number]])</f>
        <v>2:251</v>
      </c>
      <c r="G3446">
        <f>IF(EXACT(Table1[[#This Row],[vote_cast]], "Yea"), 2, IF(EXACT(Table1[[#This Row],[vote_cast]], "Nay"), 1, "ERROR"))</f>
        <v>2</v>
      </c>
    </row>
    <row r="3447" spans="1:7" x14ac:dyDescent="0.25">
      <c r="A3447">
        <v>2</v>
      </c>
      <c r="B3447">
        <v>251</v>
      </c>
      <c r="C3447" t="s">
        <v>139</v>
      </c>
      <c r="D3447" t="s">
        <v>48</v>
      </c>
      <c r="E3447" t="s">
        <v>1</v>
      </c>
      <c r="F3447" t="str">
        <f>CONCATENATE(Table1[[#This Row],[session]],":",Table1[[#This Row],[vote_number]])</f>
        <v>2:251</v>
      </c>
      <c r="G3447">
        <f>IF(EXACT(Table1[[#This Row],[vote_cast]], "Yea"), 2, IF(EXACT(Table1[[#This Row],[vote_cast]], "Nay"), 1, "ERROR"))</f>
        <v>2</v>
      </c>
    </row>
    <row r="3448" spans="1:7" x14ac:dyDescent="0.25">
      <c r="A3448">
        <v>2</v>
      </c>
      <c r="B3448">
        <v>251</v>
      </c>
      <c r="C3448" t="s">
        <v>139</v>
      </c>
      <c r="D3448" t="s">
        <v>49</v>
      </c>
      <c r="E3448" t="s">
        <v>1</v>
      </c>
      <c r="F3448" t="str">
        <f>CONCATENATE(Table1[[#This Row],[session]],":",Table1[[#This Row],[vote_number]])</f>
        <v>2:251</v>
      </c>
      <c r="G3448">
        <f>IF(EXACT(Table1[[#This Row],[vote_cast]], "Yea"), 2, IF(EXACT(Table1[[#This Row],[vote_cast]], "Nay"), 1, "ERROR"))</f>
        <v>2</v>
      </c>
    </row>
    <row r="3449" spans="1:7" x14ac:dyDescent="0.25">
      <c r="A3449">
        <v>2</v>
      </c>
      <c r="B3449">
        <v>251</v>
      </c>
      <c r="C3449" t="s">
        <v>139</v>
      </c>
      <c r="D3449" t="s">
        <v>50</v>
      </c>
      <c r="E3449" t="s">
        <v>1</v>
      </c>
      <c r="F3449" t="str">
        <f>CONCATENATE(Table1[[#This Row],[session]],":",Table1[[#This Row],[vote_number]])</f>
        <v>2:251</v>
      </c>
      <c r="G3449">
        <f>IF(EXACT(Table1[[#This Row],[vote_cast]], "Yea"), 2, IF(EXACT(Table1[[#This Row],[vote_cast]], "Nay"), 1, "ERROR"))</f>
        <v>2</v>
      </c>
    </row>
    <row r="3450" spans="1:7" x14ac:dyDescent="0.25">
      <c r="A3450">
        <v>2</v>
      </c>
      <c r="B3450">
        <v>251</v>
      </c>
      <c r="C3450" t="s">
        <v>139</v>
      </c>
      <c r="D3450" t="s">
        <v>51</v>
      </c>
      <c r="E3450" t="s">
        <v>1</v>
      </c>
      <c r="F3450" t="str">
        <f>CONCATENATE(Table1[[#This Row],[session]],":",Table1[[#This Row],[vote_number]])</f>
        <v>2:251</v>
      </c>
      <c r="G3450">
        <f>IF(EXACT(Table1[[#This Row],[vote_cast]], "Yea"), 2, IF(EXACT(Table1[[#This Row],[vote_cast]], "Nay"), 1, "ERROR"))</f>
        <v>2</v>
      </c>
    </row>
    <row r="3451" spans="1:7" x14ac:dyDescent="0.25">
      <c r="A3451">
        <v>2</v>
      </c>
      <c r="B3451">
        <v>251</v>
      </c>
      <c r="C3451" t="s">
        <v>139</v>
      </c>
      <c r="D3451" t="s">
        <v>52</v>
      </c>
      <c r="E3451" t="s">
        <v>35</v>
      </c>
      <c r="F3451" t="str">
        <f>CONCATENATE(Table1[[#This Row],[session]],":",Table1[[#This Row],[vote_number]])</f>
        <v>2:251</v>
      </c>
      <c r="G3451" t="str">
        <f>IF(EXACT(Table1[[#This Row],[vote_cast]], "Yea"), 2, IF(EXACT(Table1[[#This Row],[vote_cast]], "Nay"), 1, "ERROR"))</f>
        <v>ERROR</v>
      </c>
    </row>
    <row r="3452" spans="1:7" x14ac:dyDescent="0.25">
      <c r="A3452">
        <v>2</v>
      </c>
      <c r="B3452">
        <v>251</v>
      </c>
      <c r="C3452" t="s">
        <v>139</v>
      </c>
      <c r="D3452" t="s">
        <v>53</v>
      </c>
      <c r="E3452" t="s">
        <v>1</v>
      </c>
      <c r="F3452" t="str">
        <f>CONCATENATE(Table1[[#This Row],[session]],":",Table1[[#This Row],[vote_number]])</f>
        <v>2:251</v>
      </c>
      <c r="G3452">
        <f>IF(EXACT(Table1[[#This Row],[vote_cast]], "Yea"), 2, IF(EXACT(Table1[[#This Row],[vote_cast]], "Nay"), 1, "ERROR"))</f>
        <v>2</v>
      </c>
    </row>
    <row r="3453" spans="1:7" x14ac:dyDescent="0.25">
      <c r="A3453">
        <v>2</v>
      </c>
      <c r="B3453">
        <v>251</v>
      </c>
      <c r="C3453" t="s">
        <v>139</v>
      </c>
      <c r="D3453" t="s">
        <v>54</v>
      </c>
      <c r="E3453" t="s">
        <v>1</v>
      </c>
      <c r="F3453" t="str">
        <f>CONCATENATE(Table1[[#This Row],[session]],":",Table1[[#This Row],[vote_number]])</f>
        <v>2:251</v>
      </c>
      <c r="G3453">
        <f>IF(EXACT(Table1[[#This Row],[vote_cast]], "Yea"), 2, IF(EXACT(Table1[[#This Row],[vote_cast]], "Nay"), 1, "ERROR"))</f>
        <v>2</v>
      </c>
    </row>
    <row r="3454" spans="1:7" x14ac:dyDescent="0.25">
      <c r="A3454">
        <v>2</v>
      </c>
      <c r="B3454">
        <v>251</v>
      </c>
      <c r="C3454" t="s">
        <v>139</v>
      </c>
      <c r="D3454" t="s">
        <v>55</v>
      </c>
      <c r="E3454" t="s">
        <v>1</v>
      </c>
      <c r="F3454" t="str">
        <f>CONCATENATE(Table1[[#This Row],[session]],":",Table1[[#This Row],[vote_number]])</f>
        <v>2:251</v>
      </c>
      <c r="G3454">
        <f>IF(EXACT(Table1[[#This Row],[vote_cast]], "Yea"), 2, IF(EXACT(Table1[[#This Row],[vote_cast]], "Nay"), 1, "ERROR"))</f>
        <v>2</v>
      </c>
    </row>
    <row r="3455" spans="1:7" x14ac:dyDescent="0.25">
      <c r="A3455">
        <v>2</v>
      </c>
      <c r="B3455">
        <v>251</v>
      </c>
      <c r="C3455" t="s">
        <v>139</v>
      </c>
      <c r="D3455" t="s">
        <v>56</v>
      </c>
      <c r="E3455" t="s">
        <v>1</v>
      </c>
      <c r="F3455" t="str">
        <f>CONCATENATE(Table1[[#This Row],[session]],":",Table1[[#This Row],[vote_number]])</f>
        <v>2:251</v>
      </c>
      <c r="G3455">
        <f>IF(EXACT(Table1[[#This Row],[vote_cast]], "Yea"), 2, IF(EXACT(Table1[[#This Row],[vote_cast]], "Nay"), 1, "ERROR"))</f>
        <v>2</v>
      </c>
    </row>
    <row r="3456" spans="1:7" x14ac:dyDescent="0.25">
      <c r="A3456">
        <v>2</v>
      </c>
      <c r="B3456">
        <v>251</v>
      </c>
      <c r="C3456" t="s">
        <v>139</v>
      </c>
      <c r="D3456" t="s">
        <v>57</v>
      </c>
      <c r="E3456" t="s">
        <v>35</v>
      </c>
      <c r="F3456" t="str">
        <f>CONCATENATE(Table1[[#This Row],[session]],":",Table1[[#This Row],[vote_number]])</f>
        <v>2:251</v>
      </c>
      <c r="G3456" t="str">
        <f>IF(EXACT(Table1[[#This Row],[vote_cast]], "Yea"), 2, IF(EXACT(Table1[[#This Row],[vote_cast]], "Nay"), 1, "ERROR"))</f>
        <v>ERROR</v>
      </c>
    </row>
    <row r="3457" spans="1:7" x14ac:dyDescent="0.25">
      <c r="A3457">
        <v>2</v>
      </c>
      <c r="B3457">
        <v>251</v>
      </c>
      <c r="C3457" t="s">
        <v>139</v>
      </c>
      <c r="D3457" t="s">
        <v>58</v>
      </c>
      <c r="E3457" t="s">
        <v>1</v>
      </c>
      <c r="F3457" t="str">
        <f>CONCATENATE(Table1[[#This Row],[session]],":",Table1[[#This Row],[vote_number]])</f>
        <v>2:251</v>
      </c>
      <c r="G3457">
        <f>IF(EXACT(Table1[[#This Row],[vote_cast]], "Yea"), 2, IF(EXACT(Table1[[#This Row],[vote_cast]], "Nay"), 1, "ERROR"))</f>
        <v>2</v>
      </c>
    </row>
    <row r="3458" spans="1:7" x14ac:dyDescent="0.25">
      <c r="A3458">
        <v>2</v>
      </c>
      <c r="B3458">
        <v>251</v>
      </c>
      <c r="C3458" t="s">
        <v>139</v>
      </c>
      <c r="D3458" t="s">
        <v>59</v>
      </c>
      <c r="E3458" t="s">
        <v>102</v>
      </c>
      <c r="F3458" t="str">
        <f>CONCATENATE(Table1[[#This Row],[session]],":",Table1[[#This Row],[vote_number]])</f>
        <v>2:251</v>
      </c>
      <c r="G3458">
        <f>IF(EXACT(Table1[[#This Row],[vote_cast]], "Yea"), 2, IF(EXACT(Table1[[#This Row],[vote_cast]], "Nay"), 1, "ERROR"))</f>
        <v>1</v>
      </c>
    </row>
    <row r="3459" spans="1:7" x14ac:dyDescent="0.25">
      <c r="A3459">
        <v>2</v>
      </c>
      <c r="B3459">
        <v>251</v>
      </c>
      <c r="C3459" t="s">
        <v>139</v>
      </c>
      <c r="D3459" t="s">
        <v>60</v>
      </c>
      <c r="E3459" t="s">
        <v>1</v>
      </c>
      <c r="F3459" t="str">
        <f>CONCATENATE(Table1[[#This Row],[session]],":",Table1[[#This Row],[vote_number]])</f>
        <v>2:251</v>
      </c>
      <c r="G3459">
        <f>IF(EXACT(Table1[[#This Row],[vote_cast]], "Yea"), 2, IF(EXACT(Table1[[#This Row],[vote_cast]], "Nay"), 1, "ERROR"))</f>
        <v>2</v>
      </c>
    </row>
    <row r="3460" spans="1:7" x14ac:dyDescent="0.25">
      <c r="A3460">
        <v>2</v>
      </c>
      <c r="B3460">
        <v>251</v>
      </c>
      <c r="C3460" t="s">
        <v>139</v>
      </c>
      <c r="D3460" t="s">
        <v>61</v>
      </c>
      <c r="E3460" t="s">
        <v>1</v>
      </c>
      <c r="F3460" t="str">
        <f>CONCATENATE(Table1[[#This Row],[session]],":",Table1[[#This Row],[vote_number]])</f>
        <v>2:251</v>
      </c>
      <c r="G3460">
        <f>IF(EXACT(Table1[[#This Row],[vote_cast]], "Yea"), 2, IF(EXACT(Table1[[#This Row],[vote_cast]], "Nay"), 1, "ERROR"))</f>
        <v>2</v>
      </c>
    </row>
    <row r="3461" spans="1:7" x14ac:dyDescent="0.25">
      <c r="A3461">
        <v>2</v>
      </c>
      <c r="B3461">
        <v>251</v>
      </c>
      <c r="C3461" t="s">
        <v>139</v>
      </c>
      <c r="D3461" t="s">
        <v>62</v>
      </c>
      <c r="E3461" t="s">
        <v>1</v>
      </c>
      <c r="F3461" t="str">
        <f>CONCATENATE(Table1[[#This Row],[session]],":",Table1[[#This Row],[vote_number]])</f>
        <v>2:251</v>
      </c>
      <c r="G3461">
        <f>IF(EXACT(Table1[[#This Row],[vote_cast]], "Yea"), 2, IF(EXACT(Table1[[#This Row],[vote_cast]], "Nay"), 1, "ERROR"))</f>
        <v>2</v>
      </c>
    </row>
    <row r="3462" spans="1:7" x14ac:dyDescent="0.25">
      <c r="A3462">
        <v>2</v>
      </c>
      <c r="B3462">
        <v>251</v>
      </c>
      <c r="C3462" t="s">
        <v>139</v>
      </c>
      <c r="D3462" t="s">
        <v>63</v>
      </c>
      <c r="E3462" t="s">
        <v>1</v>
      </c>
      <c r="F3462" t="str">
        <f>CONCATENATE(Table1[[#This Row],[session]],":",Table1[[#This Row],[vote_number]])</f>
        <v>2:251</v>
      </c>
      <c r="G3462">
        <f>IF(EXACT(Table1[[#This Row],[vote_cast]], "Yea"), 2, IF(EXACT(Table1[[#This Row],[vote_cast]], "Nay"), 1, "ERROR"))</f>
        <v>2</v>
      </c>
    </row>
    <row r="3463" spans="1:7" x14ac:dyDescent="0.25">
      <c r="A3463">
        <v>2</v>
      </c>
      <c r="B3463">
        <v>251</v>
      </c>
      <c r="C3463" t="s">
        <v>139</v>
      </c>
      <c r="D3463" t="s">
        <v>64</v>
      </c>
      <c r="E3463" t="s">
        <v>1</v>
      </c>
      <c r="F3463" t="str">
        <f>CONCATENATE(Table1[[#This Row],[session]],":",Table1[[#This Row],[vote_number]])</f>
        <v>2:251</v>
      </c>
      <c r="G3463">
        <f>IF(EXACT(Table1[[#This Row],[vote_cast]], "Yea"), 2, IF(EXACT(Table1[[#This Row],[vote_cast]], "Nay"), 1, "ERROR"))</f>
        <v>2</v>
      </c>
    </row>
    <row r="3464" spans="1:7" x14ac:dyDescent="0.25">
      <c r="A3464">
        <v>2</v>
      </c>
      <c r="B3464">
        <v>251</v>
      </c>
      <c r="C3464" t="s">
        <v>139</v>
      </c>
      <c r="D3464" t="s">
        <v>65</v>
      </c>
      <c r="E3464" t="s">
        <v>1</v>
      </c>
      <c r="F3464" t="str">
        <f>CONCATENATE(Table1[[#This Row],[session]],":",Table1[[#This Row],[vote_number]])</f>
        <v>2:251</v>
      </c>
      <c r="G3464">
        <f>IF(EXACT(Table1[[#This Row],[vote_cast]], "Yea"), 2, IF(EXACT(Table1[[#This Row],[vote_cast]], "Nay"), 1, "ERROR"))</f>
        <v>2</v>
      </c>
    </row>
    <row r="3465" spans="1:7" x14ac:dyDescent="0.25">
      <c r="A3465">
        <v>2</v>
      </c>
      <c r="B3465">
        <v>251</v>
      </c>
      <c r="C3465" t="s">
        <v>139</v>
      </c>
      <c r="D3465" t="s">
        <v>66</v>
      </c>
      <c r="E3465" t="s">
        <v>1</v>
      </c>
      <c r="F3465" t="str">
        <f>CONCATENATE(Table1[[#This Row],[session]],":",Table1[[#This Row],[vote_number]])</f>
        <v>2:251</v>
      </c>
      <c r="G3465">
        <f>IF(EXACT(Table1[[#This Row],[vote_cast]], "Yea"), 2, IF(EXACT(Table1[[#This Row],[vote_cast]], "Nay"), 1, "ERROR"))</f>
        <v>2</v>
      </c>
    </row>
    <row r="3466" spans="1:7" x14ac:dyDescent="0.25">
      <c r="A3466">
        <v>2</v>
      </c>
      <c r="B3466">
        <v>251</v>
      </c>
      <c r="C3466" t="s">
        <v>139</v>
      </c>
      <c r="D3466" t="s">
        <v>67</v>
      </c>
      <c r="E3466" t="s">
        <v>1</v>
      </c>
      <c r="F3466" t="str">
        <f>CONCATENATE(Table1[[#This Row],[session]],":",Table1[[#This Row],[vote_number]])</f>
        <v>2:251</v>
      </c>
      <c r="G3466">
        <f>IF(EXACT(Table1[[#This Row],[vote_cast]], "Yea"), 2, IF(EXACT(Table1[[#This Row],[vote_cast]], "Nay"), 1, "ERROR"))</f>
        <v>2</v>
      </c>
    </row>
    <row r="3467" spans="1:7" x14ac:dyDescent="0.25">
      <c r="A3467">
        <v>2</v>
      </c>
      <c r="B3467">
        <v>251</v>
      </c>
      <c r="C3467" t="s">
        <v>139</v>
      </c>
      <c r="D3467" t="s">
        <v>68</v>
      </c>
      <c r="E3467" t="s">
        <v>1</v>
      </c>
      <c r="F3467" t="str">
        <f>CONCATENATE(Table1[[#This Row],[session]],":",Table1[[#This Row],[vote_number]])</f>
        <v>2:251</v>
      </c>
      <c r="G3467">
        <f>IF(EXACT(Table1[[#This Row],[vote_cast]], "Yea"), 2, IF(EXACT(Table1[[#This Row],[vote_cast]], "Nay"), 1, "ERROR"))</f>
        <v>2</v>
      </c>
    </row>
    <row r="3468" spans="1:7" x14ac:dyDescent="0.25">
      <c r="A3468">
        <v>2</v>
      </c>
      <c r="B3468">
        <v>251</v>
      </c>
      <c r="C3468" t="s">
        <v>139</v>
      </c>
      <c r="D3468" t="s">
        <v>69</v>
      </c>
      <c r="E3468" t="s">
        <v>1</v>
      </c>
      <c r="F3468" t="str">
        <f>CONCATENATE(Table1[[#This Row],[session]],":",Table1[[#This Row],[vote_number]])</f>
        <v>2:251</v>
      </c>
      <c r="G3468">
        <f>IF(EXACT(Table1[[#This Row],[vote_cast]], "Yea"), 2, IF(EXACT(Table1[[#This Row],[vote_cast]], "Nay"), 1, "ERROR"))</f>
        <v>2</v>
      </c>
    </row>
    <row r="3469" spans="1:7" x14ac:dyDescent="0.25">
      <c r="A3469">
        <v>2</v>
      </c>
      <c r="B3469">
        <v>251</v>
      </c>
      <c r="C3469" t="s">
        <v>139</v>
      </c>
      <c r="D3469" t="s">
        <v>70</v>
      </c>
      <c r="E3469" t="s">
        <v>1</v>
      </c>
      <c r="F3469" t="str">
        <f>CONCATENATE(Table1[[#This Row],[session]],":",Table1[[#This Row],[vote_number]])</f>
        <v>2:251</v>
      </c>
      <c r="G3469">
        <f>IF(EXACT(Table1[[#This Row],[vote_cast]], "Yea"), 2, IF(EXACT(Table1[[#This Row],[vote_cast]], "Nay"), 1, "ERROR"))</f>
        <v>2</v>
      </c>
    </row>
    <row r="3470" spans="1:7" x14ac:dyDescent="0.25">
      <c r="A3470">
        <v>2</v>
      </c>
      <c r="B3470">
        <v>251</v>
      </c>
      <c r="C3470" t="s">
        <v>139</v>
      </c>
      <c r="D3470" t="s">
        <v>71</v>
      </c>
      <c r="E3470" t="s">
        <v>1</v>
      </c>
      <c r="F3470" t="str">
        <f>CONCATENATE(Table1[[#This Row],[session]],":",Table1[[#This Row],[vote_number]])</f>
        <v>2:251</v>
      </c>
      <c r="G3470">
        <f>IF(EXACT(Table1[[#This Row],[vote_cast]], "Yea"), 2, IF(EXACT(Table1[[#This Row],[vote_cast]], "Nay"), 1, "ERROR"))</f>
        <v>2</v>
      </c>
    </row>
    <row r="3471" spans="1:7" x14ac:dyDescent="0.25">
      <c r="A3471">
        <v>2</v>
      </c>
      <c r="B3471">
        <v>251</v>
      </c>
      <c r="C3471" t="s">
        <v>139</v>
      </c>
      <c r="D3471" t="s">
        <v>72</v>
      </c>
      <c r="E3471" t="s">
        <v>1</v>
      </c>
      <c r="F3471" t="str">
        <f>CONCATENATE(Table1[[#This Row],[session]],":",Table1[[#This Row],[vote_number]])</f>
        <v>2:251</v>
      </c>
      <c r="G3471">
        <f>IF(EXACT(Table1[[#This Row],[vote_cast]], "Yea"), 2, IF(EXACT(Table1[[#This Row],[vote_cast]], "Nay"), 1, "ERROR"))</f>
        <v>2</v>
      </c>
    </row>
    <row r="3472" spans="1:7" x14ac:dyDescent="0.25">
      <c r="A3472">
        <v>2</v>
      </c>
      <c r="B3472">
        <v>251</v>
      </c>
      <c r="C3472" t="s">
        <v>139</v>
      </c>
      <c r="D3472" t="s">
        <v>73</v>
      </c>
      <c r="E3472" t="s">
        <v>1</v>
      </c>
      <c r="F3472" t="str">
        <f>CONCATENATE(Table1[[#This Row],[session]],":",Table1[[#This Row],[vote_number]])</f>
        <v>2:251</v>
      </c>
      <c r="G3472">
        <f>IF(EXACT(Table1[[#This Row],[vote_cast]], "Yea"), 2, IF(EXACT(Table1[[#This Row],[vote_cast]], "Nay"), 1, "ERROR"))</f>
        <v>2</v>
      </c>
    </row>
    <row r="3473" spans="1:7" x14ac:dyDescent="0.25">
      <c r="A3473">
        <v>2</v>
      </c>
      <c r="B3473">
        <v>251</v>
      </c>
      <c r="C3473" t="s">
        <v>139</v>
      </c>
      <c r="D3473" t="s">
        <v>74</v>
      </c>
      <c r="E3473" t="s">
        <v>1</v>
      </c>
      <c r="F3473" t="str">
        <f>CONCATENATE(Table1[[#This Row],[session]],":",Table1[[#This Row],[vote_number]])</f>
        <v>2:251</v>
      </c>
      <c r="G3473">
        <f>IF(EXACT(Table1[[#This Row],[vote_cast]], "Yea"), 2, IF(EXACT(Table1[[#This Row],[vote_cast]], "Nay"), 1, "ERROR"))</f>
        <v>2</v>
      </c>
    </row>
    <row r="3474" spans="1:7" x14ac:dyDescent="0.25">
      <c r="A3474">
        <v>2</v>
      </c>
      <c r="B3474">
        <v>251</v>
      </c>
      <c r="C3474" t="s">
        <v>139</v>
      </c>
      <c r="D3474" t="s">
        <v>75</v>
      </c>
      <c r="E3474" t="s">
        <v>102</v>
      </c>
      <c r="F3474" t="str">
        <f>CONCATENATE(Table1[[#This Row],[session]],":",Table1[[#This Row],[vote_number]])</f>
        <v>2:251</v>
      </c>
      <c r="G3474">
        <f>IF(EXACT(Table1[[#This Row],[vote_cast]], "Yea"), 2, IF(EXACT(Table1[[#This Row],[vote_cast]], "Nay"), 1, "ERROR"))</f>
        <v>1</v>
      </c>
    </row>
    <row r="3475" spans="1:7" x14ac:dyDescent="0.25">
      <c r="A3475">
        <v>2</v>
      </c>
      <c r="B3475">
        <v>251</v>
      </c>
      <c r="C3475" t="s">
        <v>139</v>
      </c>
      <c r="D3475" t="s">
        <v>76</v>
      </c>
      <c r="E3475" t="s">
        <v>1</v>
      </c>
      <c r="F3475" t="str">
        <f>CONCATENATE(Table1[[#This Row],[session]],":",Table1[[#This Row],[vote_number]])</f>
        <v>2:251</v>
      </c>
      <c r="G3475">
        <f>IF(EXACT(Table1[[#This Row],[vote_cast]], "Yea"), 2, IF(EXACT(Table1[[#This Row],[vote_cast]], "Nay"), 1, "ERROR"))</f>
        <v>2</v>
      </c>
    </row>
    <row r="3476" spans="1:7" x14ac:dyDescent="0.25">
      <c r="A3476">
        <v>2</v>
      </c>
      <c r="B3476">
        <v>251</v>
      </c>
      <c r="C3476" t="s">
        <v>139</v>
      </c>
      <c r="D3476" t="s">
        <v>77</v>
      </c>
      <c r="E3476" t="s">
        <v>1</v>
      </c>
      <c r="F3476" t="str">
        <f>CONCATENATE(Table1[[#This Row],[session]],":",Table1[[#This Row],[vote_number]])</f>
        <v>2:251</v>
      </c>
      <c r="G3476">
        <f>IF(EXACT(Table1[[#This Row],[vote_cast]], "Yea"), 2, IF(EXACT(Table1[[#This Row],[vote_cast]], "Nay"), 1, "ERROR"))</f>
        <v>2</v>
      </c>
    </row>
    <row r="3477" spans="1:7" x14ac:dyDescent="0.25">
      <c r="A3477">
        <v>2</v>
      </c>
      <c r="B3477">
        <v>251</v>
      </c>
      <c r="C3477" t="s">
        <v>139</v>
      </c>
      <c r="D3477" t="s">
        <v>78</v>
      </c>
      <c r="E3477" t="s">
        <v>1</v>
      </c>
      <c r="F3477" t="str">
        <f>CONCATENATE(Table1[[#This Row],[session]],":",Table1[[#This Row],[vote_number]])</f>
        <v>2:251</v>
      </c>
      <c r="G3477">
        <f>IF(EXACT(Table1[[#This Row],[vote_cast]], "Yea"), 2, IF(EXACT(Table1[[#This Row],[vote_cast]], "Nay"), 1, "ERROR"))</f>
        <v>2</v>
      </c>
    </row>
    <row r="3478" spans="1:7" x14ac:dyDescent="0.25">
      <c r="A3478">
        <v>2</v>
      </c>
      <c r="B3478">
        <v>251</v>
      </c>
      <c r="C3478" t="s">
        <v>139</v>
      </c>
      <c r="D3478" t="s">
        <v>79</v>
      </c>
      <c r="E3478" t="s">
        <v>1</v>
      </c>
      <c r="F3478" t="str">
        <f>CONCATENATE(Table1[[#This Row],[session]],":",Table1[[#This Row],[vote_number]])</f>
        <v>2:251</v>
      </c>
      <c r="G3478">
        <f>IF(EXACT(Table1[[#This Row],[vote_cast]], "Yea"), 2, IF(EXACT(Table1[[#This Row],[vote_cast]], "Nay"), 1, "ERROR"))</f>
        <v>2</v>
      </c>
    </row>
    <row r="3479" spans="1:7" x14ac:dyDescent="0.25">
      <c r="A3479">
        <v>2</v>
      </c>
      <c r="B3479">
        <v>251</v>
      </c>
      <c r="C3479" t="s">
        <v>139</v>
      </c>
      <c r="D3479" t="s">
        <v>80</v>
      </c>
      <c r="E3479" t="s">
        <v>1</v>
      </c>
      <c r="F3479" t="str">
        <f>CONCATENATE(Table1[[#This Row],[session]],":",Table1[[#This Row],[vote_number]])</f>
        <v>2:251</v>
      </c>
      <c r="G3479">
        <f>IF(EXACT(Table1[[#This Row],[vote_cast]], "Yea"), 2, IF(EXACT(Table1[[#This Row],[vote_cast]], "Nay"), 1, "ERROR"))</f>
        <v>2</v>
      </c>
    </row>
    <row r="3480" spans="1:7" x14ac:dyDescent="0.25">
      <c r="A3480">
        <v>2</v>
      </c>
      <c r="B3480">
        <v>251</v>
      </c>
      <c r="C3480" t="s">
        <v>139</v>
      </c>
      <c r="D3480" t="s">
        <v>81</v>
      </c>
      <c r="E3480" t="s">
        <v>1</v>
      </c>
      <c r="F3480" t="str">
        <f>CONCATENATE(Table1[[#This Row],[session]],":",Table1[[#This Row],[vote_number]])</f>
        <v>2:251</v>
      </c>
      <c r="G3480">
        <f>IF(EXACT(Table1[[#This Row],[vote_cast]], "Yea"), 2, IF(EXACT(Table1[[#This Row],[vote_cast]], "Nay"), 1, "ERROR"))</f>
        <v>2</v>
      </c>
    </row>
    <row r="3481" spans="1:7" x14ac:dyDescent="0.25">
      <c r="A3481">
        <v>2</v>
      </c>
      <c r="B3481">
        <v>251</v>
      </c>
      <c r="C3481" t="s">
        <v>139</v>
      </c>
      <c r="D3481" t="s">
        <v>82</v>
      </c>
      <c r="E3481" t="s">
        <v>1</v>
      </c>
      <c r="F3481" t="str">
        <f>CONCATENATE(Table1[[#This Row],[session]],":",Table1[[#This Row],[vote_number]])</f>
        <v>2:251</v>
      </c>
      <c r="G3481">
        <f>IF(EXACT(Table1[[#This Row],[vote_cast]], "Yea"), 2, IF(EXACT(Table1[[#This Row],[vote_cast]], "Nay"), 1, "ERROR"))</f>
        <v>2</v>
      </c>
    </row>
    <row r="3482" spans="1:7" x14ac:dyDescent="0.25">
      <c r="A3482">
        <v>2</v>
      </c>
      <c r="B3482">
        <v>251</v>
      </c>
      <c r="C3482" t="s">
        <v>139</v>
      </c>
      <c r="D3482" t="s">
        <v>83</v>
      </c>
      <c r="E3482" t="s">
        <v>102</v>
      </c>
      <c r="F3482" t="str">
        <f>CONCATENATE(Table1[[#This Row],[session]],":",Table1[[#This Row],[vote_number]])</f>
        <v>2:251</v>
      </c>
      <c r="G3482">
        <f>IF(EXACT(Table1[[#This Row],[vote_cast]], "Yea"), 2, IF(EXACT(Table1[[#This Row],[vote_cast]], "Nay"), 1, "ERROR"))</f>
        <v>1</v>
      </c>
    </row>
    <row r="3483" spans="1:7" x14ac:dyDescent="0.25">
      <c r="A3483">
        <v>2</v>
      </c>
      <c r="B3483">
        <v>251</v>
      </c>
      <c r="C3483" t="s">
        <v>139</v>
      </c>
      <c r="D3483" t="s">
        <v>84</v>
      </c>
      <c r="E3483" t="s">
        <v>1</v>
      </c>
      <c r="F3483" t="str">
        <f>CONCATENATE(Table1[[#This Row],[session]],":",Table1[[#This Row],[vote_number]])</f>
        <v>2:251</v>
      </c>
      <c r="G3483">
        <f>IF(EXACT(Table1[[#This Row],[vote_cast]], "Yea"), 2, IF(EXACT(Table1[[#This Row],[vote_cast]], "Nay"), 1, "ERROR"))</f>
        <v>2</v>
      </c>
    </row>
    <row r="3484" spans="1:7" x14ac:dyDescent="0.25">
      <c r="A3484">
        <v>2</v>
      </c>
      <c r="B3484">
        <v>251</v>
      </c>
      <c r="C3484" t="s">
        <v>139</v>
      </c>
      <c r="D3484" t="s">
        <v>137</v>
      </c>
      <c r="E3484" t="s">
        <v>1</v>
      </c>
      <c r="F3484" t="str">
        <f>CONCATENATE(Table1[[#This Row],[session]],":",Table1[[#This Row],[vote_number]])</f>
        <v>2:251</v>
      </c>
      <c r="G3484">
        <f>IF(EXACT(Table1[[#This Row],[vote_cast]], "Yea"), 2, IF(EXACT(Table1[[#This Row],[vote_cast]], "Nay"), 1, "ERROR"))</f>
        <v>2</v>
      </c>
    </row>
    <row r="3485" spans="1:7" x14ac:dyDescent="0.25">
      <c r="A3485">
        <v>2</v>
      </c>
      <c r="B3485">
        <v>251</v>
      </c>
      <c r="C3485" t="s">
        <v>139</v>
      </c>
      <c r="D3485" t="s">
        <v>85</v>
      </c>
      <c r="E3485" t="s">
        <v>1</v>
      </c>
      <c r="F3485" t="str">
        <f>CONCATENATE(Table1[[#This Row],[session]],":",Table1[[#This Row],[vote_number]])</f>
        <v>2:251</v>
      </c>
      <c r="G3485">
        <f>IF(EXACT(Table1[[#This Row],[vote_cast]], "Yea"), 2, IF(EXACT(Table1[[#This Row],[vote_cast]], "Nay"), 1, "ERROR"))</f>
        <v>2</v>
      </c>
    </row>
    <row r="3486" spans="1:7" x14ac:dyDescent="0.25">
      <c r="A3486">
        <v>2</v>
      </c>
      <c r="B3486">
        <v>251</v>
      </c>
      <c r="C3486" t="s">
        <v>139</v>
      </c>
      <c r="D3486" t="s">
        <v>86</v>
      </c>
      <c r="E3486" t="s">
        <v>1</v>
      </c>
      <c r="F3486" t="str">
        <f>CONCATENATE(Table1[[#This Row],[session]],":",Table1[[#This Row],[vote_number]])</f>
        <v>2:251</v>
      </c>
      <c r="G3486">
        <f>IF(EXACT(Table1[[#This Row],[vote_cast]], "Yea"), 2, IF(EXACT(Table1[[#This Row],[vote_cast]], "Nay"), 1, "ERROR"))</f>
        <v>2</v>
      </c>
    </row>
    <row r="3487" spans="1:7" x14ac:dyDescent="0.25">
      <c r="A3487">
        <v>2</v>
      </c>
      <c r="B3487">
        <v>251</v>
      </c>
      <c r="C3487" t="s">
        <v>139</v>
      </c>
      <c r="D3487" t="s">
        <v>87</v>
      </c>
      <c r="E3487" t="s">
        <v>1</v>
      </c>
      <c r="F3487" t="str">
        <f>CONCATENATE(Table1[[#This Row],[session]],":",Table1[[#This Row],[vote_number]])</f>
        <v>2:251</v>
      </c>
      <c r="G3487">
        <f>IF(EXACT(Table1[[#This Row],[vote_cast]], "Yea"), 2, IF(EXACT(Table1[[#This Row],[vote_cast]], "Nay"), 1, "ERROR"))</f>
        <v>2</v>
      </c>
    </row>
    <row r="3488" spans="1:7" x14ac:dyDescent="0.25">
      <c r="A3488">
        <v>2</v>
      </c>
      <c r="B3488">
        <v>251</v>
      </c>
      <c r="C3488" t="s">
        <v>139</v>
      </c>
      <c r="D3488" t="s">
        <v>88</v>
      </c>
      <c r="E3488" t="s">
        <v>102</v>
      </c>
      <c r="F3488" t="str">
        <f>CONCATENATE(Table1[[#This Row],[session]],":",Table1[[#This Row],[vote_number]])</f>
        <v>2:251</v>
      </c>
      <c r="G3488">
        <f>IF(EXACT(Table1[[#This Row],[vote_cast]], "Yea"), 2, IF(EXACT(Table1[[#This Row],[vote_cast]], "Nay"), 1, "ERROR"))</f>
        <v>1</v>
      </c>
    </row>
    <row r="3489" spans="1:7" x14ac:dyDescent="0.25">
      <c r="A3489">
        <v>2</v>
      </c>
      <c r="B3489">
        <v>251</v>
      </c>
      <c r="C3489" t="s">
        <v>139</v>
      </c>
      <c r="D3489" t="s">
        <v>89</v>
      </c>
      <c r="E3489" t="s">
        <v>1</v>
      </c>
      <c r="F3489" t="str">
        <f>CONCATENATE(Table1[[#This Row],[session]],":",Table1[[#This Row],[vote_number]])</f>
        <v>2:251</v>
      </c>
      <c r="G3489">
        <f>IF(EXACT(Table1[[#This Row],[vote_cast]], "Yea"), 2, IF(EXACT(Table1[[#This Row],[vote_cast]], "Nay"), 1, "ERROR"))</f>
        <v>2</v>
      </c>
    </row>
    <row r="3490" spans="1:7" x14ac:dyDescent="0.25">
      <c r="A3490">
        <v>2</v>
      </c>
      <c r="B3490">
        <v>251</v>
      </c>
      <c r="C3490" t="s">
        <v>139</v>
      </c>
      <c r="D3490" t="s">
        <v>90</v>
      </c>
      <c r="E3490" t="s">
        <v>1</v>
      </c>
      <c r="F3490" t="str">
        <f>CONCATENATE(Table1[[#This Row],[session]],":",Table1[[#This Row],[vote_number]])</f>
        <v>2:251</v>
      </c>
      <c r="G3490">
        <f>IF(EXACT(Table1[[#This Row],[vote_cast]], "Yea"), 2, IF(EXACT(Table1[[#This Row],[vote_cast]], "Nay"), 1, "ERROR"))</f>
        <v>2</v>
      </c>
    </row>
    <row r="3491" spans="1:7" x14ac:dyDescent="0.25">
      <c r="A3491">
        <v>2</v>
      </c>
      <c r="B3491">
        <v>251</v>
      </c>
      <c r="C3491" t="s">
        <v>139</v>
      </c>
      <c r="D3491" t="s">
        <v>91</v>
      </c>
      <c r="E3491" t="s">
        <v>1</v>
      </c>
      <c r="F3491" t="str">
        <f>CONCATENATE(Table1[[#This Row],[session]],":",Table1[[#This Row],[vote_number]])</f>
        <v>2:251</v>
      </c>
      <c r="G3491">
        <f>IF(EXACT(Table1[[#This Row],[vote_cast]], "Yea"), 2, IF(EXACT(Table1[[#This Row],[vote_cast]], "Nay"), 1, "ERROR"))</f>
        <v>2</v>
      </c>
    </row>
    <row r="3492" spans="1:7" x14ac:dyDescent="0.25">
      <c r="A3492">
        <v>2</v>
      </c>
      <c r="B3492">
        <v>251</v>
      </c>
      <c r="C3492" t="s">
        <v>139</v>
      </c>
      <c r="D3492" t="s">
        <v>92</v>
      </c>
      <c r="E3492" t="s">
        <v>1</v>
      </c>
      <c r="F3492" t="str">
        <f>CONCATENATE(Table1[[#This Row],[session]],":",Table1[[#This Row],[vote_number]])</f>
        <v>2:251</v>
      </c>
      <c r="G3492">
        <f>IF(EXACT(Table1[[#This Row],[vote_cast]], "Yea"), 2, IF(EXACT(Table1[[#This Row],[vote_cast]], "Nay"), 1, "ERROR"))</f>
        <v>2</v>
      </c>
    </row>
    <row r="3493" spans="1:7" x14ac:dyDescent="0.25">
      <c r="A3493">
        <v>2</v>
      </c>
      <c r="B3493">
        <v>251</v>
      </c>
      <c r="C3493" t="s">
        <v>139</v>
      </c>
      <c r="D3493" t="s">
        <v>93</v>
      </c>
      <c r="E3493" t="s">
        <v>1</v>
      </c>
      <c r="F3493" t="str">
        <f>CONCATENATE(Table1[[#This Row],[session]],":",Table1[[#This Row],[vote_number]])</f>
        <v>2:251</v>
      </c>
      <c r="G3493">
        <f>IF(EXACT(Table1[[#This Row],[vote_cast]], "Yea"), 2, IF(EXACT(Table1[[#This Row],[vote_cast]], "Nay"), 1, "ERROR"))</f>
        <v>2</v>
      </c>
    </row>
    <row r="3494" spans="1:7" x14ac:dyDescent="0.25">
      <c r="A3494">
        <v>2</v>
      </c>
      <c r="B3494">
        <v>251</v>
      </c>
      <c r="C3494" t="s">
        <v>139</v>
      </c>
      <c r="D3494" t="s">
        <v>94</v>
      </c>
      <c r="E3494" t="s">
        <v>1</v>
      </c>
      <c r="F3494" t="str">
        <f>CONCATENATE(Table1[[#This Row],[session]],":",Table1[[#This Row],[vote_number]])</f>
        <v>2:251</v>
      </c>
      <c r="G3494">
        <f>IF(EXACT(Table1[[#This Row],[vote_cast]], "Yea"), 2, IF(EXACT(Table1[[#This Row],[vote_cast]], "Nay"), 1, "ERROR"))</f>
        <v>2</v>
      </c>
    </row>
    <row r="3495" spans="1:7" x14ac:dyDescent="0.25">
      <c r="A3495">
        <v>2</v>
      </c>
      <c r="B3495">
        <v>251</v>
      </c>
      <c r="C3495" t="s">
        <v>139</v>
      </c>
      <c r="D3495" t="s">
        <v>95</v>
      </c>
      <c r="E3495" t="s">
        <v>1</v>
      </c>
      <c r="F3495" t="str">
        <f>CONCATENATE(Table1[[#This Row],[session]],":",Table1[[#This Row],[vote_number]])</f>
        <v>2:251</v>
      </c>
      <c r="G3495">
        <f>IF(EXACT(Table1[[#This Row],[vote_cast]], "Yea"), 2, IF(EXACT(Table1[[#This Row],[vote_cast]], "Nay"), 1, "ERROR"))</f>
        <v>2</v>
      </c>
    </row>
    <row r="3496" spans="1:7" x14ac:dyDescent="0.25">
      <c r="A3496">
        <v>2</v>
      </c>
      <c r="B3496">
        <v>251</v>
      </c>
      <c r="C3496" t="s">
        <v>139</v>
      </c>
      <c r="D3496" t="s">
        <v>96</v>
      </c>
      <c r="E3496" t="s">
        <v>1</v>
      </c>
      <c r="F3496" t="str">
        <f>CONCATENATE(Table1[[#This Row],[session]],":",Table1[[#This Row],[vote_number]])</f>
        <v>2:251</v>
      </c>
      <c r="G3496">
        <f>IF(EXACT(Table1[[#This Row],[vote_cast]], "Yea"), 2, IF(EXACT(Table1[[#This Row],[vote_cast]], "Nay"), 1, "ERROR"))</f>
        <v>2</v>
      </c>
    </row>
    <row r="3497" spans="1:7" x14ac:dyDescent="0.25">
      <c r="A3497">
        <v>2</v>
      </c>
      <c r="B3497">
        <v>251</v>
      </c>
      <c r="C3497" t="s">
        <v>139</v>
      </c>
      <c r="D3497" t="s">
        <v>97</v>
      </c>
      <c r="E3497" t="s">
        <v>1</v>
      </c>
      <c r="F3497" t="str">
        <f>CONCATENATE(Table1[[#This Row],[session]],":",Table1[[#This Row],[vote_number]])</f>
        <v>2:251</v>
      </c>
      <c r="G3497">
        <f>IF(EXACT(Table1[[#This Row],[vote_cast]], "Yea"), 2, IF(EXACT(Table1[[#This Row],[vote_cast]], "Nay"), 1, "ERROR"))</f>
        <v>2</v>
      </c>
    </row>
    <row r="3498" spans="1:7" x14ac:dyDescent="0.25">
      <c r="A3498">
        <v>2</v>
      </c>
      <c r="B3498">
        <v>251</v>
      </c>
      <c r="C3498" t="s">
        <v>139</v>
      </c>
      <c r="D3498" t="s">
        <v>98</v>
      </c>
      <c r="E3498" t="s">
        <v>1</v>
      </c>
      <c r="F3498" t="str">
        <f>CONCATENATE(Table1[[#This Row],[session]],":",Table1[[#This Row],[vote_number]])</f>
        <v>2:251</v>
      </c>
      <c r="G3498">
        <f>IF(EXACT(Table1[[#This Row],[vote_cast]], "Yea"), 2, IF(EXACT(Table1[[#This Row],[vote_cast]], "Nay"), 1, "ERROR"))</f>
        <v>2</v>
      </c>
    </row>
    <row r="3499" spans="1:7" x14ac:dyDescent="0.25">
      <c r="A3499">
        <v>2</v>
      </c>
      <c r="B3499">
        <v>251</v>
      </c>
      <c r="C3499" t="s">
        <v>139</v>
      </c>
      <c r="D3499" t="s">
        <v>99</v>
      </c>
      <c r="E3499" t="s">
        <v>1</v>
      </c>
      <c r="F3499" t="str">
        <f>CONCATENATE(Table1[[#This Row],[session]],":",Table1[[#This Row],[vote_number]])</f>
        <v>2:251</v>
      </c>
      <c r="G3499">
        <f>IF(EXACT(Table1[[#This Row],[vote_cast]], "Yea"), 2, IF(EXACT(Table1[[#This Row],[vote_cast]], "Nay"), 1, "ERROR"))</f>
        <v>2</v>
      </c>
    </row>
    <row r="3500" spans="1:7" x14ac:dyDescent="0.25">
      <c r="A3500">
        <v>2</v>
      </c>
      <c r="B3500">
        <v>251</v>
      </c>
      <c r="C3500" t="s">
        <v>139</v>
      </c>
      <c r="D3500" t="s">
        <v>100</v>
      </c>
      <c r="E3500" t="s">
        <v>1</v>
      </c>
      <c r="F3500" t="str">
        <f>CONCATENATE(Table1[[#This Row],[session]],":",Table1[[#This Row],[vote_number]])</f>
        <v>2:251</v>
      </c>
      <c r="G3500">
        <f>IF(EXACT(Table1[[#This Row],[vote_cast]], "Yea"), 2, IF(EXACT(Table1[[#This Row],[vote_cast]], "Nay"), 1, "ERROR"))</f>
        <v>2</v>
      </c>
    </row>
    <row r="3501" spans="1:7" x14ac:dyDescent="0.25">
      <c r="A3501">
        <v>2</v>
      </c>
      <c r="B3501">
        <v>251</v>
      </c>
      <c r="C3501" t="s">
        <v>139</v>
      </c>
      <c r="D3501" t="s">
        <v>101</v>
      </c>
      <c r="E3501" t="s">
        <v>1</v>
      </c>
      <c r="F3501" t="str">
        <f>CONCATENATE(Table1[[#This Row],[session]],":",Table1[[#This Row],[vote_number]])</f>
        <v>2:251</v>
      </c>
      <c r="G3501">
        <f>IF(EXACT(Table1[[#This Row],[vote_cast]], "Yea"), 2, IF(EXACT(Table1[[#This Row],[vote_cast]], "Nay"), 1, "ERROR"))</f>
        <v>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4"/>
  <sheetViews>
    <sheetView workbookViewId="0">
      <selection activeCell="B3" sqref="B3"/>
    </sheetView>
  </sheetViews>
  <sheetFormatPr defaultRowHeight="15" x14ac:dyDescent="0.25"/>
  <cols>
    <col min="1" max="1" width="21.85546875" customWidth="1"/>
    <col min="2" max="2" width="16.28515625" customWidth="1"/>
    <col min="3" max="10" width="5.5703125" customWidth="1"/>
    <col min="11" max="11" width="4.5703125" customWidth="1"/>
    <col min="12" max="15" width="5.5703125" customWidth="1"/>
    <col min="16" max="20" width="4.5703125" customWidth="1"/>
    <col min="21" max="22" width="5.5703125" customWidth="1"/>
    <col min="23" max="23" width="4.5703125" customWidth="1"/>
    <col min="24" max="31" width="5.5703125" customWidth="1"/>
    <col min="32" max="36" width="4.5703125" customWidth="1"/>
    <col min="37" max="37" width="11.28515625" customWidth="1"/>
    <col min="38" max="38" width="11.28515625" bestFit="1" customWidth="1"/>
  </cols>
  <sheetData>
    <row r="1" spans="1:36" x14ac:dyDescent="0.25">
      <c r="A1" s="1" t="s">
        <v>184</v>
      </c>
      <c r="B1" s="1" t="s">
        <v>183</v>
      </c>
    </row>
    <row r="2" spans="1:36" x14ac:dyDescent="0.25">
      <c r="A2" s="1" t="s">
        <v>147</v>
      </c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  <c r="M2" t="s">
        <v>159</v>
      </c>
      <c r="N2" t="s">
        <v>160</v>
      </c>
      <c r="O2" t="s">
        <v>161</v>
      </c>
      <c r="P2" t="s">
        <v>162</v>
      </c>
      <c r="Q2" t="s">
        <v>163</v>
      </c>
      <c r="R2" t="s">
        <v>164</v>
      </c>
      <c r="S2" t="s">
        <v>165</v>
      </c>
      <c r="T2" t="s">
        <v>166</v>
      </c>
      <c r="U2" t="s">
        <v>167</v>
      </c>
      <c r="V2" t="s">
        <v>168</v>
      </c>
      <c r="W2" t="s">
        <v>169</v>
      </c>
      <c r="X2" t="s">
        <v>170</v>
      </c>
      <c r="Y2" t="s">
        <v>171</v>
      </c>
      <c r="Z2" t="s">
        <v>172</v>
      </c>
      <c r="AA2" t="s">
        <v>173</v>
      </c>
      <c r="AB2" t="s">
        <v>174</v>
      </c>
      <c r="AC2" t="s">
        <v>175</v>
      </c>
      <c r="AD2" t="s">
        <v>176</v>
      </c>
      <c r="AE2" t="s">
        <v>177</v>
      </c>
      <c r="AF2" t="s">
        <v>178</v>
      </c>
      <c r="AG2" t="s">
        <v>179</v>
      </c>
      <c r="AH2" t="s">
        <v>180</v>
      </c>
      <c r="AI2" t="s">
        <v>181</v>
      </c>
      <c r="AJ2" t="s">
        <v>182</v>
      </c>
    </row>
    <row r="3" spans="1:36" x14ac:dyDescent="0.25">
      <c r="A3" s="2" t="s">
        <v>0</v>
      </c>
      <c r="B3" s="3">
        <v>2</v>
      </c>
      <c r="C3" s="3">
        <v>2</v>
      </c>
      <c r="D3" s="3">
        <v>2</v>
      </c>
      <c r="E3" s="3">
        <v>2</v>
      </c>
      <c r="F3" s="3">
        <v>2</v>
      </c>
      <c r="G3" s="3">
        <v>2</v>
      </c>
      <c r="H3" s="3">
        <v>2</v>
      </c>
      <c r="I3" s="3">
        <v>1</v>
      </c>
      <c r="J3" s="3">
        <v>1</v>
      </c>
      <c r="K3" s="3">
        <v>2</v>
      </c>
      <c r="L3" s="3">
        <v>2</v>
      </c>
      <c r="M3" s="3">
        <v>2</v>
      </c>
      <c r="N3" s="3">
        <v>2</v>
      </c>
      <c r="O3" s="3">
        <v>2</v>
      </c>
      <c r="P3" s="3">
        <v>2</v>
      </c>
      <c r="Q3" s="3">
        <v>2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  <c r="X3" s="3">
        <v>2</v>
      </c>
      <c r="Y3" s="3">
        <v>2</v>
      </c>
      <c r="Z3" s="3">
        <v>1</v>
      </c>
      <c r="AA3" s="3">
        <v>2</v>
      </c>
      <c r="AB3" s="3">
        <v>2</v>
      </c>
      <c r="AC3" s="3">
        <v>1</v>
      </c>
      <c r="AD3" s="3">
        <v>2</v>
      </c>
      <c r="AE3" s="3">
        <v>2</v>
      </c>
      <c r="AF3" s="3">
        <v>2</v>
      </c>
      <c r="AG3" s="3">
        <v>1</v>
      </c>
      <c r="AH3" s="3">
        <v>1</v>
      </c>
      <c r="AI3" s="3">
        <v>2</v>
      </c>
      <c r="AJ3" s="3">
        <v>2</v>
      </c>
    </row>
    <row r="4" spans="1:36" x14ac:dyDescent="0.25">
      <c r="A4" s="2" t="s">
        <v>2</v>
      </c>
      <c r="B4" s="3">
        <v>2</v>
      </c>
      <c r="C4" s="3">
        <v>2</v>
      </c>
      <c r="D4" s="3">
        <v>2</v>
      </c>
      <c r="E4" s="3">
        <v>2</v>
      </c>
      <c r="F4" s="3">
        <v>1</v>
      </c>
      <c r="G4" s="3">
        <v>1</v>
      </c>
      <c r="H4" s="3">
        <v>2</v>
      </c>
      <c r="I4" s="3">
        <v>2</v>
      </c>
      <c r="J4" s="3">
        <v>2</v>
      </c>
      <c r="K4" s="3">
        <v>2</v>
      </c>
      <c r="L4" s="3">
        <v>2</v>
      </c>
      <c r="M4" s="3">
        <v>2</v>
      </c>
      <c r="N4" s="3">
        <v>2</v>
      </c>
      <c r="O4" s="3">
        <v>2</v>
      </c>
      <c r="P4" s="3">
        <v>2</v>
      </c>
      <c r="Q4" s="3">
        <v>2</v>
      </c>
      <c r="R4" s="3">
        <v>2</v>
      </c>
      <c r="S4" s="3">
        <v>2</v>
      </c>
      <c r="T4" s="3">
        <v>2</v>
      </c>
      <c r="U4" s="3">
        <v>2</v>
      </c>
      <c r="V4" s="3">
        <v>1</v>
      </c>
      <c r="W4" s="3">
        <v>2</v>
      </c>
      <c r="X4" s="3">
        <v>2</v>
      </c>
      <c r="Y4" s="3">
        <v>1</v>
      </c>
      <c r="Z4" s="3">
        <v>1</v>
      </c>
      <c r="AA4" s="3">
        <v>2</v>
      </c>
      <c r="AB4" s="3">
        <v>2</v>
      </c>
      <c r="AC4" s="3">
        <v>2</v>
      </c>
      <c r="AD4" s="3">
        <v>1</v>
      </c>
      <c r="AE4" s="3">
        <v>2</v>
      </c>
      <c r="AF4" s="3">
        <v>2</v>
      </c>
      <c r="AG4" s="3">
        <v>2</v>
      </c>
      <c r="AH4" s="3">
        <v>2</v>
      </c>
      <c r="AI4" s="3">
        <v>2</v>
      </c>
      <c r="AJ4" s="3">
        <v>2</v>
      </c>
    </row>
    <row r="5" spans="1:36" x14ac:dyDescent="0.25">
      <c r="A5" s="2" t="s">
        <v>3</v>
      </c>
      <c r="B5" s="3">
        <v>1</v>
      </c>
      <c r="C5" s="3">
        <v>2</v>
      </c>
      <c r="D5" s="3">
        <v>2</v>
      </c>
      <c r="E5" s="3">
        <v>2</v>
      </c>
      <c r="F5" s="3">
        <v>1</v>
      </c>
      <c r="G5" s="3">
        <v>1</v>
      </c>
      <c r="H5" s="3">
        <v>2</v>
      </c>
      <c r="I5" s="3">
        <v>2</v>
      </c>
      <c r="J5" s="3">
        <v>2</v>
      </c>
      <c r="K5" s="3">
        <v>2</v>
      </c>
      <c r="L5" s="3">
        <v>1</v>
      </c>
      <c r="M5" s="3">
        <v>2</v>
      </c>
      <c r="N5" s="3">
        <v>2</v>
      </c>
      <c r="O5" s="3">
        <v>1</v>
      </c>
      <c r="P5" s="3">
        <v>2</v>
      </c>
      <c r="Q5" s="3">
        <v>2</v>
      </c>
      <c r="R5" s="3">
        <v>2</v>
      </c>
      <c r="S5" s="3">
        <v>2</v>
      </c>
      <c r="T5" s="3">
        <v>2</v>
      </c>
      <c r="U5" s="3">
        <v>2</v>
      </c>
      <c r="V5" s="3">
        <v>1</v>
      </c>
      <c r="W5" s="3">
        <v>2</v>
      </c>
      <c r="X5" s="3">
        <v>1</v>
      </c>
      <c r="Y5" s="3">
        <v>1</v>
      </c>
      <c r="Z5" s="3">
        <v>1</v>
      </c>
      <c r="AA5" s="3">
        <v>2</v>
      </c>
      <c r="AB5" s="3">
        <v>2</v>
      </c>
      <c r="AC5" s="3">
        <v>2</v>
      </c>
      <c r="AD5" s="3">
        <v>1</v>
      </c>
      <c r="AE5" s="3">
        <v>2</v>
      </c>
      <c r="AF5" s="3">
        <v>1</v>
      </c>
      <c r="AG5" s="3">
        <v>2</v>
      </c>
      <c r="AH5" s="3">
        <v>1</v>
      </c>
      <c r="AI5" s="3">
        <v>2</v>
      </c>
      <c r="AJ5" s="3">
        <v>2</v>
      </c>
    </row>
    <row r="6" spans="1:36" x14ac:dyDescent="0.25">
      <c r="A6" s="2" t="s">
        <v>4</v>
      </c>
      <c r="B6" s="3">
        <v>2</v>
      </c>
      <c r="C6" s="3">
        <v>2</v>
      </c>
      <c r="D6" s="3">
        <v>2</v>
      </c>
      <c r="E6" s="3">
        <v>2</v>
      </c>
      <c r="F6" s="3">
        <v>0</v>
      </c>
      <c r="G6" s="3">
        <v>1</v>
      </c>
      <c r="H6" s="3">
        <v>2</v>
      </c>
      <c r="I6" s="3">
        <v>2</v>
      </c>
      <c r="J6" s="3">
        <v>2</v>
      </c>
      <c r="K6" s="3">
        <v>2</v>
      </c>
      <c r="L6" s="3">
        <v>1</v>
      </c>
      <c r="M6" s="3">
        <v>2</v>
      </c>
      <c r="N6" s="3">
        <v>2</v>
      </c>
      <c r="O6" s="3">
        <v>1</v>
      </c>
      <c r="P6" s="3">
        <v>2</v>
      </c>
      <c r="Q6" s="3">
        <v>2</v>
      </c>
      <c r="R6" s="3">
        <v>2</v>
      </c>
      <c r="S6" s="3">
        <v>2</v>
      </c>
      <c r="T6" s="3">
        <v>2</v>
      </c>
      <c r="U6" s="3">
        <v>2</v>
      </c>
      <c r="V6" s="3">
        <v>1</v>
      </c>
      <c r="W6" s="3">
        <v>2</v>
      </c>
      <c r="X6" s="3">
        <v>2</v>
      </c>
      <c r="Y6" s="3">
        <v>1</v>
      </c>
      <c r="Z6" s="3">
        <v>1</v>
      </c>
      <c r="AA6" s="3">
        <v>2</v>
      </c>
      <c r="AB6" s="3">
        <v>2</v>
      </c>
      <c r="AC6" s="3">
        <v>2</v>
      </c>
      <c r="AD6" s="3">
        <v>1</v>
      </c>
      <c r="AE6" s="3">
        <v>2</v>
      </c>
      <c r="AF6" s="3">
        <v>1</v>
      </c>
      <c r="AG6" s="3">
        <v>2</v>
      </c>
      <c r="AH6" s="3">
        <v>1</v>
      </c>
      <c r="AI6" s="3">
        <v>1</v>
      </c>
      <c r="AJ6" s="3">
        <v>1</v>
      </c>
    </row>
    <row r="7" spans="1:36" x14ac:dyDescent="0.25">
      <c r="A7" s="2" t="s">
        <v>5</v>
      </c>
      <c r="B7" s="3">
        <v>2</v>
      </c>
      <c r="C7" s="3">
        <v>2</v>
      </c>
      <c r="D7" s="3">
        <v>2</v>
      </c>
      <c r="E7" s="3">
        <v>2</v>
      </c>
      <c r="F7" s="3">
        <v>2</v>
      </c>
      <c r="G7" s="3">
        <v>2</v>
      </c>
      <c r="H7" s="3">
        <v>2</v>
      </c>
      <c r="I7" s="3">
        <v>2</v>
      </c>
      <c r="J7" s="3">
        <v>2</v>
      </c>
      <c r="K7" s="3">
        <v>1</v>
      </c>
      <c r="L7" s="3">
        <v>2</v>
      </c>
      <c r="M7" s="3">
        <v>2</v>
      </c>
      <c r="N7" s="3">
        <v>2</v>
      </c>
      <c r="O7" s="3">
        <v>2</v>
      </c>
      <c r="P7" s="3">
        <v>2</v>
      </c>
      <c r="Q7" s="3">
        <v>2</v>
      </c>
      <c r="R7" s="3">
        <v>1</v>
      </c>
      <c r="S7" s="3">
        <v>2</v>
      </c>
      <c r="T7" s="3">
        <v>2</v>
      </c>
      <c r="U7" s="3">
        <v>2</v>
      </c>
      <c r="V7" s="3">
        <v>2</v>
      </c>
      <c r="W7" s="3">
        <v>2</v>
      </c>
      <c r="X7" s="3">
        <v>2</v>
      </c>
      <c r="Y7" s="3">
        <v>2</v>
      </c>
      <c r="Z7" s="3">
        <v>1</v>
      </c>
      <c r="AA7" s="3">
        <v>2</v>
      </c>
      <c r="AB7" s="3">
        <v>2</v>
      </c>
      <c r="AC7" s="3">
        <v>1</v>
      </c>
      <c r="AD7" s="3">
        <v>2</v>
      </c>
      <c r="AE7" s="3">
        <v>2</v>
      </c>
      <c r="AF7" s="3">
        <v>2</v>
      </c>
      <c r="AG7" s="3">
        <v>1</v>
      </c>
      <c r="AH7" s="3">
        <v>2</v>
      </c>
      <c r="AI7" s="3">
        <v>2</v>
      </c>
      <c r="AJ7" s="3">
        <v>2</v>
      </c>
    </row>
    <row r="8" spans="1:36" x14ac:dyDescent="0.25">
      <c r="A8" s="2" t="s">
        <v>6</v>
      </c>
      <c r="B8" s="3">
        <v>2</v>
      </c>
      <c r="C8" s="3">
        <v>2</v>
      </c>
      <c r="D8" s="3">
        <v>2</v>
      </c>
      <c r="E8" s="3">
        <v>2</v>
      </c>
      <c r="F8" s="3">
        <v>2</v>
      </c>
      <c r="G8" s="3">
        <v>2</v>
      </c>
      <c r="H8" s="3">
        <v>2</v>
      </c>
      <c r="I8" s="3">
        <v>1</v>
      </c>
      <c r="J8" s="3">
        <v>1</v>
      </c>
      <c r="K8" s="3">
        <v>1</v>
      </c>
      <c r="L8" s="3">
        <v>2</v>
      </c>
      <c r="M8" s="3">
        <v>2</v>
      </c>
      <c r="N8" s="3">
        <v>2</v>
      </c>
      <c r="O8" s="3">
        <v>2</v>
      </c>
      <c r="P8" s="3">
        <v>2</v>
      </c>
      <c r="Q8" s="3">
        <v>2</v>
      </c>
      <c r="R8" s="3">
        <v>1</v>
      </c>
      <c r="S8" s="3">
        <v>2</v>
      </c>
      <c r="T8" s="3">
        <v>2</v>
      </c>
      <c r="U8" s="3">
        <v>2</v>
      </c>
      <c r="V8" s="3">
        <v>2</v>
      </c>
      <c r="W8" s="3">
        <v>2</v>
      </c>
      <c r="X8" s="3">
        <v>2</v>
      </c>
      <c r="Y8" s="3">
        <v>2</v>
      </c>
      <c r="Z8" s="3">
        <v>1</v>
      </c>
      <c r="AA8" s="3">
        <v>2</v>
      </c>
      <c r="AB8" s="3">
        <v>2</v>
      </c>
      <c r="AC8" s="3">
        <v>1</v>
      </c>
      <c r="AD8" s="3">
        <v>2</v>
      </c>
      <c r="AE8" s="3">
        <v>2</v>
      </c>
      <c r="AF8" s="3">
        <v>2</v>
      </c>
      <c r="AG8" s="3">
        <v>1</v>
      </c>
      <c r="AH8" s="3">
        <v>2</v>
      </c>
      <c r="AI8" s="3">
        <v>2</v>
      </c>
      <c r="AJ8" s="3">
        <v>2</v>
      </c>
    </row>
    <row r="9" spans="1:36" x14ac:dyDescent="0.25">
      <c r="A9" s="2" t="s">
        <v>7</v>
      </c>
      <c r="B9" s="3">
        <v>2</v>
      </c>
      <c r="C9" s="3">
        <v>2</v>
      </c>
      <c r="D9" s="3">
        <v>2</v>
      </c>
      <c r="E9" s="3">
        <v>2</v>
      </c>
      <c r="F9" s="3">
        <v>2</v>
      </c>
      <c r="G9" s="3">
        <v>2</v>
      </c>
      <c r="H9" s="3">
        <v>2</v>
      </c>
      <c r="I9" s="3">
        <v>2</v>
      </c>
      <c r="J9" s="3">
        <v>2</v>
      </c>
      <c r="K9" s="3">
        <v>2</v>
      </c>
      <c r="L9" s="3">
        <v>2</v>
      </c>
      <c r="M9" s="3">
        <v>2</v>
      </c>
      <c r="N9" s="3">
        <v>2</v>
      </c>
      <c r="O9" s="3">
        <v>2</v>
      </c>
      <c r="P9" s="3">
        <v>2</v>
      </c>
      <c r="Q9" s="3">
        <v>2</v>
      </c>
      <c r="R9" s="3">
        <v>1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1</v>
      </c>
      <c r="AA9" s="3">
        <v>2</v>
      </c>
      <c r="AB9" s="3">
        <v>2</v>
      </c>
      <c r="AC9" s="3">
        <v>2</v>
      </c>
      <c r="AD9" s="3">
        <v>2</v>
      </c>
      <c r="AE9" s="3">
        <v>1</v>
      </c>
      <c r="AF9" s="3">
        <v>2</v>
      </c>
      <c r="AG9" s="3">
        <v>2</v>
      </c>
      <c r="AH9" s="3">
        <v>2</v>
      </c>
      <c r="AI9" s="3">
        <v>2</v>
      </c>
      <c r="AJ9" s="3">
        <v>2</v>
      </c>
    </row>
    <row r="10" spans="1:36" x14ac:dyDescent="0.25">
      <c r="A10" s="2" t="s">
        <v>8</v>
      </c>
      <c r="B10" s="3">
        <v>2</v>
      </c>
      <c r="C10" s="3">
        <v>2</v>
      </c>
      <c r="D10" s="3">
        <v>2</v>
      </c>
      <c r="E10" s="3">
        <v>2</v>
      </c>
      <c r="F10" s="3">
        <v>2</v>
      </c>
      <c r="G10" s="3">
        <v>2</v>
      </c>
      <c r="H10" s="3">
        <v>2</v>
      </c>
      <c r="I10" s="3">
        <v>2</v>
      </c>
      <c r="J10" s="3">
        <v>2</v>
      </c>
      <c r="K10" s="3">
        <v>2</v>
      </c>
      <c r="L10" s="3">
        <v>2</v>
      </c>
      <c r="M10" s="3">
        <v>2</v>
      </c>
      <c r="N10" s="3">
        <v>2</v>
      </c>
      <c r="O10" s="3">
        <v>2</v>
      </c>
      <c r="P10" s="3">
        <v>2</v>
      </c>
      <c r="Q10" s="3">
        <v>2</v>
      </c>
      <c r="R10" s="3">
        <v>1</v>
      </c>
      <c r="S10" s="3">
        <v>2</v>
      </c>
      <c r="T10" s="3">
        <v>2</v>
      </c>
      <c r="U10" s="3">
        <v>2</v>
      </c>
      <c r="V10" s="3">
        <v>2</v>
      </c>
      <c r="W10" s="3">
        <v>1</v>
      </c>
      <c r="X10" s="3">
        <v>2</v>
      </c>
      <c r="Y10" s="3">
        <v>2</v>
      </c>
      <c r="Z10" s="3">
        <v>1</v>
      </c>
      <c r="AA10" s="3">
        <v>2</v>
      </c>
      <c r="AB10" s="3">
        <v>2</v>
      </c>
      <c r="AC10" s="3">
        <v>1</v>
      </c>
      <c r="AD10" s="3">
        <v>2</v>
      </c>
      <c r="AE10" s="3">
        <v>2</v>
      </c>
      <c r="AF10" s="3">
        <v>2</v>
      </c>
      <c r="AG10" s="3">
        <v>2</v>
      </c>
      <c r="AH10" s="3">
        <v>2</v>
      </c>
      <c r="AI10" s="3">
        <v>2</v>
      </c>
      <c r="AJ10" s="3">
        <v>2</v>
      </c>
    </row>
    <row r="11" spans="1:36" x14ac:dyDescent="0.25">
      <c r="A11" s="2" t="s">
        <v>9</v>
      </c>
      <c r="B11" s="3">
        <v>2</v>
      </c>
      <c r="C11" s="3">
        <v>2</v>
      </c>
      <c r="D11" s="3">
        <v>2</v>
      </c>
      <c r="E11" s="3">
        <v>2</v>
      </c>
      <c r="F11" s="3">
        <v>2</v>
      </c>
      <c r="G11" s="3">
        <v>2</v>
      </c>
      <c r="H11" s="3">
        <v>1</v>
      </c>
      <c r="I11" s="3">
        <v>1</v>
      </c>
      <c r="J11" s="3">
        <v>1</v>
      </c>
      <c r="K11" s="3">
        <v>2</v>
      </c>
      <c r="L11" s="3">
        <v>2</v>
      </c>
      <c r="M11" s="3">
        <v>2</v>
      </c>
      <c r="N11" s="3">
        <v>2</v>
      </c>
      <c r="O11" s="3">
        <v>2</v>
      </c>
      <c r="P11" s="3">
        <v>2</v>
      </c>
      <c r="Q11" s="3">
        <v>2</v>
      </c>
      <c r="R11" s="3">
        <v>1</v>
      </c>
      <c r="S11" s="3">
        <v>2</v>
      </c>
      <c r="T11" s="3">
        <v>2</v>
      </c>
      <c r="U11" s="3">
        <v>0</v>
      </c>
      <c r="V11" s="3">
        <v>0</v>
      </c>
      <c r="W11" s="3">
        <v>2</v>
      </c>
      <c r="X11" s="3">
        <v>2</v>
      </c>
      <c r="Y11" s="3">
        <v>2</v>
      </c>
      <c r="Z11" s="3">
        <v>1</v>
      </c>
      <c r="AA11" s="3">
        <v>2</v>
      </c>
      <c r="AB11" s="3">
        <v>2</v>
      </c>
      <c r="AC11" s="3">
        <v>2</v>
      </c>
      <c r="AD11" s="3">
        <v>2</v>
      </c>
      <c r="AE11" s="3">
        <v>2</v>
      </c>
      <c r="AF11" s="3">
        <v>2</v>
      </c>
      <c r="AG11" s="3">
        <v>1</v>
      </c>
      <c r="AH11" s="3">
        <v>2</v>
      </c>
      <c r="AI11" s="3">
        <v>2</v>
      </c>
      <c r="AJ11" s="3">
        <v>2</v>
      </c>
    </row>
    <row r="12" spans="1:36" x14ac:dyDescent="0.25">
      <c r="A12" s="2" t="s">
        <v>10</v>
      </c>
      <c r="B12" s="3">
        <v>2</v>
      </c>
      <c r="C12" s="3">
        <v>2</v>
      </c>
      <c r="D12" s="3">
        <v>2</v>
      </c>
      <c r="E12" s="3">
        <v>2</v>
      </c>
      <c r="F12" s="3">
        <v>2</v>
      </c>
      <c r="G12" s="3">
        <v>1</v>
      </c>
      <c r="H12" s="3">
        <v>2</v>
      </c>
      <c r="I12" s="3">
        <v>2</v>
      </c>
      <c r="J12" s="3">
        <v>2</v>
      </c>
      <c r="K12" s="3">
        <v>2</v>
      </c>
      <c r="L12" s="3">
        <v>2</v>
      </c>
      <c r="M12" s="3">
        <v>2</v>
      </c>
      <c r="N12" s="3">
        <v>2</v>
      </c>
      <c r="O12" s="3">
        <v>2</v>
      </c>
      <c r="P12" s="3">
        <v>2</v>
      </c>
      <c r="Q12" s="3">
        <v>2</v>
      </c>
      <c r="R12" s="3">
        <v>2</v>
      </c>
      <c r="S12" s="3">
        <v>2</v>
      </c>
      <c r="T12" s="3">
        <v>2</v>
      </c>
      <c r="U12" s="3">
        <v>2</v>
      </c>
      <c r="V12" s="3">
        <v>1</v>
      </c>
      <c r="W12" s="3">
        <v>2</v>
      </c>
      <c r="X12" s="3">
        <v>2</v>
      </c>
      <c r="Y12" s="3">
        <v>1</v>
      </c>
      <c r="Z12" s="3">
        <v>1</v>
      </c>
      <c r="AA12" s="3">
        <v>2</v>
      </c>
      <c r="AB12" s="3">
        <v>2</v>
      </c>
      <c r="AC12" s="3">
        <v>2</v>
      </c>
      <c r="AD12" s="3">
        <v>1</v>
      </c>
      <c r="AE12" s="3">
        <v>2</v>
      </c>
      <c r="AF12" s="3">
        <v>2</v>
      </c>
      <c r="AG12" s="3">
        <v>2</v>
      </c>
      <c r="AH12" s="3">
        <v>2</v>
      </c>
      <c r="AI12" s="3">
        <v>1</v>
      </c>
      <c r="AJ12" s="3">
        <v>2</v>
      </c>
    </row>
    <row r="13" spans="1:36" x14ac:dyDescent="0.25">
      <c r="A13" s="2" t="s">
        <v>11</v>
      </c>
      <c r="B13" s="3">
        <v>1</v>
      </c>
      <c r="C13" s="3">
        <v>0</v>
      </c>
      <c r="D13" s="3">
        <v>2</v>
      </c>
      <c r="E13" s="3">
        <v>2</v>
      </c>
      <c r="F13" s="3">
        <v>2</v>
      </c>
      <c r="G13" s="3">
        <v>1</v>
      </c>
      <c r="H13" s="3">
        <v>2</v>
      </c>
      <c r="I13" s="3">
        <v>2</v>
      </c>
      <c r="J13" s="3">
        <v>2</v>
      </c>
      <c r="K13" s="3">
        <v>2</v>
      </c>
      <c r="L13" s="3">
        <v>1</v>
      </c>
      <c r="M13" s="3">
        <v>2</v>
      </c>
      <c r="N13" s="3">
        <v>2</v>
      </c>
      <c r="O13" s="3">
        <v>2</v>
      </c>
      <c r="P13" s="3">
        <v>2</v>
      </c>
      <c r="Q13" s="3">
        <v>2</v>
      </c>
      <c r="R13" s="3">
        <v>2</v>
      </c>
      <c r="S13" s="3">
        <v>2</v>
      </c>
      <c r="T13" s="3">
        <v>2</v>
      </c>
      <c r="U13" s="3">
        <v>2</v>
      </c>
      <c r="V13" s="3">
        <v>1</v>
      </c>
      <c r="W13" s="3">
        <v>2</v>
      </c>
      <c r="X13" s="3">
        <v>1</v>
      </c>
      <c r="Y13" s="3">
        <v>1</v>
      </c>
      <c r="Z13" s="3">
        <v>0</v>
      </c>
      <c r="AA13" s="3">
        <v>2</v>
      </c>
      <c r="AB13" s="3">
        <v>2</v>
      </c>
      <c r="AC13" s="3">
        <v>2</v>
      </c>
      <c r="AD13" s="3">
        <v>1</v>
      </c>
      <c r="AE13" s="3">
        <v>2</v>
      </c>
      <c r="AF13" s="3">
        <v>2</v>
      </c>
      <c r="AG13" s="3">
        <v>2</v>
      </c>
      <c r="AH13" s="3">
        <v>2</v>
      </c>
      <c r="AI13" s="3">
        <v>1</v>
      </c>
      <c r="AJ13" s="3">
        <v>2</v>
      </c>
    </row>
    <row r="14" spans="1:36" x14ac:dyDescent="0.25">
      <c r="A14" s="2" t="s">
        <v>12</v>
      </c>
      <c r="B14" s="3">
        <v>2</v>
      </c>
      <c r="C14" s="3">
        <v>2</v>
      </c>
      <c r="D14" s="3">
        <v>1</v>
      </c>
      <c r="E14" s="3">
        <v>2</v>
      </c>
      <c r="F14" s="3">
        <v>2</v>
      </c>
      <c r="G14" s="3">
        <v>2</v>
      </c>
      <c r="H14" s="3">
        <v>2</v>
      </c>
      <c r="I14" s="3">
        <v>1</v>
      </c>
      <c r="J14" s="3">
        <v>1</v>
      </c>
      <c r="K14" s="3">
        <v>2</v>
      </c>
      <c r="L14" s="3">
        <v>2</v>
      </c>
      <c r="M14" s="3">
        <v>2</v>
      </c>
      <c r="N14" s="3">
        <v>2</v>
      </c>
      <c r="O14" s="3">
        <v>2</v>
      </c>
      <c r="P14" s="3">
        <v>2</v>
      </c>
      <c r="Q14" s="3">
        <v>1</v>
      </c>
      <c r="R14" s="3">
        <v>1</v>
      </c>
      <c r="S14" s="3">
        <v>2</v>
      </c>
      <c r="T14" s="3">
        <v>2</v>
      </c>
      <c r="U14" s="3">
        <v>2</v>
      </c>
      <c r="V14" s="3">
        <v>2</v>
      </c>
      <c r="W14" s="3">
        <v>2</v>
      </c>
      <c r="X14" s="3">
        <v>2</v>
      </c>
      <c r="Y14" s="3">
        <v>2</v>
      </c>
      <c r="Z14" s="3">
        <v>0</v>
      </c>
      <c r="AA14" s="3">
        <v>2</v>
      </c>
      <c r="AB14" s="3">
        <v>2</v>
      </c>
      <c r="AC14" s="3">
        <v>0</v>
      </c>
      <c r="AD14" s="3">
        <v>0</v>
      </c>
      <c r="AE14" s="3">
        <v>2</v>
      </c>
      <c r="AF14" s="3">
        <v>2</v>
      </c>
      <c r="AG14" s="3">
        <v>1</v>
      </c>
      <c r="AH14" s="3">
        <v>2</v>
      </c>
      <c r="AI14" s="3">
        <v>2</v>
      </c>
      <c r="AJ14" s="3">
        <v>2</v>
      </c>
    </row>
    <row r="15" spans="1:36" x14ac:dyDescent="0.25">
      <c r="A15" s="2" t="s">
        <v>13</v>
      </c>
      <c r="B15" s="3">
        <v>2</v>
      </c>
      <c r="C15" s="3">
        <v>2</v>
      </c>
      <c r="D15" s="3">
        <v>2</v>
      </c>
      <c r="E15" s="3">
        <v>2</v>
      </c>
      <c r="F15" s="3">
        <v>2</v>
      </c>
      <c r="G15" s="3">
        <v>2</v>
      </c>
      <c r="H15" s="3">
        <v>1</v>
      </c>
      <c r="I15" s="3">
        <v>1</v>
      </c>
      <c r="J15" s="3">
        <v>1</v>
      </c>
      <c r="K15" s="3">
        <v>1</v>
      </c>
      <c r="L15" s="3">
        <v>2</v>
      </c>
      <c r="M15" s="3">
        <v>2</v>
      </c>
      <c r="N15" s="3">
        <v>2</v>
      </c>
      <c r="O15" s="3">
        <v>2</v>
      </c>
      <c r="P15" s="3">
        <v>2</v>
      </c>
      <c r="Q15" s="3">
        <v>2</v>
      </c>
      <c r="R15" s="3">
        <v>1</v>
      </c>
      <c r="S15" s="3">
        <v>2</v>
      </c>
      <c r="T15" s="3">
        <v>2</v>
      </c>
      <c r="U15" s="3">
        <v>2</v>
      </c>
      <c r="V15" s="3">
        <v>2</v>
      </c>
      <c r="W15" s="3">
        <v>2</v>
      </c>
      <c r="X15" s="3">
        <v>2</v>
      </c>
      <c r="Y15" s="3">
        <v>2</v>
      </c>
      <c r="Z15" s="3">
        <v>1</v>
      </c>
      <c r="AA15" s="3">
        <v>2</v>
      </c>
      <c r="AB15" s="3">
        <v>2</v>
      </c>
      <c r="AC15" s="3">
        <v>1</v>
      </c>
      <c r="AD15" s="3">
        <v>2</v>
      </c>
      <c r="AE15" s="3">
        <v>2</v>
      </c>
      <c r="AF15" s="3">
        <v>2</v>
      </c>
      <c r="AG15" s="3">
        <v>1</v>
      </c>
      <c r="AH15" s="3">
        <v>2</v>
      </c>
      <c r="AI15" s="3">
        <v>2</v>
      </c>
      <c r="AJ15" s="3">
        <v>2</v>
      </c>
    </row>
    <row r="16" spans="1:36" x14ac:dyDescent="0.25">
      <c r="A16" s="2" t="s">
        <v>14</v>
      </c>
      <c r="B16" s="3">
        <v>2</v>
      </c>
      <c r="C16" s="3">
        <v>2</v>
      </c>
      <c r="D16" s="3">
        <v>2</v>
      </c>
      <c r="E16" s="3">
        <v>2</v>
      </c>
      <c r="F16" s="3">
        <v>2</v>
      </c>
      <c r="G16" s="3">
        <v>2</v>
      </c>
      <c r="H16" s="3">
        <v>2</v>
      </c>
      <c r="I16" s="3">
        <v>2</v>
      </c>
      <c r="J16" s="3">
        <v>2</v>
      </c>
      <c r="K16" s="3">
        <v>2</v>
      </c>
      <c r="L16" s="3">
        <v>2</v>
      </c>
      <c r="M16" s="3">
        <v>2</v>
      </c>
      <c r="N16" s="3">
        <v>2</v>
      </c>
      <c r="O16" s="3">
        <v>2</v>
      </c>
      <c r="P16" s="3">
        <v>2</v>
      </c>
      <c r="Q16" s="3">
        <v>2</v>
      </c>
      <c r="R16" s="3">
        <v>2</v>
      </c>
      <c r="S16" s="3">
        <v>2</v>
      </c>
      <c r="T16" s="3">
        <v>2</v>
      </c>
      <c r="U16" s="3">
        <v>2</v>
      </c>
      <c r="V16" s="3">
        <v>1</v>
      </c>
      <c r="W16" s="3">
        <v>2</v>
      </c>
      <c r="X16" s="3">
        <v>2</v>
      </c>
      <c r="Y16" s="3">
        <v>1</v>
      </c>
      <c r="Z16" s="3">
        <v>1</v>
      </c>
      <c r="AA16" s="3">
        <v>2</v>
      </c>
      <c r="AB16" s="3">
        <v>2</v>
      </c>
      <c r="AC16" s="3">
        <v>2</v>
      </c>
      <c r="AD16" s="3">
        <v>2</v>
      </c>
      <c r="AE16" s="3">
        <v>2</v>
      </c>
      <c r="AF16" s="3">
        <v>2</v>
      </c>
      <c r="AG16" s="3">
        <v>2</v>
      </c>
      <c r="AH16" s="3">
        <v>2</v>
      </c>
      <c r="AI16" s="3">
        <v>2</v>
      </c>
      <c r="AJ16" s="3">
        <v>2</v>
      </c>
    </row>
    <row r="17" spans="1:36" x14ac:dyDescent="0.25">
      <c r="A17" s="2" t="s">
        <v>15</v>
      </c>
      <c r="B17" s="3">
        <v>1</v>
      </c>
      <c r="C17" s="3">
        <v>2</v>
      </c>
      <c r="D17" s="3">
        <v>2</v>
      </c>
      <c r="E17" s="3">
        <v>2</v>
      </c>
      <c r="F17" s="3">
        <v>1</v>
      </c>
      <c r="G17" s="3">
        <v>2</v>
      </c>
      <c r="H17" s="3">
        <v>2</v>
      </c>
      <c r="I17" s="3">
        <v>2</v>
      </c>
      <c r="J17" s="3">
        <v>2</v>
      </c>
      <c r="K17" s="3">
        <v>2</v>
      </c>
      <c r="L17" s="3">
        <v>1</v>
      </c>
      <c r="M17" s="3">
        <v>2</v>
      </c>
      <c r="N17" s="3">
        <v>2</v>
      </c>
      <c r="O17" s="3">
        <v>1</v>
      </c>
      <c r="P17" s="3">
        <v>2</v>
      </c>
      <c r="Q17" s="3">
        <v>2</v>
      </c>
      <c r="R17" s="3">
        <v>2</v>
      </c>
      <c r="S17" s="3">
        <v>2</v>
      </c>
      <c r="T17" s="3">
        <v>2</v>
      </c>
      <c r="U17" s="3">
        <v>2</v>
      </c>
      <c r="V17" s="3">
        <v>1</v>
      </c>
      <c r="W17" s="3">
        <v>1</v>
      </c>
      <c r="X17" s="3">
        <v>1</v>
      </c>
      <c r="Y17" s="3">
        <v>1</v>
      </c>
      <c r="Z17" s="3">
        <v>0</v>
      </c>
      <c r="AA17" s="3">
        <v>2</v>
      </c>
      <c r="AB17" s="3">
        <v>2</v>
      </c>
      <c r="AC17" s="3">
        <v>2</v>
      </c>
      <c r="AD17" s="3">
        <v>1</v>
      </c>
      <c r="AE17" s="3">
        <v>2</v>
      </c>
      <c r="AF17" s="3">
        <v>1</v>
      </c>
      <c r="AG17" s="3">
        <v>2</v>
      </c>
      <c r="AH17" s="3">
        <v>1</v>
      </c>
      <c r="AI17" s="3">
        <v>1</v>
      </c>
      <c r="AJ17" s="3">
        <v>2</v>
      </c>
    </row>
    <row r="18" spans="1:36" x14ac:dyDescent="0.25">
      <c r="A18" s="2" t="s">
        <v>16</v>
      </c>
      <c r="B18" s="3">
        <v>2</v>
      </c>
      <c r="C18" s="3">
        <v>2</v>
      </c>
      <c r="D18" s="3">
        <v>1</v>
      </c>
      <c r="E18" s="3">
        <v>2</v>
      </c>
      <c r="F18" s="3">
        <v>2</v>
      </c>
      <c r="G18" s="3">
        <v>1</v>
      </c>
      <c r="H18" s="3">
        <v>2</v>
      </c>
      <c r="I18" s="3">
        <v>2</v>
      </c>
      <c r="J18" s="3">
        <v>2</v>
      </c>
      <c r="K18" s="3">
        <v>2</v>
      </c>
      <c r="L18" s="3">
        <v>2</v>
      </c>
      <c r="M18" s="3">
        <v>2</v>
      </c>
      <c r="N18" s="3">
        <v>2</v>
      </c>
      <c r="O18" s="3">
        <v>2</v>
      </c>
      <c r="P18" s="3">
        <v>2</v>
      </c>
      <c r="Q18" s="3">
        <v>1</v>
      </c>
      <c r="R18" s="3">
        <v>1</v>
      </c>
      <c r="S18" s="3">
        <v>2</v>
      </c>
      <c r="T18" s="3">
        <v>2</v>
      </c>
      <c r="U18" s="3">
        <v>2</v>
      </c>
      <c r="V18" s="3">
        <v>2</v>
      </c>
      <c r="W18" s="3">
        <v>2</v>
      </c>
      <c r="X18" s="3">
        <v>2</v>
      </c>
      <c r="Y18" s="3">
        <v>2</v>
      </c>
      <c r="Z18" s="3">
        <v>1</v>
      </c>
      <c r="AA18" s="3">
        <v>2</v>
      </c>
      <c r="AB18" s="3">
        <v>2</v>
      </c>
      <c r="AC18" s="3">
        <v>1</v>
      </c>
      <c r="AD18" s="3">
        <v>2</v>
      </c>
      <c r="AE18" s="3">
        <v>2</v>
      </c>
      <c r="AF18" s="3">
        <v>2</v>
      </c>
      <c r="AG18" s="3">
        <v>2</v>
      </c>
      <c r="AH18" s="3">
        <v>2</v>
      </c>
      <c r="AI18" s="3">
        <v>2</v>
      </c>
      <c r="AJ18" s="3">
        <v>2</v>
      </c>
    </row>
    <row r="19" spans="1:36" x14ac:dyDescent="0.25">
      <c r="A19" s="2" t="s">
        <v>17</v>
      </c>
      <c r="B19" s="3">
        <v>2</v>
      </c>
      <c r="C19" s="3">
        <v>2</v>
      </c>
      <c r="D19" s="3">
        <v>2</v>
      </c>
      <c r="E19" s="3">
        <v>2</v>
      </c>
      <c r="F19" s="3">
        <v>2</v>
      </c>
      <c r="G19" s="3">
        <v>2</v>
      </c>
      <c r="H19" s="3">
        <v>1</v>
      </c>
      <c r="I19" s="3">
        <v>2</v>
      </c>
      <c r="J19" s="3">
        <v>1</v>
      </c>
      <c r="K19" s="3">
        <v>2</v>
      </c>
      <c r="L19" s="3">
        <v>2</v>
      </c>
      <c r="M19" s="3">
        <v>2</v>
      </c>
      <c r="N19" s="3">
        <v>2</v>
      </c>
      <c r="O19" s="3">
        <v>2</v>
      </c>
      <c r="P19" s="3">
        <v>2</v>
      </c>
      <c r="Q19" s="3">
        <v>2</v>
      </c>
      <c r="R19" s="3">
        <v>1</v>
      </c>
      <c r="S19" s="3">
        <v>2</v>
      </c>
      <c r="T19" s="3">
        <v>2</v>
      </c>
      <c r="U19" s="3">
        <v>2</v>
      </c>
      <c r="V19" s="3">
        <v>2</v>
      </c>
      <c r="W19" s="3">
        <v>2</v>
      </c>
      <c r="X19" s="3">
        <v>2</v>
      </c>
      <c r="Y19" s="3">
        <v>2</v>
      </c>
      <c r="Z19" s="3">
        <v>1</v>
      </c>
      <c r="AA19" s="3">
        <v>2</v>
      </c>
      <c r="AB19" s="3">
        <v>2</v>
      </c>
      <c r="AC19" s="3">
        <v>2</v>
      </c>
      <c r="AD19" s="3">
        <v>2</v>
      </c>
      <c r="AE19" s="3">
        <v>2</v>
      </c>
      <c r="AF19" s="3">
        <v>2</v>
      </c>
      <c r="AG19" s="3">
        <v>1</v>
      </c>
      <c r="AH19" s="3">
        <v>2</v>
      </c>
      <c r="AI19" s="3">
        <v>2</v>
      </c>
      <c r="AJ19" s="3">
        <v>2</v>
      </c>
    </row>
    <row r="20" spans="1:36" x14ac:dyDescent="0.25">
      <c r="A20" s="2" t="s">
        <v>18</v>
      </c>
      <c r="B20" s="3">
        <v>2</v>
      </c>
      <c r="C20" s="3">
        <v>2</v>
      </c>
      <c r="D20" s="3">
        <v>2</v>
      </c>
      <c r="E20" s="3">
        <v>2</v>
      </c>
      <c r="F20" s="3">
        <v>2</v>
      </c>
      <c r="G20" s="3">
        <v>2</v>
      </c>
      <c r="H20" s="3">
        <v>2</v>
      </c>
      <c r="I20" s="3">
        <v>2</v>
      </c>
      <c r="J20" s="3">
        <v>2</v>
      </c>
      <c r="K20" s="3">
        <v>2</v>
      </c>
      <c r="L20" s="3">
        <v>2</v>
      </c>
      <c r="M20" s="3">
        <v>2</v>
      </c>
      <c r="N20" s="3">
        <v>2</v>
      </c>
      <c r="O20" s="3">
        <v>2</v>
      </c>
      <c r="P20" s="3">
        <v>2</v>
      </c>
      <c r="Q20" s="3">
        <v>2</v>
      </c>
      <c r="R20" s="3">
        <v>1</v>
      </c>
      <c r="S20" s="3">
        <v>2</v>
      </c>
      <c r="T20" s="3">
        <v>2</v>
      </c>
      <c r="U20" s="3">
        <v>2</v>
      </c>
      <c r="V20" s="3">
        <v>2</v>
      </c>
      <c r="W20" s="3">
        <v>2</v>
      </c>
      <c r="X20" s="3">
        <v>2</v>
      </c>
      <c r="Y20" s="3">
        <v>2</v>
      </c>
      <c r="Z20" s="3">
        <v>1</v>
      </c>
      <c r="AA20" s="3">
        <v>2</v>
      </c>
      <c r="AB20" s="3">
        <v>2</v>
      </c>
      <c r="AC20" s="3">
        <v>2</v>
      </c>
      <c r="AD20" s="3">
        <v>2</v>
      </c>
      <c r="AE20" s="3">
        <v>1</v>
      </c>
      <c r="AF20" s="3">
        <v>2</v>
      </c>
      <c r="AG20" s="3">
        <v>2</v>
      </c>
      <c r="AH20" s="3">
        <v>2</v>
      </c>
      <c r="AI20" s="3">
        <v>2</v>
      </c>
      <c r="AJ20" s="3">
        <v>2</v>
      </c>
    </row>
    <row r="21" spans="1:36" x14ac:dyDescent="0.25">
      <c r="A21" s="2" t="s">
        <v>19</v>
      </c>
      <c r="B21" s="3">
        <v>2</v>
      </c>
      <c r="C21" s="3">
        <v>2</v>
      </c>
      <c r="D21" s="3">
        <v>2</v>
      </c>
      <c r="E21" s="3">
        <v>2</v>
      </c>
      <c r="F21" s="3">
        <v>2</v>
      </c>
      <c r="G21" s="3">
        <v>2</v>
      </c>
      <c r="H21" s="3">
        <v>1</v>
      </c>
      <c r="I21" s="3">
        <v>1</v>
      </c>
      <c r="J21" s="3">
        <v>1</v>
      </c>
      <c r="K21" s="3">
        <v>2</v>
      </c>
      <c r="L21" s="3">
        <v>2</v>
      </c>
      <c r="M21" s="3">
        <v>2</v>
      </c>
      <c r="N21" s="3">
        <v>2</v>
      </c>
      <c r="O21" s="3">
        <v>2</v>
      </c>
      <c r="P21" s="3">
        <v>2</v>
      </c>
      <c r="Q21" s="3">
        <v>2</v>
      </c>
      <c r="R21" s="3">
        <v>1</v>
      </c>
      <c r="S21" s="3">
        <v>2</v>
      </c>
      <c r="T21" s="3">
        <v>2</v>
      </c>
      <c r="U21" s="3">
        <v>2</v>
      </c>
      <c r="V21" s="3">
        <v>2</v>
      </c>
      <c r="W21" s="3">
        <v>2</v>
      </c>
      <c r="X21" s="3">
        <v>2</v>
      </c>
      <c r="Y21" s="3">
        <v>2</v>
      </c>
      <c r="Z21" s="3">
        <v>1</v>
      </c>
      <c r="AA21" s="3">
        <v>2</v>
      </c>
      <c r="AB21" s="3">
        <v>2</v>
      </c>
      <c r="AC21" s="3">
        <v>2</v>
      </c>
      <c r="AD21" s="3">
        <v>2</v>
      </c>
      <c r="AE21" s="3">
        <v>2</v>
      </c>
      <c r="AF21" s="3">
        <v>2</v>
      </c>
      <c r="AG21" s="3">
        <v>2</v>
      </c>
      <c r="AH21" s="3">
        <v>2</v>
      </c>
      <c r="AI21" s="3">
        <v>2</v>
      </c>
      <c r="AJ21" s="3">
        <v>2</v>
      </c>
    </row>
    <row r="22" spans="1:36" x14ac:dyDescent="0.25">
      <c r="A22" s="2" t="s">
        <v>20</v>
      </c>
      <c r="B22" s="3">
        <v>1</v>
      </c>
      <c r="C22" s="3">
        <v>2</v>
      </c>
      <c r="D22" s="3">
        <v>2</v>
      </c>
      <c r="E22" s="3">
        <v>2</v>
      </c>
      <c r="F22" s="3">
        <v>1</v>
      </c>
      <c r="G22" s="3">
        <v>2</v>
      </c>
      <c r="H22" s="3">
        <v>2</v>
      </c>
      <c r="I22" s="3">
        <v>2</v>
      </c>
      <c r="J22" s="3">
        <v>2</v>
      </c>
      <c r="K22" s="3">
        <v>2</v>
      </c>
      <c r="L22" s="3">
        <v>1</v>
      </c>
      <c r="M22" s="3">
        <v>2</v>
      </c>
      <c r="N22" s="3">
        <v>2</v>
      </c>
      <c r="O22" s="3">
        <v>1</v>
      </c>
      <c r="P22" s="3">
        <v>2</v>
      </c>
      <c r="Q22" s="3">
        <v>2</v>
      </c>
      <c r="R22" s="3">
        <v>2</v>
      </c>
      <c r="S22" s="3">
        <v>2</v>
      </c>
      <c r="T22" s="3">
        <v>2</v>
      </c>
      <c r="U22" s="3">
        <v>2</v>
      </c>
      <c r="V22" s="3">
        <v>1</v>
      </c>
      <c r="W22" s="3">
        <v>2</v>
      </c>
      <c r="X22" s="3">
        <v>1</v>
      </c>
      <c r="Y22" s="3">
        <v>1</v>
      </c>
      <c r="Z22" s="3">
        <v>1</v>
      </c>
      <c r="AA22" s="3">
        <v>2</v>
      </c>
      <c r="AB22" s="3">
        <v>2</v>
      </c>
      <c r="AC22" s="3">
        <v>2</v>
      </c>
      <c r="AD22" s="3">
        <v>1</v>
      </c>
      <c r="AE22" s="3">
        <v>2</v>
      </c>
      <c r="AF22" s="3">
        <v>2</v>
      </c>
      <c r="AG22" s="3">
        <v>2</v>
      </c>
      <c r="AH22" s="3">
        <v>1</v>
      </c>
      <c r="AI22" s="3">
        <v>1</v>
      </c>
      <c r="AJ22" s="3">
        <v>2</v>
      </c>
    </row>
    <row r="23" spans="1:36" x14ac:dyDescent="0.25">
      <c r="A23" s="2" t="s">
        <v>21</v>
      </c>
      <c r="B23" s="3">
        <v>1</v>
      </c>
      <c r="C23" s="3">
        <v>2</v>
      </c>
      <c r="D23" s="3">
        <v>2</v>
      </c>
      <c r="E23" s="3">
        <v>2</v>
      </c>
      <c r="F23" s="3">
        <v>2</v>
      </c>
      <c r="G23" s="3">
        <v>1</v>
      </c>
      <c r="H23" s="3">
        <v>2</v>
      </c>
      <c r="I23" s="3">
        <v>2</v>
      </c>
      <c r="J23" s="3">
        <v>2</v>
      </c>
      <c r="K23" s="3">
        <v>2</v>
      </c>
      <c r="L23" s="3">
        <v>1</v>
      </c>
      <c r="M23" s="3">
        <v>2</v>
      </c>
      <c r="N23" s="3">
        <v>2</v>
      </c>
      <c r="O23" s="3">
        <v>1</v>
      </c>
      <c r="P23" s="3">
        <v>2</v>
      </c>
      <c r="Q23" s="3">
        <v>2</v>
      </c>
      <c r="R23" s="3">
        <v>2</v>
      </c>
      <c r="S23" s="3">
        <v>2</v>
      </c>
      <c r="T23" s="3">
        <v>2</v>
      </c>
      <c r="U23" s="3">
        <v>2</v>
      </c>
      <c r="V23" s="3">
        <v>1</v>
      </c>
      <c r="W23" s="3">
        <v>2</v>
      </c>
      <c r="X23" s="3">
        <v>2</v>
      </c>
      <c r="Y23" s="3">
        <v>1</v>
      </c>
      <c r="Z23" s="3">
        <v>1</v>
      </c>
      <c r="AA23" s="3">
        <v>2</v>
      </c>
      <c r="AB23" s="3">
        <v>2</v>
      </c>
      <c r="AC23" s="3">
        <v>2</v>
      </c>
      <c r="AD23" s="3">
        <v>1</v>
      </c>
      <c r="AE23" s="3">
        <v>2</v>
      </c>
      <c r="AF23" s="3">
        <v>1</v>
      </c>
      <c r="AG23" s="3">
        <v>2</v>
      </c>
      <c r="AH23" s="3">
        <v>1</v>
      </c>
      <c r="AI23" s="3">
        <v>2</v>
      </c>
      <c r="AJ23" s="3">
        <v>2</v>
      </c>
    </row>
    <row r="24" spans="1:36" x14ac:dyDescent="0.25">
      <c r="A24" s="2" t="s">
        <v>22</v>
      </c>
      <c r="B24" s="3">
        <v>1</v>
      </c>
      <c r="C24" s="3">
        <v>1</v>
      </c>
      <c r="D24" s="3">
        <v>1</v>
      </c>
      <c r="E24" s="3">
        <v>1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2</v>
      </c>
      <c r="Q24" s="3">
        <v>2</v>
      </c>
      <c r="R24" s="3">
        <v>2</v>
      </c>
      <c r="S24" s="3">
        <v>2</v>
      </c>
      <c r="T24" s="3">
        <v>1</v>
      </c>
      <c r="U24" s="3">
        <v>2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2</v>
      </c>
      <c r="AB24" s="3">
        <v>2</v>
      </c>
      <c r="AC24" s="3">
        <v>2</v>
      </c>
      <c r="AD24" s="3">
        <v>1</v>
      </c>
      <c r="AE24" s="3">
        <v>2</v>
      </c>
      <c r="AF24" s="3">
        <v>1</v>
      </c>
      <c r="AG24" s="3">
        <v>2</v>
      </c>
      <c r="AH24" s="3">
        <v>1</v>
      </c>
      <c r="AI24" s="3">
        <v>1</v>
      </c>
      <c r="AJ24" s="3">
        <v>2</v>
      </c>
    </row>
    <row r="25" spans="1:36" x14ac:dyDescent="0.25">
      <c r="A25" s="2" t="s">
        <v>23</v>
      </c>
      <c r="B25" s="3">
        <v>2</v>
      </c>
      <c r="C25" s="3">
        <v>2</v>
      </c>
      <c r="D25" s="3">
        <v>2</v>
      </c>
      <c r="E25" s="3">
        <v>2</v>
      </c>
      <c r="F25" s="3">
        <v>2</v>
      </c>
      <c r="G25" s="3">
        <v>2</v>
      </c>
      <c r="H25" s="3">
        <v>2</v>
      </c>
      <c r="I25" s="3">
        <v>2</v>
      </c>
      <c r="J25" s="3">
        <v>2</v>
      </c>
      <c r="K25" s="3">
        <v>2</v>
      </c>
      <c r="L25" s="3">
        <v>2</v>
      </c>
      <c r="M25" s="3">
        <v>2</v>
      </c>
      <c r="N25" s="3">
        <v>2</v>
      </c>
      <c r="O25" s="3">
        <v>2</v>
      </c>
      <c r="P25" s="3">
        <v>2</v>
      </c>
      <c r="Q25" s="3">
        <v>2</v>
      </c>
      <c r="R25" s="3">
        <v>2</v>
      </c>
      <c r="S25" s="3">
        <v>2</v>
      </c>
      <c r="T25" s="3">
        <v>2</v>
      </c>
      <c r="U25" s="3">
        <v>2</v>
      </c>
      <c r="V25" s="3">
        <v>1</v>
      </c>
      <c r="W25" s="3">
        <v>2</v>
      </c>
      <c r="X25" s="3">
        <v>1</v>
      </c>
      <c r="Y25" s="3">
        <v>1</v>
      </c>
      <c r="Z25" s="3">
        <v>1</v>
      </c>
      <c r="AA25" s="3">
        <v>2</v>
      </c>
      <c r="AB25" s="3">
        <v>2</v>
      </c>
      <c r="AC25" s="3">
        <v>2</v>
      </c>
      <c r="AD25" s="3">
        <v>2</v>
      </c>
      <c r="AE25" s="3">
        <v>2</v>
      </c>
      <c r="AF25" s="3">
        <v>2</v>
      </c>
      <c r="AG25" s="3">
        <v>2</v>
      </c>
      <c r="AH25" s="3">
        <v>2</v>
      </c>
      <c r="AI25" s="3">
        <v>1</v>
      </c>
      <c r="AJ25" s="3">
        <v>2</v>
      </c>
    </row>
    <row r="26" spans="1:36" x14ac:dyDescent="0.25">
      <c r="A26" s="2" t="s">
        <v>24</v>
      </c>
      <c r="B26" s="3">
        <v>2</v>
      </c>
      <c r="C26" s="3">
        <v>2</v>
      </c>
      <c r="D26" s="3">
        <v>2</v>
      </c>
      <c r="E26" s="3">
        <v>2</v>
      </c>
      <c r="F26" s="3">
        <v>2</v>
      </c>
      <c r="G26" s="3">
        <v>2</v>
      </c>
      <c r="H26" s="3">
        <v>2</v>
      </c>
      <c r="I26" s="3">
        <v>2</v>
      </c>
      <c r="J26" s="3">
        <v>1</v>
      </c>
      <c r="K26" s="3">
        <v>2</v>
      </c>
      <c r="L26" s="3">
        <v>2</v>
      </c>
      <c r="M26" s="3">
        <v>2</v>
      </c>
      <c r="N26" s="3">
        <v>2</v>
      </c>
      <c r="O26" s="3">
        <v>2</v>
      </c>
      <c r="P26" s="3">
        <v>2</v>
      </c>
      <c r="Q26" s="3">
        <v>2</v>
      </c>
      <c r="R26" s="3">
        <v>2</v>
      </c>
      <c r="S26" s="3">
        <v>2</v>
      </c>
      <c r="T26" s="3">
        <v>2</v>
      </c>
      <c r="U26" s="3">
        <v>2</v>
      </c>
      <c r="V26" s="3">
        <v>1</v>
      </c>
      <c r="W26" s="3">
        <v>2</v>
      </c>
      <c r="X26" s="3">
        <v>2</v>
      </c>
      <c r="Y26" s="3">
        <v>1</v>
      </c>
      <c r="Z26" s="3">
        <v>1</v>
      </c>
      <c r="AA26" s="3">
        <v>2</v>
      </c>
      <c r="AB26" s="3">
        <v>2</v>
      </c>
      <c r="AC26" s="3">
        <v>2</v>
      </c>
      <c r="AD26" s="3">
        <v>2</v>
      </c>
      <c r="AE26" s="3">
        <v>2</v>
      </c>
      <c r="AF26" s="3">
        <v>2</v>
      </c>
      <c r="AG26" s="3">
        <v>2</v>
      </c>
      <c r="AH26" s="3">
        <v>2</v>
      </c>
      <c r="AI26" s="3">
        <v>2</v>
      </c>
      <c r="AJ26" s="3">
        <v>2</v>
      </c>
    </row>
    <row r="27" spans="1:36" x14ac:dyDescent="0.25">
      <c r="A27" s="2" t="s">
        <v>25</v>
      </c>
      <c r="B27" s="3">
        <v>2</v>
      </c>
      <c r="C27" s="3">
        <v>2</v>
      </c>
      <c r="D27" s="3">
        <v>2</v>
      </c>
      <c r="E27" s="3">
        <v>2</v>
      </c>
      <c r="F27" s="3">
        <v>2</v>
      </c>
      <c r="G27" s="3">
        <v>2</v>
      </c>
      <c r="H27" s="3">
        <v>2</v>
      </c>
      <c r="I27" s="3">
        <v>2</v>
      </c>
      <c r="J27" s="3">
        <v>2</v>
      </c>
      <c r="K27" s="3">
        <v>2</v>
      </c>
      <c r="L27" s="3">
        <v>2</v>
      </c>
      <c r="M27" s="3">
        <v>2</v>
      </c>
      <c r="N27" s="3">
        <v>2</v>
      </c>
      <c r="O27" s="3">
        <v>2</v>
      </c>
      <c r="P27" s="3">
        <v>2</v>
      </c>
      <c r="Q27" s="3">
        <v>2</v>
      </c>
      <c r="R27" s="3">
        <v>1</v>
      </c>
      <c r="S27" s="3">
        <v>2</v>
      </c>
      <c r="T27" s="3">
        <v>2</v>
      </c>
      <c r="U27" s="3">
        <v>2</v>
      </c>
      <c r="V27" s="3">
        <v>2</v>
      </c>
      <c r="W27" s="3">
        <v>2</v>
      </c>
      <c r="X27" s="3">
        <v>2</v>
      </c>
      <c r="Y27" s="3">
        <v>2</v>
      </c>
      <c r="Z27" s="3">
        <v>1</v>
      </c>
      <c r="AA27" s="3">
        <v>2</v>
      </c>
      <c r="AB27" s="3">
        <v>0</v>
      </c>
      <c r="AC27" s="3">
        <v>2</v>
      </c>
      <c r="AD27" s="3">
        <v>2</v>
      </c>
      <c r="AE27" s="3">
        <v>2</v>
      </c>
      <c r="AF27" s="3">
        <v>2</v>
      </c>
      <c r="AG27" s="3">
        <v>1</v>
      </c>
      <c r="AH27" s="3">
        <v>2</v>
      </c>
      <c r="AI27" s="3">
        <v>2</v>
      </c>
      <c r="AJ27" s="3">
        <v>2</v>
      </c>
    </row>
    <row r="28" spans="1:36" x14ac:dyDescent="0.25">
      <c r="A28" s="2" t="s">
        <v>26</v>
      </c>
      <c r="B28" s="3">
        <v>2</v>
      </c>
      <c r="C28" s="3">
        <v>2</v>
      </c>
      <c r="D28" s="3">
        <v>2</v>
      </c>
      <c r="E28" s="3">
        <v>2</v>
      </c>
      <c r="F28" s="3">
        <v>2</v>
      </c>
      <c r="G28" s="3">
        <v>2</v>
      </c>
      <c r="H28" s="3">
        <v>2</v>
      </c>
      <c r="I28" s="3">
        <v>2</v>
      </c>
      <c r="J28" s="3">
        <v>1</v>
      </c>
      <c r="K28" s="3">
        <v>2</v>
      </c>
      <c r="L28" s="3">
        <v>2</v>
      </c>
      <c r="M28" s="3">
        <v>2</v>
      </c>
      <c r="N28" s="3">
        <v>2</v>
      </c>
      <c r="O28" s="3">
        <v>2</v>
      </c>
      <c r="P28" s="3">
        <v>0</v>
      </c>
      <c r="Q28" s="3">
        <v>2</v>
      </c>
      <c r="R28" s="3">
        <v>1</v>
      </c>
      <c r="S28" s="3">
        <v>2</v>
      </c>
      <c r="T28" s="3">
        <v>2</v>
      </c>
      <c r="U28" s="3">
        <v>2</v>
      </c>
      <c r="V28" s="3">
        <v>2</v>
      </c>
      <c r="W28" s="3">
        <v>2</v>
      </c>
      <c r="X28" s="3">
        <v>2</v>
      </c>
      <c r="Y28" s="3">
        <v>2</v>
      </c>
      <c r="Z28" s="3">
        <v>1</v>
      </c>
      <c r="AA28" s="3">
        <v>2</v>
      </c>
      <c r="AB28" s="3">
        <v>2</v>
      </c>
      <c r="AC28" s="3">
        <v>1</v>
      </c>
      <c r="AD28" s="3">
        <v>2</v>
      </c>
      <c r="AE28" s="3">
        <v>2</v>
      </c>
      <c r="AF28" s="3">
        <v>2</v>
      </c>
      <c r="AG28" s="3">
        <v>2</v>
      </c>
      <c r="AH28" s="3">
        <v>2</v>
      </c>
      <c r="AI28" s="3">
        <v>2</v>
      </c>
      <c r="AJ28" s="3">
        <v>2</v>
      </c>
    </row>
    <row r="29" spans="1:36" x14ac:dyDescent="0.25">
      <c r="A29" s="2" t="s">
        <v>27</v>
      </c>
      <c r="B29" s="3">
        <v>2</v>
      </c>
      <c r="C29" s="3">
        <v>1</v>
      </c>
      <c r="D29" s="3">
        <v>2</v>
      </c>
      <c r="E29" s="3">
        <v>2</v>
      </c>
      <c r="F29" s="3">
        <v>0</v>
      </c>
      <c r="G29" s="3">
        <v>1</v>
      </c>
      <c r="H29" s="3">
        <v>2</v>
      </c>
      <c r="I29" s="3">
        <v>2</v>
      </c>
      <c r="J29" s="3">
        <v>2</v>
      </c>
      <c r="K29" s="3">
        <v>2</v>
      </c>
      <c r="L29" s="3">
        <v>1</v>
      </c>
      <c r="M29" s="3">
        <v>2</v>
      </c>
      <c r="N29" s="3">
        <v>2</v>
      </c>
      <c r="O29" s="3">
        <v>1</v>
      </c>
      <c r="P29" s="3">
        <v>0</v>
      </c>
      <c r="Q29" s="3">
        <v>2</v>
      </c>
      <c r="R29" s="3">
        <v>2</v>
      </c>
      <c r="S29" s="3">
        <v>2</v>
      </c>
      <c r="T29" s="3">
        <v>2</v>
      </c>
      <c r="U29" s="3">
        <v>2</v>
      </c>
      <c r="V29" s="3">
        <v>1</v>
      </c>
      <c r="W29" s="3">
        <v>2</v>
      </c>
      <c r="X29" s="3">
        <v>1</v>
      </c>
      <c r="Y29" s="3">
        <v>1</v>
      </c>
      <c r="Z29" s="3">
        <v>1</v>
      </c>
      <c r="AA29" s="3">
        <v>2</v>
      </c>
      <c r="AB29" s="3">
        <v>2</v>
      </c>
      <c r="AC29" s="3">
        <v>2</v>
      </c>
      <c r="AD29" s="3">
        <v>1</v>
      </c>
      <c r="AE29" s="3">
        <v>2</v>
      </c>
      <c r="AF29" s="3">
        <v>1</v>
      </c>
      <c r="AG29" s="3">
        <v>2</v>
      </c>
      <c r="AH29" s="3">
        <v>1</v>
      </c>
      <c r="AI29" s="3">
        <v>2</v>
      </c>
      <c r="AJ29" s="3">
        <v>1</v>
      </c>
    </row>
    <row r="30" spans="1:36" x14ac:dyDescent="0.25">
      <c r="A30" s="2" t="s">
        <v>28</v>
      </c>
      <c r="B30" s="3">
        <v>2</v>
      </c>
      <c r="C30" s="3">
        <v>2</v>
      </c>
      <c r="D30" s="3">
        <v>2</v>
      </c>
      <c r="E30" s="3">
        <v>2</v>
      </c>
      <c r="F30" s="3">
        <v>1</v>
      </c>
      <c r="G30" s="3">
        <v>1</v>
      </c>
      <c r="H30" s="3">
        <v>2</v>
      </c>
      <c r="I30" s="3">
        <v>2</v>
      </c>
      <c r="J30" s="3">
        <v>2</v>
      </c>
      <c r="K30" s="3">
        <v>2</v>
      </c>
      <c r="L30" s="3">
        <v>1</v>
      </c>
      <c r="M30" s="3">
        <v>2</v>
      </c>
      <c r="N30" s="3">
        <v>2</v>
      </c>
      <c r="O30" s="3">
        <v>1</v>
      </c>
      <c r="P30" s="3">
        <v>2</v>
      </c>
      <c r="Q30" s="3">
        <v>2</v>
      </c>
      <c r="R30" s="3">
        <v>2</v>
      </c>
      <c r="S30" s="3">
        <v>2</v>
      </c>
      <c r="T30" s="3">
        <v>2</v>
      </c>
      <c r="U30" s="3">
        <v>2</v>
      </c>
      <c r="V30" s="3">
        <v>1</v>
      </c>
      <c r="W30" s="3">
        <v>2</v>
      </c>
      <c r="X30" s="3">
        <v>1</v>
      </c>
      <c r="Y30" s="3">
        <v>1</v>
      </c>
      <c r="Z30" s="3">
        <v>1</v>
      </c>
      <c r="AA30" s="3">
        <v>2</v>
      </c>
      <c r="AB30" s="3">
        <v>2</v>
      </c>
      <c r="AC30" s="3">
        <v>2</v>
      </c>
      <c r="AD30" s="3">
        <v>1</v>
      </c>
      <c r="AE30" s="3">
        <v>2</v>
      </c>
      <c r="AF30" s="3">
        <v>1</v>
      </c>
      <c r="AG30" s="3">
        <v>2</v>
      </c>
      <c r="AH30" s="3">
        <v>1</v>
      </c>
      <c r="AI30" s="3">
        <v>1</v>
      </c>
      <c r="AJ30" s="3">
        <v>1</v>
      </c>
    </row>
    <row r="31" spans="1:36" x14ac:dyDescent="0.25">
      <c r="A31" s="2" t="s">
        <v>29</v>
      </c>
      <c r="B31" s="3">
        <v>1</v>
      </c>
      <c r="C31" s="3">
        <v>2</v>
      </c>
      <c r="D31" s="3">
        <v>2</v>
      </c>
      <c r="E31" s="3">
        <v>2</v>
      </c>
      <c r="F31" s="3">
        <v>1</v>
      </c>
      <c r="G31" s="3">
        <v>2</v>
      </c>
      <c r="H31" s="3">
        <v>2</v>
      </c>
      <c r="I31" s="3">
        <v>2</v>
      </c>
      <c r="J31" s="3">
        <v>2</v>
      </c>
      <c r="K31" s="3">
        <v>2</v>
      </c>
      <c r="L31" s="3">
        <v>1</v>
      </c>
      <c r="M31" s="3">
        <v>2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1</v>
      </c>
      <c r="U31" s="3">
        <v>2</v>
      </c>
      <c r="V31" s="3">
        <v>1</v>
      </c>
      <c r="W31" s="3">
        <v>2</v>
      </c>
      <c r="X31" s="3">
        <v>1</v>
      </c>
      <c r="Y31" s="3">
        <v>1</v>
      </c>
      <c r="Z31" s="3">
        <v>2</v>
      </c>
      <c r="AA31" s="3">
        <v>2</v>
      </c>
      <c r="AB31" s="3">
        <v>2</v>
      </c>
      <c r="AC31" s="3">
        <v>2</v>
      </c>
      <c r="AD31" s="3">
        <v>1</v>
      </c>
      <c r="AE31" s="3">
        <v>2</v>
      </c>
      <c r="AF31" s="3">
        <v>0</v>
      </c>
      <c r="AG31" s="3">
        <v>2</v>
      </c>
      <c r="AH31" s="3">
        <v>1</v>
      </c>
      <c r="AI31" s="3">
        <v>2</v>
      </c>
      <c r="AJ31" s="3">
        <v>1</v>
      </c>
    </row>
    <row r="32" spans="1:36" x14ac:dyDescent="0.25">
      <c r="A32" s="2" t="s">
        <v>30</v>
      </c>
      <c r="B32" s="3">
        <v>1</v>
      </c>
      <c r="C32" s="3">
        <v>2</v>
      </c>
      <c r="D32" s="3">
        <v>1</v>
      </c>
      <c r="E32" s="3">
        <v>1</v>
      </c>
      <c r="F32" s="3">
        <v>1</v>
      </c>
      <c r="G32" s="3">
        <v>1</v>
      </c>
      <c r="H32" s="3">
        <v>2</v>
      </c>
      <c r="I32" s="3">
        <v>2</v>
      </c>
      <c r="J32" s="3">
        <v>2</v>
      </c>
      <c r="K32" s="3">
        <v>2</v>
      </c>
      <c r="L32" s="3">
        <v>1</v>
      </c>
      <c r="M32" s="3">
        <v>2</v>
      </c>
      <c r="N32" s="3">
        <v>2</v>
      </c>
      <c r="O32" s="3">
        <v>1</v>
      </c>
      <c r="P32" s="3">
        <v>1</v>
      </c>
      <c r="Q32" s="3">
        <v>2</v>
      </c>
      <c r="R32" s="3">
        <v>1</v>
      </c>
      <c r="S32" s="3">
        <v>2</v>
      </c>
      <c r="T32" s="3">
        <v>1</v>
      </c>
      <c r="U32" s="3">
        <v>2</v>
      </c>
      <c r="V32" s="3">
        <v>1</v>
      </c>
      <c r="W32" s="3">
        <v>2</v>
      </c>
      <c r="X32" s="3">
        <v>1</v>
      </c>
      <c r="Y32" s="3">
        <v>1</v>
      </c>
      <c r="Z32" s="3">
        <v>2</v>
      </c>
      <c r="AA32" s="3">
        <v>2</v>
      </c>
      <c r="AB32" s="3">
        <v>2</v>
      </c>
      <c r="AC32" s="3">
        <v>0</v>
      </c>
      <c r="AD32" s="3">
        <v>0</v>
      </c>
      <c r="AE32" s="3">
        <v>0</v>
      </c>
      <c r="AF32" s="3">
        <v>1</v>
      </c>
      <c r="AG32" s="3">
        <v>2</v>
      </c>
      <c r="AH32" s="3">
        <v>1</v>
      </c>
      <c r="AI32" s="3">
        <v>1</v>
      </c>
      <c r="AJ32" s="3">
        <v>1</v>
      </c>
    </row>
    <row r="33" spans="1:36" x14ac:dyDescent="0.25">
      <c r="A33" s="2" t="s">
        <v>31</v>
      </c>
      <c r="B33" s="3">
        <v>2</v>
      </c>
      <c r="C33" s="3">
        <v>2</v>
      </c>
      <c r="D33" s="3">
        <v>2</v>
      </c>
      <c r="E33" s="3">
        <v>2</v>
      </c>
      <c r="F33" s="3">
        <v>2</v>
      </c>
      <c r="G33" s="3">
        <v>2</v>
      </c>
      <c r="H33" s="3">
        <v>2</v>
      </c>
      <c r="I33" s="3">
        <v>2</v>
      </c>
      <c r="J33" s="3">
        <v>1</v>
      </c>
      <c r="K33" s="3">
        <v>2</v>
      </c>
      <c r="L33" s="3">
        <v>2</v>
      </c>
      <c r="M33" s="3">
        <v>2</v>
      </c>
      <c r="N33" s="3">
        <v>2</v>
      </c>
      <c r="O33" s="3">
        <v>2</v>
      </c>
      <c r="P33" s="3">
        <v>2</v>
      </c>
      <c r="Q33" s="3">
        <v>2</v>
      </c>
      <c r="R33" s="3">
        <v>1</v>
      </c>
      <c r="S33" s="3">
        <v>1</v>
      </c>
      <c r="T33" s="3">
        <v>2</v>
      </c>
      <c r="U33" s="3">
        <v>2</v>
      </c>
      <c r="V33" s="3">
        <v>2</v>
      </c>
      <c r="W33" s="3">
        <v>2</v>
      </c>
      <c r="X33" s="3">
        <v>2</v>
      </c>
      <c r="Y33" s="3">
        <v>2</v>
      </c>
      <c r="Z33" s="3">
        <v>1</v>
      </c>
      <c r="AA33" s="3">
        <v>2</v>
      </c>
      <c r="AB33" s="3">
        <v>2</v>
      </c>
      <c r="AC33" s="3">
        <v>1</v>
      </c>
      <c r="AD33" s="3">
        <v>2</v>
      </c>
      <c r="AE33" s="3">
        <v>2</v>
      </c>
      <c r="AF33" s="3">
        <v>2</v>
      </c>
      <c r="AG33" s="3">
        <v>1</v>
      </c>
      <c r="AH33" s="3">
        <v>2</v>
      </c>
      <c r="AI33" s="3">
        <v>2</v>
      </c>
      <c r="AJ33" s="3">
        <v>2</v>
      </c>
    </row>
    <row r="34" spans="1:36" x14ac:dyDescent="0.25">
      <c r="A34" s="2" t="s">
        <v>32</v>
      </c>
      <c r="B34" s="3"/>
      <c r="C34" s="3"/>
      <c r="D34" s="3"/>
      <c r="E34" s="3"/>
      <c r="F34" s="3"/>
      <c r="G34" s="3"/>
      <c r="H34" s="3"/>
      <c r="I34" s="3"/>
      <c r="J34" s="3"/>
      <c r="K34" s="3">
        <v>2</v>
      </c>
      <c r="L34" s="3"/>
      <c r="M34" s="3"/>
      <c r="N34" s="3"/>
      <c r="O34" s="3"/>
      <c r="P34" s="3">
        <v>2</v>
      </c>
      <c r="Q34" s="3">
        <v>1</v>
      </c>
      <c r="R34" s="3">
        <v>2</v>
      </c>
      <c r="S34" s="3">
        <v>2</v>
      </c>
      <c r="T34" s="3">
        <v>1</v>
      </c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25">
      <c r="A35" s="2" t="s">
        <v>33</v>
      </c>
      <c r="B35" s="3">
        <v>2</v>
      </c>
      <c r="C35" s="3">
        <v>2</v>
      </c>
      <c r="D35" s="3">
        <v>2</v>
      </c>
      <c r="E35" s="3">
        <v>2</v>
      </c>
      <c r="F35" s="3">
        <v>0</v>
      </c>
      <c r="G35" s="3">
        <v>1</v>
      </c>
      <c r="H35" s="3">
        <v>2</v>
      </c>
      <c r="I35" s="3">
        <v>2</v>
      </c>
      <c r="J35" s="3">
        <v>2</v>
      </c>
      <c r="K35" s="3">
        <v>2</v>
      </c>
      <c r="L35" s="3">
        <v>1</v>
      </c>
      <c r="M35" s="3">
        <v>2</v>
      </c>
      <c r="N35" s="3">
        <v>2</v>
      </c>
      <c r="O35" s="3">
        <v>1</v>
      </c>
      <c r="P35" s="3">
        <v>2</v>
      </c>
      <c r="Q35" s="3">
        <v>2</v>
      </c>
      <c r="R35" s="3">
        <v>2</v>
      </c>
      <c r="S35" s="3">
        <v>2</v>
      </c>
      <c r="T35" s="3">
        <v>2</v>
      </c>
      <c r="U35" s="3">
        <v>2</v>
      </c>
      <c r="V35" s="3">
        <v>0</v>
      </c>
      <c r="W35" s="3">
        <v>2</v>
      </c>
      <c r="X35" s="3">
        <v>2</v>
      </c>
      <c r="Y35" s="3">
        <v>1</v>
      </c>
      <c r="Z35" s="3">
        <v>1</v>
      </c>
      <c r="AA35" s="3">
        <v>2</v>
      </c>
      <c r="AB35" s="3">
        <v>2</v>
      </c>
      <c r="AC35" s="3">
        <v>2</v>
      </c>
      <c r="AD35" s="3">
        <v>1</v>
      </c>
      <c r="AE35" s="3">
        <v>2</v>
      </c>
      <c r="AF35" s="3">
        <v>1</v>
      </c>
      <c r="AG35" s="3">
        <v>2</v>
      </c>
      <c r="AH35" s="3">
        <v>1</v>
      </c>
      <c r="AI35" s="3">
        <v>1</v>
      </c>
      <c r="AJ35" s="3">
        <v>1</v>
      </c>
    </row>
    <row r="36" spans="1:36" x14ac:dyDescent="0.25">
      <c r="A36" s="2" t="s">
        <v>34</v>
      </c>
      <c r="B36" s="3">
        <v>2</v>
      </c>
      <c r="C36" s="3">
        <v>2</v>
      </c>
      <c r="D36" s="3">
        <v>2</v>
      </c>
      <c r="E36" s="3">
        <v>2</v>
      </c>
      <c r="F36" s="3">
        <v>2</v>
      </c>
      <c r="G36" s="3">
        <v>2</v>
      </c>
      <c r="H36" s="3">
        <v>2</v>
      </c>
      <c r="I36" s="3">
        <v>2</v>
      </c>
      <c r="J36" s="3">
        <v>2</v>
      </c>
      <c r="K36" s="3">
        <v>2</v>
      </c>
      <c r="L36" s="3">
        <v>2</v>
      </c>
      <c r="M36" s="3">
        <v>2</v>
      </c>
      <c r="N36" s="3">
        <v>2</v>
      </c>
      <c r="O36" s="3">
        <v>2</v>
      </c>
      <c r="P36" s="3">
        <v>2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2</v>
      </c>
      <c r="W36" s="3">
        <v>2</v>
      </c>
      <c r="X36" s="3">
        <v>2</v>
      </c>
      <c r="Y36" s="3">
        <v>2</v>
      </c>
      <c r="Z36" s="3">
        <v>1</v>
      </c>
      <c r="AA36" s="3">
        <v>2</v>
      </c>
      <c r="AB36" s="3">
        <v>2</v>
      </c>
      <c r="AC36" s="3">
        <v>2</v>
      </c>
      <c r="AD36" s="3">
        <v>2</v>
      </c>
      <c r="AE36" s="3">
        <v>2</v>
      </c>
      <c r="AF36" s="3">
        <v>2</v>
      </c>
      <c r="AG36" s="3">
        <v>1</v>
      </c>
      <c r="AH36" s="3">
        <v>2</v>
      </c>
      <c r="AI36" s="3">
        <v>2</v>
      </c>
      <c r="AJ36" s="3">
        <v>2</v>
      </c>
    </row>
    <row r="37" spans="1:36" x14ac:dyDescent="0.25">
      <c r="A37" s="2" t="s">
        <v>36</v>
      </c>
      <c r="B37" s="3">
        <v>2</v>
      </c>
      <c r="C37" s="3">
        <v>2</v>
      </c>
      <c r="D37" s="3">
        <v>2</v>
      </c>
      <c r="E37" s="3">
        <v>2</v>
      </c>
      <c r="F37" s="3">
        <v>2</v>
      </c>
      <c r="G37" s="3">
        <v>2</v>
      </c>
      <c r="H37" s="3">
        <v>2</v>
      </c>
      <c r="I37" s="3">
        <v>1</v>
      </c>
      <c r="J37" s="3">
        <v>1</v>
      </c>
      <c r="K37" s="3">
        <v>2</v>
      </c>
      <c r="L37" s="3">
        <v>2</v>
      </c>
      <c r="M37" s="3">
        <v>2</v>
      </c>
      <c r="N37" s="3">
        <v>2</v>
      </c>
      <c r="O37" s="3">
        <v>2</v>
      </c>
      <c r="P37" s="3">
        <v>2</v>
      </c>
      <c r="Q37" s="3">
        <v>2</v>
      </c>
      <c r="R37" s="3">
        <v>1</v>
      </c>
      <c r="S37" s="3">
        <v>2</v>
      </c>
      <c r="T37" s="3">
        <v>2</v>
      </c>
      <c r="U37" s="3">
        <v>2</v>
      </c>
      <c r="V37" s="3">
        <v>2</v>
      </c>
      <c r="W37" s="3">
        <v>2</v>
      </c>
      <c r="X37" s="3">
        <v>2</v>
      </c>
      <c r="Y37" s="3">
        <v>2</v>
      </c>
      <c r="Z37" s="3">
        <v>1</v>
      </c>
      <c r="AA37" s="3">
        <v>2</v>
      </c>
      <c r="AB37" s="3">
        <v>2</v>
      </c>
      <c r="AC37" s="3">
        <v>1</v>
      </c>
      <c r="AD37" s="3">
        <v>2</v>
      </c>
      <c r="AE37" s="3">
        <v>2</v>
      </c>
      <c r="AF37" s="3">
        <v>2</v>
      </c>
      <c r="AG37" s="3">
        <v>1</v>
      </c>
      <c r="AH37" s="3">
        <v>2</v>
      </c>
      <c r="AI37" s="3">
        <v>2</v>
      </c>
      <c r="AJ37" s="3">
        <v>2</v>
      </c>
    </row>
    <row r="38" spans="1:36" x14ac:dyDescent="0.25">
      <c r="A38" s="2" t="s">
        <v>37</v>
      </c>
      <c r="B38" s="3">
        <v>2</v>
      </c>
      <c r="C38" s="3">
        <v>2</v>
      </c>
      <c r="D38" s="3">
        <v>2</v>
      </c>
      <c r="E38" s="3">
        <v>2</v>
      </c>
      <c r="F38" s="3">
        <v>2</v>
      </c>
      <c r="G38" s="3">
        <v>2</v>
      </c>
      <c r="H38" s="3">
        <v>2</v>
      </c>
      <c r="I38" s="3">
        <v>1</v>
      </c>
      <c r="J38" s="3">
        <v>1</v>
      </c>
      <c r="K38" s="3">
        <v>2</v>
      </c>
      <c r="L38" s="3">
        <v>2</v>
      </c>
      <c r="M38" s="3">
        <v>2</v>
      </c>
      <c r="N38" s="3">
        <v>2</v>
      </c>
      <c r="O38" s="3">
        <v>2</v>
      </c>
      <c r="P38" s="3">
        <v>2</v>
      </c>
      <c r="Q38" s="3">
        <v>2</v>
      </c>
      <c r="R38" s="3">
        <v>1</v>
      </c>
      <c r="S38" s="3">
        <v>2</v>
      </c>
      <c r="T38" s="3">
        <v>2</v>
      </c>
      <c r="U38" s="3">
        <v>2</v>
      </c>
      <c r="V38" s="3">
        <v>2</v>
      </c>
      <c r="W38" s="3">
        <v>2</v>
      </c>
      <c r="X38" s="3">
        <v>2</v>
      </c>
      <c r="Y38" s="3">
        <v>2</v>
      </c>
      <c r="Z38" s="3">
        <v>1</v>
      </c>
      <c r="AA38" s="3">
        <v>2</v>
      </c>
      <c r="AB38" s="3">
        <v>2</v>
      </c>
      <c r="AC38" s="3">
        <v>2</v>
      </c>
      <c r="AD38" s="3">
        <v>2</v>
      </c>
      <c r="AE38" s="3">
        <v>2</v>
      </c>
      <c r="AF38" s="3">
        <v>2</v>
      </c>
      <c r="AG38" s="3">
        <v>1</v>
      </c>
      <c r="AH38" s="3">
        <v>2</v>
      </c>
      <c r="AI38" s="3">
        <v>2</v>
      </c>
      <c r="AJ38" s="3">
        <v>2</v>
      </c>
    </row>
    <row r="39" spans="1:36" x14ac:dyDescent="0.25">
      <c r="A39" s="2" t="s">
        <v>38</v>
      </c>
      <c r="B39" s="3">
        <v>2</v>
      </c>
      <c r="C39" s="3">
        <v>2</v>
      </c>
      <c r="D39" s="3">
        <v>2</v>
      </c>
      <c r="E39" s="3">
        <v>2</v>
      </c>
      <c r="F39" s="3">
        <v>2</v>
      </c>
      <c r="G39" s="3">
        <v>2</v>
      </c>
      <c r="H39" s="3">
        <v>2</v>
      </c>
      <c r="I39" s="3">
        <v>2</v>
      </c>
      <c r="J39" s="3">
        <v>2</v>
      </c>
      <c r="K39" s="3">
        <v>2</v>
      </c>
      <c r="L39" s="3">
        <v>2</v>
      </c>
      <c r="M39" s="3">
        <v>2</v>
      </c>
      <c r="N39" s="3">
        <v>2</v>
      </c>
      <c r="O39" s="3">
        <v>1</v>
      </c>
      <c r="P39" s="3">
        <v>2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1</v>
      </c>
      <c r="W39" s="3">
        <v>2</v>
      </c>
      <c r="X39" s="3">
        <v>1</v>
      </c>
      <c r="Y39" s="3">
        <v>1</v>
      </c>
      <c r="Z39" s="3">
        <v>1</v>
      </c>
      <c r="AA39" s="3">
        <v>2</v>
      </c>
      <c r="AB39" s="3">
        <v>2</v>
      </c>
      <c r="AC39" s="3">
        <v>2</v>
      </c>
      <c r="AD39" s="3">
        <v>1</v>
      </c>
      <c r="AE39" s="3">
        <v>2</v>
      </c>
      <c r="AF39" s="3">
        <v>1</v>
      </c>
      <c r="AG39" s="3">
        <v>2</v>
      </c>
      <c r="AH39" s="3">
        <v>1</v>
      </c>
      <c r="AI39" s="3">
        <v>1</v>
      </c>
      <c r="AJ39" s="3">
        <v>2</v>
      </c>
    </row>
    <row r="40" spans="1:36" x14ac:dyDescent="0.25">
      <c r="A40" s="2" t="s">
        <v>39</v>
      </c>
      <c r="B40" s="3">
        <v>1</v>
      </c>
      <c r="C40" s="3">
        <v>2</v>
      </c>
      <c r="D40" s="3">
        <v>2</v>
      </c>
      <c r="E40" s="3">
        <v>2</v>
      </c>
      <c r="F40" s="3">
        <v>1</v>
      </c>
      <c r="G40" s="3">
        <v>2</v>
      </c>
      <c r="H40" s="3">
        <v>2</v>
      </c>
      <c r="I40" s="3">
        <v>2</v>
      </c>
      <c r="J40" s="3">
        <v>2</v>
      </c>
      <c r="K40" s="3">
        <v>2</v>
      </c>
      <c r="L40" s="3">
        <v>1</v>
      </c>
      <c r="M40" s="3">
        <v>2</v>
      </c>
      <c r="N40" s="3">
        <v>2</v>
      </c>
      <c r="O40" s="3">
        <v>1</v>
      </c>
      <c r="P40" s="3">
        <v>2</v>
      </c>
      <c r="Q40" s="3">
        <v>2</v>
      </c>
      <c r="R40" s="3">
        <v>2</v>
      </c>
      <c r="S40" s="3">
        <v>2</v>
      </c>
      <c r="T40" s="3">
        <v>2</v>
      </c>
      <c r="U40" s="3">
        <v>2</v>
      </c>
      <c r="V40" s="3">
        <v>1</v>
      </c>
      <c r="W40" s="3">
        <v>2</v>
      </c>
      <c r="X40" s="3">
        <v>2</v>
      </c>
      <c r="Y40" s="3">
        <v>1</v>
      </c>
      <c r="Z40" s="3">
        <v>2</v>
      </c>
      <c r="AA40" s="3">
        <v>2</v>
      </c>
      <c r="AB40" s="3">
        <v>2</v>
      </c>
      <c r="AC40" s="3">
        <v>2</v>
      </c>
      <c r="AD40" s="3">
        <v>1</v>
      </c>
      <c r="AE40" s="3">
        <v>1</v>
      </c>
      <c r="AF40" s="3">
        <v>2</v>
      </c>
      <c r="AG40" s="3">
        <v>2</v>
      </c>
      <c r="AH40" s="3">
        <v>2</v>
      </c>
      <c r="AI40" s="3">
        <v>1</v>
      </c>
      <c r="AJ40" s="3">
        <v>1</v>
      </c>
    </row>
    <row r="41" spans="1:36" x14ac:dyDescent="0.25">
      <c r="A41" s="2" t="s">
        <v>40</v>
      </c>
      <c r="B41" s="3">
        <v>2</v>
      </c>
      <c r="C41" s="3">
        <v>2</v>
      </c>
      <c r="D41" s="3">
        <v>2</v>
      </c>
      <c r="E41" s="3">
        <v>2</v>
      </c>
      <c r="F41" s="3">
        <v>2</v>
      </c>
      <c r="G41" s="3">
        <v>2</v>
      </c>
      <c r="H41" s="3">
        <v>1</v>
      </c>
      <c r="I41" s="3">
        <v>1</v>
      </c>
      <c r="J41" s="3">
        <v>1</v>
      </c>
      <c r="K41" s="3">
        <v>2</v>
      </c>
      <c r="L41" s="3">
        <v>2</v>
      </c>
      <c r="M41" s="3">
        <v>0</v>
      </c>
      <c r="N41" s="3">
        <v>2</v>
      </c>
      <c r="O41" s="3">
        <v>2</v>
      </c>
      <c r="P41" s="3">
        <v>2</v>
      </c>
      <c r="Q41" s="3">
        <v>2</v>
      </c>
      <c r="R41" s="3">
        <v>1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  <c r="X41" s="3">
        <v>2</v>
      </c>
      <c r="Y41" s="3">
        <v>2</v>
      </c>
      <c r="Z41" s="3">
        <v>1</v>
      </c>
      <c r="AA41" s="3">
        <v>2</v>
      </c>
      <c r="AB41" s="3">
        <v>2</v>
      </c>
      <c r="AC41" s="3">
        <v>2</v>
      </c>
      <c r="AD41" s="3">
        <v>2</v>
      </c>
      <c r="AE41" s="3">
        <v>2</v>
      </c>
      <c r="AF41" s="3">
        <v>2</v>
      </c>
      <c r="AG41" s="3">
        <v>2</v>
      </c>
      <c r="AH41" s="3">
        <v>2</v>
      </c>
      <c r="AI41" s="3">
        <v>2</v>
      </c>
      <c r="AJ41" s="3">
        <v>2</v>
      </c>
    </row>
    <row r="42" spans="1:36" x14ac:dyDescent="0.25">
      <c r="A42" s="2" t="s">
        <v>41</v>
      </c>
      <c r="B42" s="3">
        <v>2</v>
      </c>
      <c r="C42" s="3">
        <v>2</v>
      </c>
      <c r="D42" s="3">
        <v>2</v>
      </c>
      <c r="E42" s="3">
        <v>2</v>
      </c>
      <c r="F42" s="3">
        <v>2</v>
      </c>
      <c r="G42" s="3">
        <v>2</v>
      </c>
      <c r="H42" s="3">
        <v>1</v>
      </c>
      <c r="I42" s="3">
        <v>1</v>
      </c>
      <c r="J42" s="3">
        <v>1</v>
      </c>
      <c r="K42" s="3">
        <v>1</v>
      </c>
      <c r="L42" s="3">
        <v>2</v>
      </c>
      <c r="M42" s="3">
        <v>2</v>
      </c>
      <c r="N42" s="3">
        <v>1</v>
      </c>
      <c r="O42" s="3">
        <v>2</v>
      </c>
      <c r="P42" s="3">
        <v>2</v>
      </c>
      <c r="Q42" s="3">
        <v>2</v>
      </c>
      <c r="R42" s="3">
        <v>1</v>
      </c>
      <c r="S42" s="3">
        <v>1</v>
      </c>
      <c r="T42" s="3">
        <v>2</v>
      </c>
      <c r="U42" s="3">
        <v>2</v>
      </c>
      <c r="V42" s="3">
        <v>2</v>
      </c>
      <c r="W42" s="3">
        <v>2</v>
      </c>
      <c r="X42" s="3">
        <v>2</v>
      </c>
      <c r="Y42" s="3">
        <v>2</v>
      </c>
      <c r="Z42" s="3">
        <v>1</v>
      </c>
      <c r="AA42" s="3">
        <v>2</v>
      </c>
      <c r="AB42" s="3">
        <v>2</v>
      </c>
      <c r="AC42" s="3">
        <v>1</v>
      </c>
      <c r="AD42" s="3">
        <v>2</v>
      </c>
      <c r="AE42" s="3">
        <v>1</v>
      </c>
      <c r="AF42" s="3">
        <v>2</v>
      </c>
      <c r="AG42" s="3">
        <v>1</v>
      </c>
      <c r="AH42" s="3">
        <v>2</v>
      </c>
      <c r="AI42" s="3">
        <v>2</v>
      </c>
      <c r="AJ42" s="3">
        <v>2</v>
      </c>
    </row>
    <row r="43" spans="1:36" x14ac:dyDescent="0.25">
      <c r="A43" s="2" t="s">
        <v>42</v>
      </c>
      <c r="B43" s="3">
        <v>1</v>
      </c>
      <c r="C43" s="3">
        <v>2</v>
      </c>
      <c r="D43" s="3">
        <v>2</v>
      </c>
      <c r="E43" s="3">
        <v>2</v>
      </c>
      <c r="F43" s="3">
        <v>1</v>
      </c>
      <c r="G43" s="3">
        <v>1</v>
      </c>
      <c r="H43" s="3">
        <v>2</v>
      </c>
      <c r="I43" s="3">
        <v>2</v>
      </c>
      <c r="J43" s="3">
        <v>2</v>
      </c>
      <c r="K43" s="3">
        <v>2</v>
      </c>
      <c r="L43" s="3">
        <v>1</v>
      </c>
      <c r="M43" s="3">
        <v>2</v>
      </c>
      <c r="N43" s="3">
        <v>2</v>
      </c>
      <c r="O43" s="3">
        <v>1</v>
      </c>
      <c r="P43" s="3">
        <v>2</v>
      </c>
      <c r="Q43" s="3">
        <v>2</v>
      </c>
      <c r="R43" s="3">
        <v>2</v>
      </c>
      <c r="S43" s="3">
        <v>2</v>
      </c>
      <c r="T43" s="3">
        <v>1</v>
      </c>
      <c r="U43" s="3">
        <v>2</v>
      </c>
      <c r="V43" s="3">
        <v>1</v>
      </c>
      <c r="W43" s="3">
        <v>2</v>
      </c>
      <c r="X43" s="3">
        <v>1</v>
      </c>
      <c r="Y43" s="3">
        <v>1</v>
      </c>
      <c r="Z43" s="3">
        <v>1</v>
      </c>
      <c r="AA43" s="3">
        <v>2</v>
      </c>
      <c r="AB43" s="3">
        <v>2</v>
      </c>
      <c r="AC43" s="3">
        <v>2</v>
      </c>
      <c r="AD43" s="3">
        <v>1</v>
      </c>
      <c r="AE43" s="3">
        <v>2</v>
      </c>
      <c r="AF43" s="3">
        <v>0</v>
      </c>
      <c r="AG43" s="3">
        <v>2</v>
      </c>
      <c r="AH43" s="3">
        <v>1</v>
      </c>
      <c r="AI43" s="3">
        <v>1</v>
      </c>
      <c r="AJ43" s="3">
        <v>1</v>
      </c>
    </row>
    <row r="44" spans="1:36" x14ac:dyDescent="0.25">
      <c r="A44" s="2" t="s">
        <v>110</v>
      </c>
      <c r="B44" s="3">
        <v>1</v>
      </c>
      <c r="C44" s="3">
        <v>2</v>
      </c>
      <c r="D44" s="3">
        <v>2</v>
      </c>
      <c r="E44" s="3">
        <v>2</v>
      </c>
      <c r="F44" s="3">
        <v>2</v>
      </c>
      <c r="G44" s="3">
        <v>1</v>
      </c>
      <c r="H44" s="3">
        <v>2</v>
      </c>
      <c r="I44" s="3">
        <v>2</v>
      </c>
      <c r="J44" s="3">
        <v>2</v>
      </c>
      <c r="K44" s="3"/>
      <c r="L44" s="3">
        <v>1</v>
      </c>
      <c r="M44" s="3">
        <v>2</v>
      </c>
      <c r="N44" s="3">
        <v>2</v>
      </c>
      <c r="O44" s="3">
        <v>2</v>
      </c>
      <c r="P44" s="3"/>
      <c r="Q44" s="3"/>
      <c r="R44" s="3"/>
      <c r="S44" s="3"/>
      <c r="T44" s="3"/>
      <c r="U44" s="3">
        <v>2</v>
      </c>
      <c r="V44" s="3">
        <v>1</v>
      </c>
      <c r="W44" s="3">
        <v>2</v>
      </c>
      <c r="X44" s="3">
        <v>1</v>
      </c>
      <c r="Y44" s="3">
        <v>1</v>
      </c>
      <c r="Z44" s="3">
        <v>0</v>
      </c>
      <c r="AA44" s="3">
        <v>2</v>
      </c>
      <c r="AB44" s="3">
        <v>2</v>
      </c>
      <c r="AC44" s="3">
        <v>2</v>
      </c>
      <c r="AD44" s="3">
        <v>2</v>
      </c>
      <c r="AE44" s="3">
        <v>2</v>
      </c>
      <c r="AF44" s="3">
        <v>2</v>
      </c>
      <c r="AG44" s="3">
        <v>2</v>
      </c>
      <c r="AH44" s="3">
        <v>1</v>
      </c>
      <c r="AI44" s="3">
        <v>2</v>
      </c>
      <c r="AJ44" s="3">
        <v>2</v>
      </c>
    </row>
    <row r="45" spans="1:36" x14ac:dyDescent="0.25">
      <c r="A45" s="2" t="s">
        <v>43</v>
      </c>
      <c r="B45" s="3">
        <v>2</v>
      </c>
      <c r="C45" s="3">
        <v>2</v>
      </c>
      <c r="D45" s="3">
        <v>2</v>
      </c>
      <c r="E45" s="3">
        <v>2</v>
      </c>
      <c r="F45" s="3">
        <v>2</v>
      </c>
      <c r="G45" s="3">
        <v>2</v>
      </c>
      <c r="H45" s="3">
        <v>2</v>
      </c>
      <c r="I45" s="3">
        <v>2</v>
      </c>
      <c r="J45" s="3">
        <v>2</v>
      </c>
      <c r="K45" s="3">
        <v>2</v>
      </c>
      <c r="L45" s="3">
        <v>2</v>
      </c>
      <c r="M45" s="3">
        <v>2</v>
      </c>
      <c r="N45" s="3">
        <v>2</v>
      </c>
      <c r="O45" s="3">
        <v>2</v>
      </c>
      <c r="P45" s="3">
        <v>2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1</v>
      </c>
      <c r="W45" s="3">
        <v>2</v>
      </c>
      <c r="X45" s="3">
        <v>2</v>
      </c>
      <c r="Y45" s="3">
        <v>1</v>
      </c>
      <c r="Z45" s="3">
        <v>1</v>
      </c>
      <c r="AA45" s="3">
        <v>2</v>
      </c>
      <c r="AB45" s="3">
        <v>2</v>
      </c>
      <c r="AC45" s="3">
        <v>2</v>
      </c>
      <c r="AD45" s="3">
        <v>2</v>
      </c>
      <c r="AE45" s="3">
        <v>2</v>
      </c>
      <c r="AF45" s="3">
        <v>2</v>
      </c>
      <c r="AG45" s="3">
        <v>2</v>
      </c>
      <c r="AH45" s="3">
        <v>2</v>
      </c>
      <c r="AI45" s="3">
        <v>2</v>
      </c>
      <c r="AJ45" s="3">
        <v>2</v>
      </c>
    </row>
    <row r="46" spans="1:36" x14ac:dyDescent="0.25">
      <c r="A46" s="2" t="s">
        <v>44</v>
      </c>
      <c r="B46" s="3">
        <v>2</v>
      </c>
      <c r="C46" s="3">
        <v>2</v>
      </c>
      <c r="D46" s="3">
        <v>2</v>
      </c>
      <c r="E46" s="3">
        <v>2</v>
      </c>
      <c r="F46" s="3">
        <v>1</v>
      </c>
      <c r="G46" s="3">
        <v>1</v>
      </c>
      <c r="H46" s="3">
        <v>2</v>
      </c>
      <c r="I46" s="3">
        <v>2</v>
      </c>
      <c r="J46" s="3">
        <v>2</v>
      </c>
      <c r="K46" s="3">
        <v>2</v>
      </c>
      <c r="L46" s="3">
        <v>2</v>
      </c>
      <c r="M46" s="3">
        <v>2</v>
      </c>
      <c r="N46" s="3">
        <v>2</v>
      </c>
      <c r="O46" s="3">
        <v>2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0</v>
      </c>
      <c r="V46" s="3">
        <v>0</v>
      </c>
      <c r="W46" s="3">
        <v>2</v>
      </c>
      <c r="X46" s="3">
        <v>2</v>
      </c>
      <c r="Y46" s="3">
        <v>1</v>
      </c>
      <c r="Z46" s="3">
        <v>1</v>
      </c>
      <c r="AA46" s="3">
        <v>2</v>
      </c>
      <c r="AB46" s="3">
        <v>2</v>
      </c>
      <c r="AC46" s="3">
        <v>2</v>
      </c>
      <c r="AD46" s="3">
        <v>2</v>
      </c>
      <c r="AE46" s="3">
        <v>2</v>
      </c>
      <c r="AF46" s="3">
        <v>2</v>
      </c>
      <c r="AG46" s="3">
        <v>2</v>
      </c>
      <c r="AH46" s="3">
        <v>1</v>
      </c>
      <c r="AI46" s="3">
        <v>2</v>
      </c>
      <c r="AJ46" s="3">
        <v>2</v>
      </c>
    </row>
    <row r="47" spans="1:36" x14ac:dyDescent="0.25">
      <c r="A47" s="2" t="s">
        <v>45</v>
      </c>
      <c r="B47" s="3">
        <v>1</v>
      </c>
      <c r="C47" s="3">
        <v>2</v>
      </c>
      <c r="D47" s="3">
        <v>2</v>
      </c>
      <c r="E47" s="3">
        <v>2</v>
      </c>
      <c r="F47" s="3">
        <v>1</v>
      </c>
      <c r="G47" s="3">
        <v>1</v>
      </c>
      <c r="H47" s="3">
        <v>2</v>
      </c>
      <c r="I47" s="3">
        <v>2</v>
      </c>
      <c r="J47" s="3">
        <v>2</v>
      </c>
      <c r="K47" s="3">
        <v>2</v>
      </c>
      <c r="L47" s="3">
        <v>1</v>
      </c>
      <c r="M47" s="3">
        <v>2</v>
      </c>
      <c r="N47" s="3">
        <v>2</v>
      </c>
      <c r="O47" s="3">
        <v>1</v>
      </c>
      <c r="P47" s="3">
        <v>2</v>
      </c>
      <c r="Q47" s="3">
        <v>2</v>
      </c>
      <c r="R47" s="3">
        <v>2</v>
      </c>
      <c r="S47" s="3">
        <v>2</v>
      </c>
      <c r="T47" s="3">
        <v>1</v>
      </c>
      <c r="U47" s="3">
        <v>2</v>
      </c>
      <c r="V47" s="3">
        <v>1</v>
      </c>
      <c r="W47" s="3">
        <v>2</v>
      </c>
      <c r="X47" s="3">
        <v>1</v>
      </c>
      <c r="Y47" s="3">
        <v>1</v>
      </c>
      <c r="Z47" s="3">
        <v>0</v>
      </c>
      <c r="AA47" s="3">
        <v>2</v>
      </c>
      <c r="AB47" s="3">
        <v>2</v>
      </c>
      <c r="AC47" s="3">
        <v>2</v>
      </c>
      <c r="AD47" s="3">
        <v>1</v>
      </c>
      <c r="AE47" s="3">
        <v>2</v>
      </c>
      <c r="AF47" s="3">
        <v>2</v>
      </c>
      <c r="AG47" s="3">
        <v>2</v>
      </c>
      <c r="AH47" s="3">
        <v>1</v>
      </c>
      <c r="AI47" s="3">
        <v>1</v>
      </c>
      <c r="AJ47" s="3">
        <v>1</v>
      </c>
    </row>
    <row r="48" spans="1:36" x14ac:dyDescent="0.25">
      <c r="A48" s="2" t="s">
        <v>46</v>
      </c>
      <c r="B48" s="3">
        <v>2</v>
      </c>
      <c r="C48" s="3">
        <v>2</v>
      </c>
      <c r="D48" s="3">
        <v>2</v>
      </c>
      <c r="E48" s="3">
        <v>2</v>
      </c>
      <c r="F48" s="3">
        <v>2</v>
      </c>
      <c r="G48" s="3">
        <v>1</v>
      </c>
      <c r="H48" s="3">
        <v>2</v>
      </c>
      <c r="I48" s="3">
        <v>1</v>
      </c>
      <c r="J48" s="3">
        <v>2</v>
      </c>
      <c r="K48" s="3">
        <v>2</v>
      </c>
      <c r="L48" s="3">
        <v>2</v>
      </c>
      <c r="M48" s="3">
        <v>0</v>
      </c>
      <c r="N48" s="3">
        <v>2</v>
      </c>
      <c r="O48" s="3">
        <v>2</v>
      </c>
      <c r="P48" s="3">
        <v>2</v>
      </c>
      <c r="Q48" s="3">
        <v>2</v>
      </c>
      <c r="R48" s="3">
        <v>1</v>
      </c>
      <c r="S48" s="3">
        <v>1</v>
      </c>
      <c r="T48" s="3">
        <v>2</v>
      </c>
      <c r="U48" s="3">
        <v>2</v>
      </c>
      <c r="V48" s="3">
        <v>2</v>
      </c>
      <c r="W48" s="3">
        <v>2</v>
      </c>
      <c r="X48" s="3">
        <v>2</v>
      </c>
      <c r="Y48" s="3">
        <v>2</v>
      </c>
      <c r="Z48" s="3">
        <v>1</v>
      </c>
      <c r="AA48" s="3">
        <v>2</v>
      </c>
      <c r="AB48" s="3">
        <v>0</v>
      </c>
      <c r="AC48" s="3"/>
      <c r="AD48" s="3"/>
      <c r="AE48" s="3"/>
      <c r="AF48" s="3">
        <v>2</v>
      </c>
      <c r="AG48" s="3">
        <v>2</v>
      </c>
      <c r="AH48" s="3">
        <v>2</v>
      </c>
      <c r="AI48" s="3">
        <v>2</v>
      </c>
      <c r="AJ48" s="3">
        <v>2</v>
      </c>
    </row>
    <row r="49" spans="1:36" x14ac:dyDescent="0.25">
      <c r="A49" s="2" t="s">
        <v>47</v>
      </c>
      <c r="B49" s="3">
        <v>1</v>
      </c>
      <c r="C49" s="3">
        <v>2</v>
      </c>
      <c r="D49" s="3">
        <v>2</v>
      </c>
      <c r="E49" s="3">
        <v>2</v>
      </c>
      <c r="F49" s="3">
        <v>2</v>
      </c>
      <c r="G49" s="3">
        <v>2</v>
      </c>
      <c r="H49" s="3">
        <v>2</v>
      </c>
      <c r="I49" s="3">
        <v>2</v>
      </c>
      <c r="J49" s="3">
        <v>2</v>
      </c>
      <c r="K49" s="3">
        <v>2</v>
      </c>
      <c r="L49" s="3">
        <v>1</v>
      </c>
      <c r="M49" s="3">
        <v>2</v>
      </c>
      <c r="N49" s="3">
        <v>2</v>
      </c>
      <c r="O49" s="3">
        <v>1</v>
      </c>
      <c r="P49" s="3">
        <v>2</v>
      </c>
      <c r="Q49" s="3">
        <v>2</v>
      </c>
      <c r="R49" s="3">
        <v>2</v>
      </c>
      <c r="S49" s="3">
        <v>2</v>
      </c>
      <c r="T49" s="3">
        <v>2</v>
      </c>
      <c r="U49" s="3">
        <v>2</v>
      </c>
      <c r="V49" s="3">
        <v>1</v>
      </c>
      <c r="W49" s="3">
        <v>2</v>
      </c>
      <c r="X49" s="3">
        <v>1</v>
      </c>
      <c r="Y49" s="3">
        <v>1</v>
      </c>
      <c r="Z49" s="3">
        <v>1</v>
      </c>
      <c r="AA49" s="3">
        <v>2</v>
      </c>
      <c r="AB49" s="3">
        <v>2</v>
      </c>
      <c r="AC49" s="3">
        <v>2</v>
      </c>
      <c r="AD49" s="3">
        <v>1</v>
      </c>
      <c r="AE49" s="3">
        <v>2</v>
      </c>
      <c r="AF49" s="3">
        <v>2</v>
      </c>
      <c r="AG49" s="3">
        <v>2</v>
      </c>
      <c r="AH49" s="3">
        <v>1</v>
      </c>
      <c r="AI49" s="3">
        <v>1</v>
      </c>
      <c r="AJ49" s="3">
        <v>2</v>
      </c>
    </row>
    <row r="50" spans="1:36" x14ac:dyDescent="0.25">
      <c r="A50" s="2" t="s">
        <v>48</v>
      </c>
      <c r="B50" s="3">
        <v>2</v>
      </c>
      <c r="C50" s="3">
        <v>2</v>
      </c>
      <c r="D50" s="3">
        <v>2</v>
      </c>
      <c r="E50" s="3">
        <v>2</v>
      </c>
      <c r="F50" s="3">
        <v>2</v>
      </c>
      <c r="G50" s="3">
        <v>2</v>
      </c>
      <c r="H50" s="3">
        <v>2</v>
      </c>
      <c r="I50" s="3">
        <v>2</v>
      </c>
      <c r="J50" s="3">
        <v>2</v>
      </c>
      <c r="K50" s="3">
        <v>2</v>
      </c>
      <c r="L50" s="3">
        <v>2</v>
      </c>
      <c r="M50" s="3">
        <v>2</v>
      </c>
      <c r="N50" s="3">
        <v>2</v>
      </c>
      <c r="O50" s="3">
        <v>2</v>
      </c>
      <c r="P50" s="3">
        <v>2</v>
      </c>
      <c r="Q50" s="3">
        <v>2</v>
      </c>
      <c r="R50" s="3">
        <v>2</v>
      </c>
      <c r="S50" s="3">
        <v>2</v>
      </c>
      <c r="T50" s="3">
        <v>2</v>
      </c>
      <c r="U50" s="3">
        <v>2</v>
      </c>
      <c r="V50" s="3">
        <v>1</v>
      </c>
      <c r="W50" s="3">
        <v>2</v>
      </c>
      <c r="X50" s="3">
        <v>2</v>
      </c>
      <c r="Y50" s="3">
        <v>1</v>
      </c>
      <c r="Z50" s="3">
        <v>1</v>
      </c>
      <c r="AA50" s="3">
        <v>2</v>
      </c>
      <c r="AB50" s="3">
        <v>2</v>
      </c>
      <c r="AC50" s="3">
        <v>2</v>
      </c>
      <c r="AD50" s="3">
        <v>1</v>
      </c>
      <c r="AE50" s="3">
        <v>2</v>
      </c>
      <c r="AF50" s="3">
        <v>1</v>
      </c>
      <c r="AG50" s="3">
        <v>2</v>
      </c>
      <c r="AH50" s="3">
        <v>1</v>
      </c>
      <c r="AI50" s="3">
        <v>1</v>
      </c>
      <c r="AJ50" s="3">
        <v>2</v>
      </c>
    </row>
    <row r="51" spans="1:36" x14ac:dyDescent="0.25">
      <c r="A51" s="2" t="s">
        <v>49</v>
      </c>
      <c r="B51" s="3">
        <v>2</v>
      </c>
      <c r="C51" s="3">
        <v>2</v>
      </c>
      <c r="D51" s="3">
        <v>2</v>
      </c>
      <c r="E51" s="3">
        <v>2</v>
      </c>
      <c r="F51" s="3">
        <v>2</v>
      </c>
      <c r="G51" s="3">
        <v>2</v>
      </c>
      <c r="H51" s="3">
        <v>2</v>
      </c>
      <c r="I51" s="3">
        <v>2</v>
      </c>
      <c r="J51" s="3">
        <v>2</v>
      </c>
      <c r="K51" s="3">
        <v>2</v>
      </c>
      <c r="L51" s="3">
        <v>2</v>
      </c>
      <c r="M51" s="3">
        <v>2</v>
      </c>
      <c r="N51" s="3">
        <v>2</v>
      </c>
      <c r="O51" s="3">
        <v>2</v>
      </c>
      <c r="P51" s="3">
        <v>2</v>
      </c>
      <c r="Q51" s="3">
        <v>2</v>
      </c>
      <c r="R51" s="3">
        <v>1</v>
      </c>
      <c r="S51" s="3">
        <v>2</v>
      </c>
      <c r="T51" s="3">
        <v>2</v>
      </c>
      <c r="U51" s="3">
        <v>2</v>
      </c>
      <c r="V51" s="3">
        <v>2</v>
      </c>
      <c r="W51" s="3">
        <v>2</v>
      </c>
      <c r="X51" s="3">
        <v>2</v>
      </c>
      <c r="Y51" s="3">
        <v>2</v>
      </c>
      <c r="Z51" s="3">
        <v>1</v>
      </c>
      <c r="AA51" s="3">
        <v>2</v>
      </c>
      <c r="AB51" s="3">
        <v>2</v>
      </c>
      <c r="AC51" s="3">
        <v>2</v>
      </c>
      <c r="AD51" s="3">
        <v>2</v>
      </c>
      <c r="AE51" s="3">
        <v>2</v>
      </c>
      <c r="AF51" s="3">
        <v>2</v>
      </c>
      <c r="AG51" s="3">
        <v>2</v>
      </c>
      <c r="AH51" s="3">
        <v>2</v>
      </c>
      <c r="AI51" s="3">
        <v>2</v>
      </c>
      <c r="AJ51" s="3">
        <v>2</v>
      </c>
    </row>
    <row r="52" spans="1:36" x14ac:dyDescent="0.25">
      <c r="A52" s="2" t="s">
        <v>50</v>
      </c>
      <c r="B52" s="3">
        <v>1</v>
      </c>
      <c r="C52" s="3">
        <v>2</v>
      </c>
      <c r="D52" s="3">
        <v>1</v>
      </c>
      <c r="E52" s="3">
        <v>1</v>
      </c>
      <c r="F52" s="3">
        <v>1</v>
      </c>
      <c r="G52" s="3">
        <v>1</v>
      </c>
      <c r="H52" s="3">
        <v>2</v>
      </c>
      <c r="I52" s="3">
        <v>2</v>
      </c>
      <c r="J52" s="3">
        <v>2</v>
      </c>
      <c r="K52" s="3">
        <v>2</v>
      </c>
      <c r="L52" s="3">
        <v>1</v>
      </c>
      <c r="M52" s="3">
        <v>2</v>
      </c>
      <c r="N52" s="3">
        <v>2</v>
      </c>
      <c r="O52" s="3">
        <v>1</v>
      </c>
      <c r="P52" s="3">
        <v>1</v>
      </c>
      <c r="Q52" s="3">
        <v>2</v>
      </c>
      <c r="R52" s="3">
        <v>2</v>
      </c>
      <c r="S52" s="3">
        <v>2</v>
      </c>
      <c r="T52" s="3">
        <v>1</v>
      </c>
      <c r="U52" s="3">
        <v>2</v>
      </c>
      <c r="V52" s="3">
        <v>1</v>
      </c>
      <c r="W52" s="3">
        <v>2</v>
      </c>
      <c r="X52" s="3">
        <v>1</v>
      </c>
      <c r="Y52" s="3">
        <v>1</v>
      </c>
      <c r="Z52" s="3">
        <v>1</v>
      </c>
      <c r="AA52" s="3">
        <v>2</v>
      </c>
      <c r="AB52" s="3">
        <v>2</v>
      </c>
      <c r="AC52" s="3">
        <v>2</v>
      </c>
      <c r="AD52" s="3">
        <v>1</v>
      </c>
      <c r="AE52" s="3">
        <v>2</v>
      </c>
      <c r="AF52" s="3">
        <v>1</v>
      </c>
      <c r="AG52" s="3">
        <v>2</v>
      </c>
      <c r="AH52" s="3">
        <v>1</v>
      </c>
      <c r="AI52" s="3">
        <v>1</v>
      </c>
      <c r="AJ52" s="3">
        <v>1</v>
      </c>
    </row>
    <row r="53" spans="1:36" x14ac:dyDescent="0.25">
      <c r="A53" s="2" t="s">
        <v>51</v>
      </c>
      <c r="B53" s="3">
        <v>2</v>
      </c>
      <c r="C53" s="3">
        <v>2</v>
      </c>
      <c r="D53" s="3">
        <v>2</v>
      </c>
      <c r="E53" s="3">
        <v>2</v>
      </c>
      <c r="F53" s="3">
        <v>2</v>
      </c>
      <c r="G53" s="3">
        <v>2</v>
      </c>
      <c r="H53" s="3">
        <v>2</v>
      </c>
      <c r="I53" s="3">
        <v>2</v>
      </c>
      <c r="J53" s="3">
        <v>2</v>
      </c>
      <c r="K53" s="3">
        <v>0</v>
      </c>
      <c r="L53" s="3">
        <v>2</v>
      </c>
      <c r="M53" s="3">
        <v>2</v>
      </c>
      <c r="N53" s="3">
        <v>2</v>
      </c>
      <c r="O53" s="3">
        <v>2</v>
      </c>
      <c r="P53" s="3">
        <v>0</v>
      </c>
      <c r="Q53" s="3">
        <v>2</v>
      </c>
      <c r="R53" s="3">
        <v>1</v>
      </c>
      <c r="S53" s="3">
        <v>2</v>
      </c>
      <c r="T53" s="3">
        <v>2</v>
      </c>
      <c r="U53" s="3">
        <v>2</v>
      </c>
      <c r="V53" s="3">
        <v>2</v>
      </c>
      <c r="W53" s="3">
        <v>2</v>
      </c>
      <c r="X53" s="3">
        <v>2</v>
      </c>
      <c r="Y53" s="3">
        <v>2</v>
      </c>
      <c r="Z53" s="3">
        <v>1</v>
      </c>
      <c r="AA53" s="3">
        <v>2</v>
      </c>
      <c r="AB53" s="3">
        <v>2</v>
      </c>
      <c r="AC53" s="3">
        <v>2</v>
      </c>
      <c r="AD53" s="3">
        <v>2</v>
      </c>
      <c r="AE53" s="3">
        <v>2</v>
      </c>
      <c r="AF53" s="3">
        <v>2</v>
      </c>
      <c r="AG53" s="3">
        <v>2</v>
      </c>
      <c r="AH53" s="3">
        <v>2</v>
      </c>
      <c r="AI53" s="3">
        <v>2</v>
      </c>
      <c r="AJ53" s="3">
        <v>2</v>
      </c>
    </row>
    <row r="54" spans="1:36" x14ac:dyDescent="0.25">
      <c r="A54" s="2" t="s">
        <v>52</v>
      </c>
      <c r="B54" s="3">
        <v>2</v>
      </c>
      <c r="C54" s="3">
        <v>2</v>
      </c>
      <c r="D54" s="3">
        <v>2</v>
      </c>
      <c r="E54" s="3">
        <v>2</v>
      </c>
      <c r="F54" s="3">
        <v>1</v>
      </c>
      <c r="G54" s="3">
        <v>1</v>
      </c>
      <c r="H54" s="3">
        <v>2</v>
      </c>
      <c r="I54" s="3">
        <v>2</v>
      </c>
      <c r="J54" s="3">
        <v>2</v>
      </c>
      <c r="K54" s="3">
        <v>2</v>
      </c>
      <c r="L54" s="3">
        <v>2</v>
      </c>
      <c r="M54" s="3">
        <v>2</v>
      </c>
      <c r="N54" s="3">
        <v>2</v>
      </c>
      <c r="O54" s="3">
        <v>1</v>
      </c>
      <c r="P54" s="3">
        <v>2</v>
      </c>
      <c r="Q54" s="3">
        <v>2</v>
      </c>
      <c r="R54" s="3">
        <v>2</v>
      </c>
      <c r="S54" s="3">
        <v>2</v>
      </c>
      <c r="T54" s="3">
        <v>2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</row>
    <row r="55" spans="1:36" x14ac:dyDescent="0.25">
      <c r="A55" s="2" t="s">
        <v>53</v>
      </c>
      <c r="B55" s="3">
        <v>2</v>
      </c>
      <c r="C55" s="3">
        <v>2</v>
      </c>
      <c r="D55" s="3">
        <v>2</v>
      </c>
      <c r="E55" s="3">
        <v>2</v>
      </c>
      <c r="F55" s="3">
        <v>2</v>
      </c>
      <c r="G55" s="3">
        <v>2</v>
      </c>
      <c r="H55" s="3">
        <v>2</v>
      </c>
      <c r="I55" s="3">
        <v>2</v>
      </c>
      <c r="J55" s="3">
        <v>1</v>
      </c>
      <c r="K55" s="3">
        <v>2</v>
      </c>
      <c r="L55" s="3">
        <v>2</v>
      </c>
      <c r="M55" s="3">
        <v>2</v>
      </c>
      <c r="N55" s="3">
        <v>2</v>
      </c>
      <c r="O55" s="3">
        <v>2</v>
      </c>
      <c r="P55" s="3">
        <v>2</v>
      </c>
      <c r="Q55" s="3">
        <v>2</v>
      </c>
      <c r="R55" s="3">
        <v>1</v>
      </c>
      <c r="S55" s="3">
        <v>2</v>
      </c>
      <c r="T55" s="3">
        <v>2</v>
      </c>
      <c r="U55" s="3">
        <v>2</v>
      </c>
      <c r="V55" s="3">
        <v>2</v>
      </c>
      <c r="W55" s="3">
        <v>2</v>
      </c>
      <c r="X55" s="3">
        <v>2</v>
      </c>
      <c r="Y55" s="3">
        <v>2</v>
      </c>
      <c r="Z55" s="3">
        <v>1</v>
      </c>
      <c r="AA55" s="3">
        <v>2</v>
      </c>
      <c r="AB55" s="3">
        <v>2</v>
      </c>
      <c r="AC55" s="3">
        <v>2</v>
      </c>
      <c r="AD55" s="3">
        <v>2</v>
      </c>
      <c r="AE55" s="3">
        <v>2</v>
      </c>
      <c r="AF55" s="3">
        <v>2</v>
      </c>
      <c r="AG55" s="3">
        <v>2</v>
      </c>
      <c r="AH55" s="3">
        <v>2</v>
      </c>
      <c r="AI55" s="3">
        <v>2</v>
      </c>
      <c r="AJ55" s="3">
        <v>2</v>
      </c>
    </row>
    <row r="56" spans="1:36" x14ac:dyDescent="0.25">
      <c r="A56" s="2" t="s">
        <v>54</v>
      </c>
      <c r="B56" s="3">
        <v>2</v>
      </c>
      <c r="C56" s="3">
        <v>2</v>
      </c>
      <c r="D56" s="3">
        <v>2</v>
      </c>
      <c r="E56" s="3">
        <v>0</v>
      </c>
      <c r="F56" s="3">
        <v>2</v>
      </c>
      <c r="G56" s="3">
        <v>2</v>
      </c>
      <c r="H56" s="3">
        <v>2</v>
      </c>
      <c r="I56" s="3">
        <v>2</v>
      </c>
      <c r="J56" s="3">
        <v>1</v>
      </c>
      <c r="K56" s="3">
        <v>2</v>
      </c>
      <c r="L56" s="3">
        <v>2</v>
      </c>
      <c r="M56" s="3">
        <v>2</v>
      </c>
      <c r="N56" s="3">
        <v>2</v>
      </c>
      <c r="O56" s="3">
        <v>2</v>
      </c>
      <c r="P56" s="3">
        <v>2</v>
      </c>
      <c r="Q56" s="3">
        <v>2</v>
      </c>
      <c r="R56" s="3">
        <v>1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  <c r="X56" s="3">
        <v>2</v>
      </c>
      <c r="Y56" s="3">
        <v>2</v>
      </c>
      <c r="Z56" s="3">
        <v>1</v>
      </c>
      <c r="AA56" s="3">
        <v>2</v>
      </c>
      <c r="AB56" s="3">
        <v>2</v>
      </c>
      <c r="AC56" s="3">
        <v>2</v>
      </c>
      <c r="AD56" s="3">
        <v>2</v>
      </c>
      <c r="AE56" s="3">
        <v>2</v>
      </c>
      <c r="AF56" s="3">
        <v>2</v>
      </c>
      <c r="AG56" s="3">
        <v>2</v>
      </c>
      <c r="AH56" s="3">
        <v>2</v>
      </c>
      <c r="AI56" s="3">
        <v>2</v>
      </c>
      <c r="AJ56" s="3">
        <v>2</v>
      </c>
    </row>
    <row r="57" spans="1:36" x14ac:dyDescent="0.25">
      <c r="A57" s="2" t="s">
        <v>55</v>
      </c>
      <c r="B57" s="3">
        <v>2</v>
      </c>
      <c r="C57" s="3">
        <v>2</v>
      </c>
      <c r="D57" s="3">
        <v>2</v>
      </c>
      <c r="E57" s="3">
        <v>2</v>
      </c>
      <c r="F57" s="3">
        <v>1</v>
      </c>
      <c r="G57" s="3">
        <v>1</v>
      </c>
      <c r="H57" s="3">
        <v>2</v>
      </c>
      <c r="I57" s="3">
        <v>2</v>
      </c>
      <c r="J57" s="3">
        <v>2</v>
      </c>
      <c r="K57" s="3">
        <v>2</v>
      </c>
      <c r="L57" s="3">
        <v>1</v>
      </c>
      <c r="M57" s="3">
        <v>2</v>
      </c>
      <c r="N57" s="3">
        <v>2</v>
      </c>
      <c r="O57" s="3">
        <v>1</v>
      </c>
      <c r="P57" s="3">
        <v>2</v>
      </c>
      <c r="Q57" s="3">
        <v>2</v>
      </c>
      <c r="R57" s="3">
        <v>2</v>
      </c>
      <c r="S57" s="3">
        <v>2</v>
      </c>
      <c r="T57" s="3">
        <v>2</v>
      </c>
      <c r="U57" s="3">
        <v>2</v>
      </c>
      <c r="V57" s="3">
        <v>0</v>
      </c>
      <c r="W57" s="3">
        <v>2</v>
      </c>
      <c r="X57" s="3">
        <v>1</v>
      </c>
      <c r="Y57" s="3">
        <v>1</v>
      </c>
      <c r="Z57" s="3">
        <v>1</v>
      </c>
      <c r="AA57" s="3">
        <v>2</v>
      </c>
      <c r="AB57" s="3">
        <v>2</v>
      </c>
      <c r="AC57" s="3">
        <v>2</v>
      </c>
      <c r="AD57" s="3">
        <v>1</v>
      </c>
      <c r="AE57" s="3">
        <v>2</v>
      </c>
      <c r="AF57" s="3">
        <v>1</v>
      </c>
      <c r="AG57" s="3">
        <v>2</v>
      </c>
      <c r="AH57" s="3">
        <v>1</v>
      </c>
      <c r="AI57" s="3">
        <v>1</v>
      </c>
      <c r="AJ57" s="3">
        <v>1</v>
      </c>
    </row>
    <row r="58" spans="1:36" x14ac:dyDescent="0.25">
      <c r="A58" s="2" t="s">
        <v>56</v>
      </c>
      <c r="B58" s="3">
        <v>2</v>
      </c>
      <c r="C58" s="3">
        <v>2</v>
      </c>
      <c r="D58" s="3">
        <v>2</v>
      </c>
      <c r="E58" s="3">
        <v>2</v>
      </c>
      <c r="F58" s="3">
        <v>2</v>
      </c>
      <c r="G58" s="3">
        <v>2</v>
      </c>
      <c r="H58" s="3">
        <v>2</v>
      </c>
      <c r="I58" s="3">
        <v>2</v>
      </c>
      <c r="J58" s="3">
        <v>2</v>
      </c>
      <c r="K58" s="3">
        <v>2</v>
      </c>
      <c r="L58" s="3">
        <v>2</v>
      </c>
      <c r="M58" s="3">
        <v>2</v>
      </c>
      <c r="N58" s="3">
        <v>2</v>
      </c>
      <c r="O58" s="3">
        <v>2</v>
      </c>
      <c r="P58" s="3">
        <v>2</v>
      </c>
      <c r="Q58" s="3">
        <v>2</v>
      </c>
      <c r="R58" s="3">
        <v>1</v>
      </c>
      <c r="S58" s="3">
        <v>2</v>
      </c>
      <c r="T58" s="3">
        <v>2</v>
      </c>
      <c r="U58" s="3">
        <v>2</v>
      </c>
      <c r="V58" s="3">
        <v>2</v>
      </c>
      <c r="W58" s="3">
        <v>2</v>
      </c>
      <c r="X58" s="3">
        <v>1</v>
      </c>
      <c r="Y58" s="3">
        <v>2</v>
      </c>
      <c r="Z58" s="3">
        <v>1</v>
      </c>
      <c r="AA58" s="3">
        <v>2</v>
      </c>
      <c r="AB58" s="3">
        <v>2</v>
      </c>
      <c r="AC58" s="3">
        <v>2</v>
      </c>
      <c r="AD58" s="3">
        <v>2</v>
      </c>
      <c r="AE58" s="3">
        <v>2</v>
      </c>
      <c r="AF58" s="3">
        <v>2</v>
      </c>
      <c r="AG58" s="3">
        <v>1</v>
      </c>
      <c r="AH58" s="3">
        <v>2</v>
      </c>
      <c r="AI58" s="3">
        <v>2</v>
      </c>
      <c r="AJ58" s="3">
        <v>2</v>
      </c>
    </row>
    <row r="59" spans="1:36" x14ac:dyDescent="0.25">
      <c r="A59" s="2" t="s">
        <v>57</v>
      </c>
      <c r="B59" s="3">
        <v>2</v>
      </c>
      <c r="C59" s="3">
        <v>2</v>
      </c>
      <c r="D59" s="3">
        <v>2</v>
      </c>
      <c r="E59" s="3">
        <v>2</v>
      </c>
      <c r="F59" s="3">
        <v>2</v>
      </c>
      <c r="G59" s="3">
        <v>2</v>
      </c>
      <c r="H59" s="3">
        <v>2</v>
      </c>
      <c r="I59" s="3">
        <v>2</v>
      </c>
      <c r="J59" s="3">
        <v>1</v>
      </c>
      <c r="K59" s="3">
        <v>1</v>
      </c>
      <c r="L59" s="3">
        <v>2</v>
      </c>
      <c r="M59" s="3">
        <v>2</v>
      </c>
      <c r="N59" s="3">
        <v>2</v>
      </c>
      <c r="O59" s="3">
        <v>2</v>
      </c>
      <c r="P59" s="3">
        <v>2</v>
      </c>
      <c r="Q59" s="3">
        <v>2</v>
      </c>
      <c r="R59" s="3">
        <v>1</v>
      </c>
      <c r="S59" s="3">
        <v>1</v>
      </c>
      <c r="T59" s="3">
        <v>2</v>
      </c>
      <c r="U59" s="3">
        <v>2</v>
      </c>
      <c r="V59" s="3">
        <v>2</v>
      </c>
      <c r="W59" s="3">
        <v>2</v>
      </c>
      <c r="X59" s="3">
        <v>1</v>
      </c>
      <c r="Y59" s="3">
        <v>2</v>
      </c>
      <c r="Z59" s="3">
        <v>1</v>
      </c>
      <c r="AA59" s="3">
        <v>2</v>
      </c>
      <c r="AB59" s="3">
        <v>2</v>
      </c>
      <c r="AC59" s="3">
        <v>0</v>
      </c>
      <c r="AD59" s="3">
        <v>0</v>
      </c>
      <c r="AE59" s="3">
        <v>0</v>
      </c>
      <c r="AF59" s="3">
        <v>0</v>
      </c>
      <c r="AG59" s="3">
        <v>1</v>
      </c>
      <c r="AH59" s="3">
        <v>2</v>
      </c>
      <c r="AI59" s="3">
        <v>2</v>
      </c>
      <c r="AJ59" s="3">
        <v>2</v>
      </c>
    </row>
    <row r="60" spans="1:36" x14ac:dyDescent="0.25">
      <c r="A60" s="2" t="s">
        <v>58</v>
      </c>
      <c r="B60" s="3">
        <v>2</v>
      </c>
      <c r="C60" s="3">
        <v>2</v>
      </c>
      <c r="D60" s="3">
        <v>2</v>
      </c>
      <c r="E60" s="3">
        <v>2</v>
      </c>
      <c r="F60" s="3">
        <v>2</v>
      </c>
      <c r="G60" s="3">
        <v>2</v>
      </c>
      <c r="H60" s="3">
        <v>1</v>
      </c>
      <c r="I60" s="3">
        <v>2</v>
      </c>
      <c r="J60" s="3">
        <v>2</v>
      </c>
      <c r="K60" s="3">
        <v>2</v>
      </c>
      <c r="L60" s="3">
        <v>2</v>
      </c>
      <c r="M60" s="3">
        <v>2</v>
      </c>
      <c r="N60" s="3">
        <v>2</v>
      </c>
      <c r="O60" s="3">
        <v>2</v>
      </c>
      <c r="P60" s="3">
        <v>2</v>
      </c>
      <c r="Q60" s="3">
        <v>2</v>
      </c>
      <c r="R60" s="3">
        <v>1</v>
      </c>
      <c r="S60" s="3">
        <v>1</v>
      </c>
      <c r="T60" s="3">
        <v>1</v>
      </c>
      <c r="U60" s="3">
        <v>2</v>
      </c>
      <c r="V60" s="3">
        <v>2</v>
      </c>
      <c r="W60" s="3">
        <v>2</v>
      </c>
      <c r="X60" s="3">
        <v>2</v>
      </c>
      <c r="Y60" s="3">
        <v>2</v>
      </c>
      <c r="Z60" s="3">
        <v>1</v>
      </c>
      <c r="AA60" s="3">
        <v>2</v>
      </c>
      <c r="AB60" s="3">
        <v>2</v>
      </c>
      <c r="AC60" s="3">
        <v>1</v>
      </c>
      <c r="AD60" s="3">
        <v>2</v>
      </c>
      <c r="AE60" s="3">
        <v>2</v>
      </c>
      <c r="AF60" s="3">
        <v>2</v>
      </c>
      <c r="AG60" s="3">
        <v>1</v>
      </c>
      <c r="AH60" s="3">
        <v>2</v>
      </c>
      <c r="AI60" s="3">
        <v>2</v>
      </c>
      <c r="AJ60" s="3">
        <v>2</v>
      </c>
    </row>
    <row r="61" spans="1:36" x14ac:dyDescent="0.25">
      <c r="A61" s="2" t="s">
        <v>59</v>
      </c>
      <c r="B61" s="3">
        <v>1</v>
      </c>
      <c r="C61" s="3">
        <v>2</v>
      </c>
      <c r="D61" s="3">
        <v>1</v>
      </c>
      <c r="E61" s="3">
        <v>1</v>
      </c>
      <c r="F61" s="3">
        <v>1</v>
      </c>
      <c r="G61" s="3">
        <v>1</v>
      </c>
      <c r="H61" s="3">
        <v>2</v>
      </c>
      <c r="I61" s="3">
        <v>2</v>
      </c>
      <c r="J61" s="3">
        <v>2</v>
      </c>
      <c r="K61" s="3">
        <v>1</v>
      </c>
      <c r="L61" s="3">
        <v>1</v>
      </c>
      <c r="M61" s="3">
        <v>2</v>
      </c>
      <c r="N61" s="3">
        <v>1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1</v>
      </c>
      <c r="W61" s="3">
        <v>2</v>
      </c>
      <c r="X61" s="3">
        <v>1</v>
      </c>
      <c r="Y61" s="3">
        <v>1</v>
      </c>
      <c r="Z61" s="3">
        <v>2</v>
      </c>
      <c r="AA61" s="3">
        <v>2</v>
      </c>
      <c r="AB61" s="3">
        <v>2</v>
      </c>
      <c r="AC61" s="3">
        <v>1</v>
      </c>
      <c r="AD61" s="3">
        <v>1</v>
      </c>
      <c r="AE61" s="3">
        <v>1</v>
      </c>
      <c r="AF61" s="3">
        <v>1</v>
      </c>
      <c r="AG61" s="3">
        <v>2</v>
      </c>
      <c r="AH61" s="3">
        <v>1</v>
      </c>
      <c r="AI61" s="3">
        <v>1</v>
      </c>
      <c r="AJ61" s="3">
        <v>1</v>
      </c>
    </row>
    <row r="62" spans="1:36" x14ac:dyDescent="0.25">
      <c r="A62" s="2" t="s">
        <v>60</v>
      </c>
      <c r="B62" s="3">
        <v>2</v>
      </c>
      <c r="C62" s="3">
        <v>2</v>
      </c>
      <c r="D62" s="3">
        <v>2</v>
      </c>
      <c r="E62" s="3">
        <v>2</v>
      </c>
      <c r="F62" s="3">
        <v>2</v>
      </c>
      <c r="G62" s="3">
        <v>2</v>
      </c>
      <c r="H62" s="3">
        <v>2</v>
      </c>
      <c r="I62" s="3">
        <v>2</v>
      </c>
      <c r="J62" s="3">
        <v>1</v>
      </c>
      <c r="K62" s="3">
        <v>2</v>
      </c>
      <c r="L62" s="3">
        <v>2</v>
      </c>
      <c r="M62" s="3">
        <v>2</v>
      </c>
      <c r="N62" s="3">
        <v>2</v>
      </c>
      <c r="O62" s="3">
        <v>2</v>
      </c>
      <c r="P62" s="3">
        <v>2</v>
      </c>
      <c r="Q62" s="3">
        <v>2</v>
      </c>
      <c r="R62" s="3">
        <v>1</v>
      </c>
      <c r="S62" s="3">
        <v>1</v>
      </c>
      <c r="T62" s="3">
        <v>1</v>
      </c>
      <c r="U62" s="3">
        <v>2</v>
      </c>
      <c r="V62" s="3">
        <v>2</v>
      </c>
      <c r="W62" s="3">
        <v>2</v>
      </c>
      <c r="X62" s="3">
        <v>2</v>
      </c>
      <c r="Y62" s="3">
        <v>2</v>
      </c>
      <c r="Z62" s="3">
        <v>1</v>
      </c>
      <c r="AA62" s="3">
        <v>2</v>
      </c>
      <c r="AB62" s="3">
        <v>1</v>
      </c>
      <c r="AC62" s="3">
        <v>2</v>
      </c>
      <c r="AD62" s="3">
        <v>2</v>
      </c>
      <c r="AE62" s="3">
        <v>2</v>
      </c>
      <c r="AF62" s="3">
        <v>2</v>
      </c>
      <c r="AG62" s="3">
        <v>1</v>
      </c>
      <c r="AH62" s="3">
        <v>2</v>
      </c>
      <c r="AI62" s="3">
        <v>2</v>
      </c>
      <c r="AJ62" s="3">
        <v>2</v>
      </c>
    </row>
    <row r="63" spans="1:36" x14ac:dyDescent="0.25">
      <c r="A63" s="2" t="s">
        <v>61</v>
      </c>
      <c r="B63" s="3">
        <v>2</v>
      </c>
      <c r="C63" s="3">
        <v>2</v>
      </c>
      <c r="D63" s="3">
        <v>2</v>
      </c>
      <c r="E63" s="3">
        <v>2</v>
      </c>
      <c r="F63" s="3">
        <v>2</v>
      </c>
      <c r="G63" s="3">
        <v>1</v>
      </c>
      <c r="H63" s="3">
        <v>2</v>
      </c>
      <c r="I63" s="3">
        <v>2</v>
      </c>
      <c r="J63" s="3">
        <v>2</v>
      </c>
      <c r="K63" s="3">
        <v>2</v>
      </c>
      <c r="L63" s="3">
        <v>2</v>
      </c>
      <c r="M63" s="3">
        <v>2</v>
      </c>
      <c r="N63" s="3">
        <v>2</v>
      </c>
      <c r="O63" s="3">
        <v>2</v>
      </c>
      <c r="P63" s="3">
        <v>2</v>
      </c>
      <c r="Q63" s="3">
        <v>2</v>
      </c>
      <c r="R63" s="3">
        <v>1</v>
      </c>
      <c r="S63" s="3">
        <v>2</v>
      </c>
      <c r="T63" s="3">
        <v>2</v>
      </c>
      <c r="U63" s="3">
        <v>2</v>
      </c>
      <c r="V63" s="3">
        <v>2</v>
      </c>
      <c r="W63" s="3">
        <v>2</v>
      </c>
      <c r="X63" s="3">
        <v>2</v>
      </c>
      <c r="Y63" s="3">
        <v>1</v>
      </c>
      <c r="Z63" s="3">
        <v>1</v>
      </c>
      <c r="AA63" s="3">
        <v>2</v>
      </c>
      <c r="AB63" s="3">
        <v>2</v>
      </c>
      <c r="AC63" s="3">
        <v>2</v>
      </c>
      <c r="AD63" s="3">
        <v>2</v>
      </c>
      <c r="AE63" s="3">
        <v>2</v>
      </c>
      <c r="AF63" s="3">
        <v>2</v>
      </c>
      <c r="AG63" s="3">
        <v>2</v>
      </c>
      <c r="AH63" s="3">
        <v>2</v>
      </c>
      <c r="AI63" s="3">
        <v>2</v>
      </c>
      <c r="AJ63" s="3">
        <v>2</v>
      </c>
    </row>
    <row r="64" spans="1:36" x14ac:dyDescent="0.25">
      <c r="A64" s="2" t="s">
        <v>62</v>
      </c>
      <c r="B64" s="3">
        <v>2</v>
      </c>
      <c r="C64" s="3">
        <v>2</v>
      </c>
      <c r="D64" s="3">
        <v>2</v>
      </c>
      <c r="E64" s="3">
        <v>2</v>
      </c>
      <c r="F64" s="3">
        <v>2</v>
      </c>
      <c r="G64" s="3">
        <v>1</v>
      </c>
      <c r="H64" s="3">
        <v>2</v>
      </c>
      <c r="I64" s="3">
        <v>2</v>
      </c>
      <c r="J64" s="3">
        <v>2</v>
      </c>
      <c r="K64" s="3">
        <v>2</v>
      </c>
      <c r="L64" s="3">
        <v>1</v>
      </c>
      <c r="M64" s="3">
        <v>2</v>
      </c>
      <c r="N64" s="3">
        <v>2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2</v>
      </c>
      <c r="V64" s="3">
        <v>1</v>
      </c>
      <c r="W64" s="3">
        <v>2</v>
      </c>
      <c r="X64" s="3">
        <v>2</v>
      </c>
      <c r="Y64" s="3">
        <v>1</v>
      </c>
      <c r="Z64" s="3">
        <v>1</v>
      </c>
      <c r="AA64" s="3">
        <v>2</v>
      </c>
      <c r="AB64" s="3">
        <v>2</v>
      </c>
      <c r="AC64" s="3">
        <v>2</v>
      </c>
      <c r="AD64" s="3">
        <v>2</v>
      </c>
      <c r="AE64" s="3">
        <v>2</v>
      </c>
      <c r="AF64" s="3">
        <v>1</v>
      </c>
      <c r="AG64" s="3">
        <v>2</v>
      </c>
      <c r="AH64" s="3">
        <v>1</v>
      </c>
      <c r="AI64" s="3">
        <v>1</v>
      </c>
      <c r="AJ64" s="3">
        <v>2</v>
      </c>
    </row>
    <row r="65" spans="1:36" x14ac:dyDescent="0.25">
      <c r="A65" s="2" t="s">
        <v>63</v>
      </c>
      <c r="B65" s="3">
        <v>2</v>
      </c>
      <c r="C65" s="3">
        <v>2</v>
      </c>
      <c r="D65" s="3">
        <v>2</v>
      </c>
      <c r="E65" s="3">
        <v>2</v>
      </c>
      <c r="F65" s="3">
        <v>2</v>
      </c>
      <c r="G65" s="3">
        <v>2</v>
      </c>
      <c r="H65" s="3">
        <v>1</v>
      </c>
      <c r="I65" s="3">
        <v>1</v>
      </c>
      <c r="J65" s="3">
        <v>1</v>
      </c>
      <c r="K65" s="3">
        <v>2</v>
      </c>
      <c r="L65" s="3">
        <v>2</v>
      </c>
      <c r="M65" s="3">
        <v>2</v>
      </c>
      <c r="N65" s="3">
        <v>2</v>
      </c>
      <c r="O65" s="3">
        <v>2</v>
      </c>
      <c r="P65" s="3">
        <v>2</v>
      </c>
      <c r="Q65" s="3">
        <v>2</v>
      </c>
      <c r="R65" s="3">
        <v>1</v>
      </c>
      <c r="S65" s="3">
        <v>2</v>
      </c>
      <c r="T65" s="3">
        <v>2</v>
      </c>
      <c r="U65" s="3">
        <v>2</v>
      </c>
      <c r="V65" s="3">
        <v>2</v>
      </c>
      <c r="W65" s="3">
        <v>2</v>
      </c>
      <c r="X65" s="3">
        <v>2</v>
      </c>
      <c r="Y65" s="3">
        <v>2</v>
      </c>
      <c r="Z65" s="3">
        <v>1</v>
      </c>
      <c r="AA65" s="3">
        <v>2</v>
      </c>
      <c r="AB65" s="3">
        <v>2</v>
      </c>
      <c r="AC65" s="3">
        <v>2</v>
      </c>
      <c r="AD65" s="3">
        <v>2</v>
      </c>
      <c r="AE65" s="3">
        <v>2</v>
      </c>
      <c r="AF65" s="3">
        <v>2</v>
      </c>
      <c r="AG65" s="3">
        <v>2</v>
      </c>
      <c r="AH65" s="3">
        <v>1</v>
      </c>
      <c r="AI65" s="3">
        <v>2</v>
      </c>
      <c r="AJ65" s="3">
        <v>2</v>
      </c>
    </row>
    <row r="66" spans="1:36" x14ac:dyDescent="0.25">
      <c r="A66" s="2" t="s">
        <v>64</v>
      </c>
      <c r="B66" s="3">
        <v>2</v>
      </c>
      <c r="C66" s="3">
        <v>2</v>
      </c>
      <c r="D66" s="3">
        <v>1</v>
      </c>
      <c r="E66" s="3">
        <v>2</v>
      </c>
      <c r="F66" s="3">
        <v>1</v>
      </c>
      <c r="G66" s="3">
        <v>1</v>
      </c>
      <c r="H66" s="3">
        <v>2</v>
      </c>
      <c r="I66" s="3">
        <v>2</v>
      </c>
      <c r="J66" s="3">
        <v>2</v>
      </c>
      <c r="K66" s="3">
        <v>2</v>
      </c>
      <c r="L66" s="3">
        <v>0</v>
      </c>
      <c r="M66" s="3">
        <v>0</v>
      </c>
      <c r="N66" s="3">
        <v>2</v>
      </c>
      <c r="O66" s="3">
        <v>1</v>
      </c>
      <c r="P66" s="3">
        <v>0</v>
      </c>
      <c r="Q66" s="3">
        <v>2</v>
      </c>
      <c r="R66" s="3">
        <v>2</v>
      </c>
      <c r="S66" s="3">
        <v>2</v>
      </c>
      <c r="T66" s="3">
        <v>2</v>
      </c>
      <c r="U66" s="3">
        <v>2</v>
      </c>
      <c r="V66" s="3">
        <v>1</v>
      </c>
      <c r="W66" s="3">
        <v>2</v>
      </c>
      <c r="X66" s="3">
        <v>1</v>
      </c>
      <c r="Y66" s="3">
        <v>1</v>
      </c>
      <c r="Z66" s="3">
        <v>1</v>
      </c>
      <c r="AA66" s="3">
        <v>2</v>
      </c>
      <c r="AB66" s="3">
        <v>2</v>
      </c>
      <c r="AC66" s="3">
        <v>2</v>
      </c>
      <c r="AD66" s="3">
        <v>1</v>
      </c>
      <c r="AE66" s="3">
        <v>2</v>
      </c>
      <c r="AF66" s="3">
        <v>1</v>
      </c>
      <c r="AG66" s="3">
        <v>2</v>
      </c>
      <c r="AH66" s="3">
        <v>1</v>
      </c>
      <c r="AI66" s="3">
        <v>2</v>
      </c>
      <c r="AJ66" s="3">
        <v>1</v>
      </c>
    </row>
    <row r="67" spans="1:36" x14ac:dyDescent="0.25">
      <c r="A67" s="2" t="s">
        <v>65</v>
      </c>
      <c r="B67" s="3">
        <v>2</v>
      </c>
      <c r="C67" s="3">
        <v>2</v>
      </c>
      <c r="D67" s="3">
        <v>1</v>
      </c>
      <c r="E67" s="3">
        <v>2</v>
      </c>
      <c r="F67" s="3">
        <v>2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2</v>
      </c>
      <c r="P67" s="3">
        <v>2</v>
      </c>
      <c r="Q67" s="3">
        <v>2</v>
      </c>
      <c r="R67" s="3">
        <v>1</v>
      </c>
      <c r="S67" s="3">
        <v>2</v>
      </c>
      <c r="T67" s="3">
        <v>2</v>
      </c>
      <c r="U67" s="3">
        <v>2</v>
      </c>
      <c r="V67" s="3">
        <v>2</v>
      </c>
      <c r="W67" s="3">
        <v>2</v>
      </c>
      <c r="X67" s="3">
        <v>2</v>
      </c>
      <c r="Y67" s="3">
        <v>2</v>
      </c>
      <c r="Z67" s="3">
        <v>1</v>
      </c>
      <c r="AA67" s="3">
        <v>2</v>
      </c>
      <c r="AB67" s="3">
        <v>2</v>
      </c>
      <c r="AC67" s="3">
        <v>2</v>
      </c>
      <c r="AD67" s="3">
        <v>2</v>
      </c>
      <c r="AE67" s="3">
        <v>2</v>
      </c>
      <c r="AF67" s="3">
        <v>2</v>
      </c>
      <c r="AG67" s="3">
        <v>2</v>
      </c>
      <c r="AH67" s="3">
        <v>2</v>
      </c>
      <c r="AI67" s="3">
        <v>2</v>
      </c>
      <c r="AJ67" s="3">
        <v>2</v>
      </c>
    </row>
    <row r="68" spans="1:36" x14ac:dyDescent="0.25">
      <c r="A68" s="2" t="s">
        <v>66</v>
      </c>
      <c r="B68" s="3">
        <v>2</v>
      </c>
      <c r="C68" s="3">
        <v>2</v>
      </c>
      <c r="D68" s="3">
        <v>2</v>
      </c>
      <c r="E68" s="3">
        <v>2</v>
      </c>
      <c r="F68" s="3">
        <v>1</v>
      </c>
      <c r="G68" s="3">
        <v>1</v>
      </c>
      <c r="H68" s="3">
        <v>2</v>
      </c>
      <c r="I68" s="3">
        <v>2</v>
      </c>
      <c r="J68" s="3">
        <v>2</v>
      </c>
      <c r="K68" s="3">
        <v>2</v>
      </c>
      <c r="L68" s="3">
        <v>1</v>
      </c>
      <c r="M68" s="3">
        <v>2</v>
      </c>
      <c r="N68" s="3">
        <v>2</v>
      </c>
      <c r="O68" s="3">
        <v>1</v>
      </c>
      <c r="P68" s="3">
        <v>2</v>
      </c>
      <c r="Q68" s="3">
        <v>2</v>
      </c>
      <c r="R68" s="3">
        <v>2</v>
      </c>
      <c r="S68" s="3">
        <v>2</v>
      </c>
      <c r="T68" s="3">
        <v>2</v>
      </c>
      <c r="U68" s="3">
        <v>2</v>
      </c>
      <c r="V68" s="3">
        <v>1</v>
      </c>
      <c r="W68" s="3">
        <v>2</v>
      </c>
      <c r="X68" s="3">
        <v>1</v>
      </c>
      <c r="Y68" s="3">
        <v>1</v>
      </c>
      <c r="Z68" s="3">
        <v>1</v>
      </c>
      <c r="AA68" s="3">
        <v>2</v>
      </c>
      <c r="AB68" s="3">
        <v>2</v>
      </c>
      <c r="AC68" s="3">
        <v>2</v>
      </c>
      <c r="AD68" s="3">
        <v>1</v>
      </c>
      <c r="AE68" s="3">
        <v>2</v>
      </c>
      <c r="AF68" s="3">
        <v>1</v>
      </c>
      <c r="AG68" s="3">
        <v>2</v>
      </c>
      <c r="AH68" s="3">
        <v>1</v>
      </c>
      <c r="AI68" s="3">
        <v>1</v>
      </c>
      <c r="AJ68" s="3">
        <v>1</v>
      </c>
    </row>
    <row r="69" spans="1:36" x14ac:dyDescent="0.25">
      <c r="A69" s="2" t="s">
        <v>67</v>
      </c>
      <c r="B69" s="3">
        <v>2</v>
      </c>
      <c r="C69" s="3">
        <v>2</v>
      </c>
      <c r="D69" s="3">
        <v>2</v>
      </c>
      <c r="E69" s="3">
        <v>2</v>
      </c>
      <c r="F69" s="3">
        <v>2</v>
      </c>
      <c r="G69" s="3">
        <v>2</v>
      </c>
      <c r="H69" s="3">
        <v>2</v>
      </c>
      <c r="I69" s="3">
        <v>2</v>
      </c>
      <c r="J69" s="3">
        <v>1</v>
      </c>
      <c r="K69" s="3">
        <v>2</v>
      </c>
      <c r="L69" s="3">
        <v>2</v>
      </c>
      <c r="M69" s="3">
        <v>2</v>
      </c>
      <c r="N69" s="3">
        <v>2</v>
      </c>
      <c r="O69" s="3">
        <v>2</v>
      </c>
      <c r="P69" s="3">
        <v>2</v>
      </c>
      <c r="Q69" s="3">
        <v>2</v>
      </c>
      <c r="R69" s="3">
        <v>1</v>
      </c>
      <c r="S69" s="3">
        <v>2</v>
      </c>
      <c r="T69" s="3">
        <v>2</v>
      </c>
      <c r="U69" s="3">
        <v>2</v>
      </c>
      <c r="V69" s="3">
        <v>2</v>
      </c>
      <c r="W69" s="3">
        <v>2</v>
      </c>
      <c r="X69" s="3">
        <v>2</v>
      </c>
      <c r="Y69" s="3">
        <v>2</v>
      </c>
      <c r="Z69" s="3">
        <v>1</v>
      </c>
      <c r="AA69" s="3">
        <v>2</v>
      </c>
      <c r="AB69" s="3">
        <v>2</v>
      </c>
      <c r="AC69" s="3">
        <v>1</v>
      </c>
      <c r="AD69" s="3">
        <v>2</v>
      </c>
      <c r="AE69" s="3">
        <v>2</v>
      </c>
      <c r="AF69" s="3">
        <v>2</v>
      </c>
      <c r="AG69" s="3">
        <v>2</v>
      </c>
      <c r="AH69" s="3">
        <v>1</v>
      </c>
      <c r="AI69" s="3">
        <v>2</v>
      </c>
      <c r="AJ69" s="3">
        <v>2</v>
      </c>
    </row>
    <row r="70" spans="1:36" x14ac:dyDescent="0.25">
      <c r="A70" s="2" t="s">
        <v>68</v>
      </c>
      <c r="B70" s="3">
        <v>2</v>
      </c>
      <c r="C70" s="3">
        <v>2</v>
      </c>
      <c r="D70" s="3">
        <v>2</v>
      </c>
      <c r="E70" s="3">
        <v>2</v>
      </c>
      <c r="F70" s="3">
        <v>2</v>
      </c>
      <c r="G70" s="3">
        <v>2</v>
      </c>
      <c r="H70" s="3">
        <v>1</v>
      </c>
      <c r="I70" s="3">
        <v>1</v>
      </c>
      <c r="J70" s="3">
        <v>1</v>
      </c>
      <c r="K70" s="3">
        <v>1</v>
      </c>
      <c r="L70" s="3">
        <v>2</v>
      </c>
      <c r="M70" s="3">
        <v>2</v>
      </c>
      <c r="N70" s="3">
        <v>1</v>
      </c>
      <c r="O70" s="3">
        <v>2</v>
      </c>
      <c r="P70" s="3">
        <v>2</v>
      </c>
      <c r="Q70" s="3">
        <v>2</v>
      </c>
      <c r="R70" s="3">
        <v>1</v>
      </c>
      <c r="S70" s="3">
        <v>2</v>
      </c>
      <c r="T70" s="3">
        <v>2</v>
      </c>
      <c r="U70" s="3">
        <v>2</v>
      </c>
      <c r="V70" s="3">
        <v>2</v>
      </c>
      <c r="W70" s="3">
        <v>2</v>
      </c>
      <c r="X70" s="3">
        <v>2</v>
      </c>
      <c r="Y70" s="3">
        <v>2</v>
      </c>
      <c r="Z70" s="3">
        <v>1</v>
      </c>
      <c r="AA70" s="3">
        <v>2</v>
      </c>
      <c r="AB70" s="3">
        <v>2</v>
      </c>
      <c r="AC70" s="3">
        <v>1</v>
      </c>
      <c r="AD70" s="3">
        <v>2</v>
      </c>
      <c r="AE70" s="3">
        <v>2</v>
      </c>
      <c r="AF70" s="3">
        <v>2</v>
      </c>
      <c r="AG70" s="3">
        <v>1</v>
      </c>
      <c r="AH70" s="3">
        <v>2</v>
      </c>
      <c r="AI70" s="3">
        <v>2</v>
      </c>
      <c r="AJ70" s="3">
        <v>2</v>
      </c>
    </row>
    <row r="71" spans="1:36" x14ac:dyDescent="0.25">
      <c r="A71" s="2" t="s">
        <v>69</v>
      </c>
      <c r="B71" s="3">
        <v>2</v>
      </c>
      <c r="C71" s="3">
        <v>2</v>
      </c>
      <c r="D71" s="3">
        <v>2</v>
      </c>
      <c r="E71" s="3">
        <v>2</v>
      </c>
      <c r="F71" s="3">
        <v>2</v>
      </c>
      <c r="G71" s="3">
        <v>2</v>
      </c>
      <c r="H71" s="3">
        <v>2</v>
      </c>
      <c r="I71" s="3">
        <v>1</v>
      </c>
      <c r="J71" s="3">
        <v>1</v>
      </c>
      <c r="K71" s="3">
        <v>2</v>
      </c>
      <c r="L71" s="3">
        <v>2</v>
      </c>
      <c r="M71" s="3">
        <v>2</v>
      </c>
      <c r="N71" s="3">
        <v>2</v>
      </c>
      <c r="O71" s="3">
        <v>2</v>
      </c>
      <c r="P71" s="3">
        <v>2</v>
      </c>
      <c r="Q71" s="3">
        <v>2</v>
      </c>
      <c r="R71" s="3">
        <v>1</v>
      </c>
      <c r="S71" s="3">
        <v>1</v>
      </c>
      <c r="T71" s="3">
        <v>2</v>
      </c>
      <c r="U71" s="3">
        <v>2</v>
      </c>
      <c r="V71" s="3">
        <v>2</v>
      </c>
      <c r="W71" s="3">
        <v>2</v>
      </c>
      <c r="X71" s="3">
        <v>2</v>
      </c>
      <c r="Y71" s="3">
        <v>2</v>
      </c>
      <c r="Z71" s="3">
        <v>1</v>
      </c>
      <c r="AA71" s="3">
        <v>2</v>
      </c>
      <c r="AB71" s="3">
        <v>2</v>
      </c>
      <c r="AC71" s="3">
        <v>2</v>
      </c>
      <c r="AD71" s="3">
        <v>2</v>
      </c>
      <c r="AE71" s="3">
        <v>2</v>
      </c>
      <c r="AF71" s="3">
        <v>2</v>
      </c>
      <c r="AG71" s="3">
        <v>1</v>
      </c>
      <c r="AH71" s="3">
        <v>2</v>
      </c>
      <c r="AI71" s="3">
        <v>2</v>
      </c>
      <c r="AJ71" s="3">
        <v>2</v>
      </c>
    </row>
    <row r="72" spans="1:36" x14ac:dyDescent="0.25">
      <c r="A72" s="2" t="s">
        <v>70</v>
      </c>
      <c r="B72" s="3">
        <v>1</v>
      </c>
      <c r="C72" s="3">
        <v>2</v>
      </c>
      <c r="D72" s="3">
        <v>2</v>
      </c>
      <c r="E72" s="3">
        <v>2</v>
      </c>
      <c r="F72" s="3">
        <v>2</v>
      </c>
      <c r="G72" s="3">
        <v>1</v>
      </c>
      <c r="H72" s="3">
        <v>2</v>
      </c>
      <c r="I72" s="3">
        <v>2</v>
      </c>
      <c r="J72" s="3">
        <v>2</v>
      </c>
      <c r="K72" s="3">
        <v>2</v>
      </c>
      <c r="L72" s="3">
        <v>2</v>
      </c>
      <c r="M72" s="3">
        <v>2</v>
      </c>
      <c r="N72" s="3">
        <v>2</v>
      </c>
      <c r="O72" s="3">
        <v>2</v>
      </c>
      <c r="P72" s="3">
        <v>2</v>
      </c>
      <c r="Q72" s="3">
        <v>2</v>
      </c>
      <c r="R72" s="3">
        <v>2</v>
      </c>
      <c r="S72" s="3">
        <v>2</v>
      </c>
      <c r="T72" s="3">
        <v>2</v>
      </c>
      <c r="U72" s="3">
        <v>2</v>
      </c>
      <c r="V72" s="3">
        <v>1</v>
      </c>
      <c r="W72" s="3">
        <v>2</v>
      </c>
      <c r="X72" s="3">
        <v>2</v>
      </c>
      <c r="Y72" s="3">
        <v>1</v>
      </c>
      <c r="Z72" s="3">
        <v>2</v>
      </c>
      <c r="AA72" s="3">
        <v>2</v>
      </c>
      <c r="AB72" s="3">
        <v>2</v>
      </c>
      <c r="AC72" s="3">
        <v>2</v>
      </c>
      <c r="AD72" s="3">
        <v>1</v>
      </c>
      <c r="AE72" s="3">
        <v>2</v>
      </c>
      <c r="AF72" s="3">
        <v>2</v>
      </c>
      <c r="AG72" s="3">
        <v>2</v>
      </c>
      <c r="AH72" s="3">
        <v>2</v>
      </c>
      <c r="AI72" s="3">
        <v>1</v>
      </c>
      <c r="AJ72" s="3">
        <v>2</v>
      </c>
    </row>
    <row r="73" spans="1:36" x14ac:dyDescent="0.25">
      <c r="A73" s="2" t="s">
        <v>71</v>
      </c>
      <c r="B73" s="3">
        <v>2</v>
      </c>
      <c r="C73" s="3">
        <v>2</v>
      </c>
      <c r="D73" s="3">
        <v>2</v>
      </c>
      <c r="E73" s="3">
        <v>2</v>
      </c>
      <c r="F73" s="3">
        <v>2</v>
      </c>
      <c r="G73" s="3">
        <v>1</v>
      </c>
      <c r="H73" s="3">
        <v>2</v>
      </c>
      <c r="I73" s="3">
        <v>2</v>
      </c>
      <c r="J73" s="3">
        <v>2</v>
      </c>
      <c r="K73" s="3">
        <v>2</v>
      </c>
      <c r="L73" s="3">
        <v>2</v>
      </c>
      <c r="M73" s="3">
        <v>2</v>
      </c>
      <c r="N73" s="3">
        <v>2</v>
      </c>
      <c r="O73" s="3">
        <v>2</v>
      </c>
      <c r="P73" s="3">
        <v>2</v>
      </c>
      <c r="Q73" s="3">
        <v>2</v>
      </c>
      <c r="R73" s="3">
        <v>2</v>
      </c>
      <c r="S73" s="3">
        <v>2</v>
      </c>
      <c r="T73" s="3">
        <v>2</v>
      </c>
      <c r="U73" s="3">
        <v>2</v>
      </c>
      <c r="V73" s="3">
        <v>1</v>
      </c>
      <c r="W73" s="3">
        <v>2</v>
      </c>
      <c r="X73" s="3">
        <v>1</v>
      </c>
      <c r="Y73" s="3">
        <v>1</v>
      </c>
      <c r="Z73" s="3">
        <v>1</v>
      </c>
      <c r="AA73" s="3">
        <v>2</v>
      </c>
      <c r="AB73" s="3">
        <v>2</v>
      </c>
      <c r="AC73" s="3">
        <v>1</v>
      </c>
      <c r="AD73" s="3">
        <v>2</v>
      </c>
      <c r="AE73" s="3">
        <v>2</v>
      </c>
      <c r="AF73" s="3">
        <v>2</v>
      </c>
      <c r="AG73" s="3">
        <v>2</v>
      </c>
      <c r="AH73" s="3">
        <v>2</v>
      </c>
      <c r="AI73" s="3">
        <v>2</v>
      </c>
      <c r="AJ73" s="3">
        <v>2</v>
      </c>
    </row>
    <row r="74" spans="1:36" x14ac:dyDescent="0.25">
      <c r="A74" s="2" t="s">
        <v>72</v>
      </c>
      <c r="B74" s="3">
        <v>2</v>
      </c>
      <c r="C74" s="3">
        <v>2</v>
      </c>
      <c r="D74" s="3">
        <v>2</v>
      </c>
      <c r="E74" s="3">
        <v>2</v>
      </c>
      <c r="F74" s="3">
        <v>2</v>
      </c>
      <c r="G74" s="3">
        <v>1</v>
      </c>
      <c r="H74" s="3">
        <v>2</v>
      </c>
      <c r="I74" s="3">
        <v>2</v>
      </c>
      <c r="J74" s="3">
        <v>2</v>
      </c>
      <c r="K74" s="3">
        <v>1</v>
      </c>
      <c r="L74" s="3">
        <v>2</v>
      </c>
      <c r="M74" s="3">
        <v>2</v>
      </c>
      <c r="N74" s="3">
        <v>2</v>
      </c>
      <c r="O74" s="3">
        <v>2</v>
      </c>
      <c r="P74" s="3">
        <v>2</v>
      </c>
      <c r="Q74" s="3">
        <v>2</v>
      </c>
      <c r="R74" s="3">
        <v>1</v>
      </c>
      <c r="S74" s="3">
        <v>1</v>
      </c>
      <c r="T74" s="3">
        <v>2</v>
      </c>
      <c r="U74" s="3">
        <v>2</v>
      </c>
      <c r="V74" s="3">
        <v>2</v>
      </c>
      <c r="W74" s="3">
        <v>2</v>
      </c>
      <c r="X74" s="3">
        <v>2</v>
      </c>
      <c r="Y74" s="3">
        <v>2</v>
      </c>
      <c r="Z74" s="3">
        <v>0</v>
      </c>
      <c r="AA74" s="3">
        <v>2</v>
      </c>
      <c r="AB74" s="3">
        <v>2</v>
      </c>
      <c r="AC74" s="3">
        <v>1</v>
      </c>
      <c r="AD74" s="3">
        <v>2</v>
      </c>
      <c r="AE74" s="3">
        <v>2</v>
      </c>
      <c r="AF74" s="3">
        <v>2</v>
      </c>
      <c r="AG74" s="3">
        <v>1</v>
      </c>
      <c r="AH74" s="3">
        <v>2</v>
      </c>
      <c r="AI74" s="3">
        <v>2</v>
      </c>
      <c r="AJ74" s="3">
        <v>2</v>
      </c>
    </row>
    <row r="75" spans="1:36" x14ac:dyDescent="0.25">
      <c r="A75" s="2" t="s">
        <v>73</v>
      </c>
      <c r="B75" s="3">
        <v>2</v>
      </c>
      <c r="C75" s="3">
        <v>2</v>
      </c>
      <c r="D75" s="3">
        <v>2</v>
      </c>
      <c r="E75" s="3">
        <v>2</v>
      </c>
      <c r="F75" s="3">
        <v>2</v>
      </c>
      <c r="G75" s="3">
        <v>2</v>
      </c>
      <c r="H75" s="3">
        <v>2</v>
      </c>
      <c r="I75" s="3">
        <v>2</v>
      </c>
      <c r="J75" s="3">
        <v>2</v>
      </c>
      <c r="K75" s="3">
        <v>2</v>
      </c>
      <c r="L75" s="3">
        <v>2</v>
      </c>
      <c r="M75" s="3">
        <v>2</v>
      </c>
      <c r="N75" s="3">
        <v>2</v>
      </c>
      <c r="O75" s="3">
        <v>2</v>
      </c>
      <c r="P75" s="3">
        <v>2</v>
      </c>
      <c r="Q75" s="3">
        <v>2</v>
      </c>
      <c r="R75" s="3">
        <v>1</v>
      </c>
      <c r="S75" s="3">
        <v>2</v>
      </c>
      <c r="T75" s="3">
        <v>2</v>
      </c>
      <c r="U75" s="3">
        <v>2</v>
      </c>
      <c r="V75" s="3">
        <v>2</v>
      </c>
      <c r="W75" s="3">
        <v>2</v>
      </c>
      <c r="X75" s="3">
        <v>2</v>
      </c>
      <c r="Y75" s="3">
        <v>2</v>
      </c>
      <c r="Z75" s="3">
        <v>1</v>
      </c>
      <c r="AA75" s="3">
        <v>2</v>
      </c>
      <c r="AB75" s="3">
        <v>2</v>
      </c>
      <c r="AC75" s="3">
        <v>2</v>
      </c>
      <c r="AD75" s="3">
        <v>2</v>
      </c>
      <c r="AE75" s="3">
        <v>2</v>
      </c>
      <c r="AF75" s="3">
        <v>2</v>
      </c>
      <c r="AG75" s="3">
        <v>2</v>
      </c>
      <c r="AH75" s="3">
        <v>2</v>
      </c>
      <c r="AI75" s="3">
        <v>2</v>
      </c>
      <c r="AJ75" s="3">
        <v>2</v>
      </c>
    </row>
    <row r="76" spans="1:36" x14ac:dyDescent="0.25">
      <c r="A76" s="2" t="s">
        <v>74</v>
      </c>
      <c r="B76" s="3">
        <v>2</v>
      </c>
      <c r="C76" s="3">
        <v>2</v>
      </c>
      <c r="D76" s="3">
        <v>2</v>
      </c>
      <c r="E76" s="3">
        <v>2</v>
      </c>
      <c r="F76" s="3">
        <v>2</v>
      </c>
      <c r="G76" s="3">
        <v>2</v>
      </c>
      <c r="H76" s="3">
        <v>2</v>
      </c>
      <c r="I76" s="3">
        <v>2</v>
      </c>
      <c r="J76" s="3">
        <v>2</v>
      </c>
      <c r="K76" s="3">
        <v>2</v>
      </c>
      <c r="L76" s="3">
        <v>2</v>
      </c>
      <c r="M76" s="3">
        <v>2</v>
      </c>
      <c r="N76" s="3">
        <v>2</v>
      </c>
      <c r="O76" s="3">
        <v>2</v>
      </c>
      <c r="P76" s="3">
        <v>2</v>
      </c>
      <c r="Q76" s="3">
        <v>2</v>
      </c>
      <c r="R76" s="3">
        <v>1</v>
      </c>
      <c r="S76" s="3">
        <v>2</v>
      </c>
      <c r="T76" s="3">
        <v>2</v>
      </c>
      <c r="U76" s="3">
        <v>2</v>
      </c>
      <c r="V76" s="3">
        <v>2</v>
      </c>
      <c r="W76" s="3">
        <v>2</v>
      </c>
      <c r="X76" s="3">
        <v>2</v>
      </c>
      <c r="Y76" s="3">
        <v>2</v>
      </c>
      <c r="Z76" s="3">
        <v>1</v>
      </c>
      <c r="AA76" s="3">
        <v>2</v>
      </c>
      <c r="AB76" s="3">
        <v>2</v>
      </c>
      <c r="AC76" s="3">
        <v>2</v>
      </c>
      <c r="AD76" s="3">
        <v>2</v>
      </c>
      <c r="AE76" s="3">
        <v>2</v>
      </c>
      <c r="AF76" s="3">
        <v>2</v>
      </c>
      <c r="AG76" s="3">
        <v>2</v>
      </c>
      <c r="AH76" s="3">
        <v>2</v>
      </c>
      <c r="AI76" s="3">
        <v>2</v>
      </c>
      <c r="AJ76" s="3">
        <v>2</v>
      </c>
    </row>
    <row r="77" spans="1:36" x14ac:dyDescent="0.25">
      <c r="A77" s="2" t="s">
        <v>75</v>
      </c>
      <c r="B77" s="3">
        <v>1</v>
      </c>
      <c r="C77" s="3">
        <v>2</v>
      </c>
      <c r="D77" s="3">
        <v>1</v>
      </c>
      <c r="E77" s="3">
        <v>1</v>
      </c>
      <c r="F77" s="3">
        <v>1</v>
      </c>
      <c r="G77" s="3">
        <v>1</v>
      </c>
      <c r="H77" s="3">
        <v>2</v>
      </c>
      <c r="I77" s="3">
        <v>2</v>
      </c>
      <c r="J77" s="3">
        <v>2</v>
      </c>
      <c r="K77" s="3">
        <v>1</v>
      </c>
      <c r="L77" s="3">
        <v>1</v>
      </c>
      <c r="M77" s="3">
        <v>2</v>
      </c>
      <c r="N77" s="3">
        <v>1</v>
      </c>
      <c r="O77" s="3">
        <v>0</v>
      </c>
      <c r="P77" s="3">
        <v>1</v>
      </c>
      <c r="Q77" s="3">
        <v>2</v>
      </c>
      <c r="R77" s="3">
        <v>1</v>
      </c>
      <c r="S77" s="3">
        <v>2</v>
      </c>
      <c r="T77" s="3">
        <v>1</v>
      </c>
      <c r="U77" s="3">
        <v>2</v>
      </c>
      <c r="V77" s="3">
        <v>1</v>
      </c>
      <c r="W77" s="3">
        <v>2</v>
      </c>
      <c r="X77" s="3">
        <v>1</v>
      </c>
      <c r="Y77" s="3">
        <v>1</v>
      </c>
      <c r="Z77" s="3">
        <v>2</v>
      </c>
      <c r="AA77" s="3">
        <v>2</v>
      </c>
      <c r="AB77" s="3">
        <v>2</v>
      </c>
      <c r="AC77" s="3">
        <v>1</v>
      </c>
      <c r="AD77" s="3">
        <v>1</v>
      </c>
      <c r="AE77" s="3">
        <v>1</v>
      </c>
      <c r="AF77" s="3">
        <v>1</v>
      </c>
      <c r="AG77" s="3">
        <v>2</v>
      </c>
      <c r="AH77" s="3">
        <v>1</v>
      </c>
      <c r="AI77" s="3">
        <v>1</v>
      </c>
      <c r="AJ77" s="3">
        <v>1</v>
      </c>
    </row>
    <row r="78" spans="1:36" x14ac:dyDescent="0.25">
      <c r="A78" s="2" t="s">
        <v>76</v>
      </c>
      <c r="B78" s="3">
        <v>2</v>
      </c>
      <c r="C78" s="3">
        <v>2</v>
      </c>
      <c r="D78" s="3">
        <v>2</v>
      </c>
      <c r="E78" s="3">
        <v>2</v>
      </c>
      <c r="F78" s="3">
        <v>2</v>
      </c>
      <c r="G78" s="3">
        <v>2</v>
      </c>
      <c r="H78" s="3">
        <v>2</v>
      </c>
      <c r="I78" s="3">
        <v>2</v>
      </c>
      <c r="J78" s="3">
        <v>2</v>
      </c>
      <c r="K78" s="3">
        <v>2</v>
      </c>
      <c r="L78" s="3">
        <v>1</v>
      </c>
      <c r="M78" s="3">
        <v>2</v>
      </c>
      <c r="N78" s="3">
        <v>2</v>
      </c>
      <c r="O78" s="3">
        <v>1</v>
      </c>
      <c r="P78" s="3">
        <v>2</v>
      </c>
      <c r="Q78" s="3">
        <v>2</v>
      </c>
      <c r="R78" s="3">
        <v>2</v>
      </c>
      <c r="S78" s="3">
        <v>2</v>
      </c>
      <c r="T78" s="3">
        <v>2</v>
      </c>
      <c r="U78" s="3">
        <v>2</v>
      </c>
      <c r="V78" s="3">
        <v>1</v>
      </c>
      <c r="W78" s="3">
        <v>2</v>
      </c>
      <c r="X78" s="3">
        <v>1</v>
      </c>
      <c r="Y78" s="3">
        <v>1</v>
      </c>
      <c r="Z78" s="3">
        <v>1</v>
      </c>
      <c r="AA78" s="3">
        <v>2</v>
      </c>
      <c r="AB78" s="3">
        <v>2</v>
      </c>
      <c r="AC78" s="3">
        <v>2</v>
      </c>
      <c r="AD78" s="3">
        <v>1</v>
      </c>
      <c r="AE78" s="3">
        <v>2</v>
      </c>
      <c r="AF78" s="3">
        <v>1</v>
      </c>
      <c r="AG78" s="3">
        <v>2</v>
      </c>
      <c r="AH78" s="3">
        <v>1</v>
      </c>
      <c r="AI78" s="3">
        <v>2</v>
      </c>
      <c r="AJ78" s="3">
        <v>2</v>
      </c>
    </row>
    <row r="79" spans="1:36" x14ac:dyDescent="0.25">
      <c r="A79" s="2" t="s">
        <v>77</v>
      </c>
      <c r="B79" s="3">
        <v>2</v>
      </c>
      <c r="C79" s="3">
        <v>2</v>
      </c>
      <c r="D79" s="3">
        <v>2</v>
      </c>
      <c r="E79" s="3">
        <v>2</v>
      </c>
      <c r="F79" s="3">
        <v>2</v>
      </c>
      <c r="G79" s="3">
        <v>2</v>
      </c>
      <c r="H79" s="3">
        <v>2</v>
      </c>
      <c r="I79" s="3">
        <v>2</v>
      </c>
      <c r="J79" s="3">
        <v>2</v>
      </c>
      <c r="K79" s="3">
        <v>0</v>
      </c>
      <c r="L79" s="3">
        <v>2</v>
      </c>
      <c r="M79" s="3">
        <v>2</v>
      </c>
      <c r="N79" s="3">
        <v>2</v>
      </c>
      <c r="O79" s="3">
        <v>2</v>
      </c>
      <c r="P79" s="3">
        <v>2</v>
      </c>
      <c r="Q79" s="3">
        <v>2</v>
      </c>
      <c r="R79" s="3">
        <v>1</v>
      </c>
      <c r="S79" s="3">
        <v>2</v>
      </c>
      <c r="T79" s="3">
        <v>2</v>
      </c>
      <c r="U79" s="3">
        <v>2</v>
      </c>
      <c r="V79" s="3">
        <v>2</v>
      </c>
      <c r="W79" s="3">
        <v>2</v>
      </c>
      <c r="X79" s="3">
        <v>1</v>
      </c>
      <c r="Y79" s="3">
        <v>2</v>
      </c>
      <c r="Z79" s="3">
        <v>1</v>
      </c>
      <c r="AA79" s="3">
        <v>2</v>
      </c>
      <c r="AB79" s="3">
        <v>2</v>
      </c>
      <c r="AC79" s="3">
        <v>2</v>
      </c>
      <c r="AD79" s="3">
        <v>2</v>
      </c>
      <c r="AE79" s="3">
        <v>2</v>
      </c>
      <c r="AF79" s="3">
        <v>2</v>
      </c>
      <c r="AG79" s="3">
        <v>2</v>
      </c>
      <c r="AH79" s="3">
        <v>2</v>
      </c>
      <c r="AI79" s="3">
        <v>2</v>
      </c>
      <c r="AJ79" s="3">
        <v>2</v>
      </c>
    </row>
    <row r="80" spans="1:36" x14ac:dyDescent="0.25">
      <c r="A80" s="2" t="s">
        <v>78</v>
      </c>
      <c r="B80" s="3">
        <v>2</v>
      </c>
      <c r="C80" s="3">
        <v>2</v>
      </c>
      <c r="D80" s="3">
        <v>2</v>
      </c>
      <c r="E80" s="3">
        <v>2</v>
      </c>
      <c r="F80" s="3">
        <v>2</v>
      </c>
      <c r="G80" s="3">
        <v>2</v>
      </c>
      <c r="H80" s="3">
        <v>1</v>
      </c>
      <c r="I80" s="3">
        <v>1</v>
      </c>
      <c r="J80" s="3">
        <v>1</v>
      </c>
      <c r="K80" s="3">
        <v>2</v>
      </c>
      <c r="L80" s="3">
        <v>2</v>
      </c>
      <c r="M80" s="3">
        <v>2</v>
      </c>
      <c r="N80" s="3">
        <v>2</v>
      </c>
      <c r="O80" s="3">
        <v>2</v>
      </c>
      <c r="P80" s="3">
        <v>2</v>
      </c>
      <c r="Q80" s="3">
        <v>2</v>
      </c>
      <c r="R80" s="3">
        <v>1</v>
      </c>
      <c r="S80" s="3">
        <v>2</v>
      </c>
      <c r="T80" s="3">
        <v>2</v>
      </c>
      <c r="U80" s="3">
        <v>2</v>
      </c>
      <c r="V80" s="3">
        <v>2</v>
      </c>
      <c r="W80" s="3">
        <v>2</v>
      </c>
      <c r="X80" s="3">
        <v>1</v>
      </c>
      <c r="Y80" s="3">
        <v>2</v>
      </c>
      <c r="Z80" s="3">
        <v>1</v>
      </c>
      <c r="AA80" s="3">
        <v>2</v>
      </c>
      <c r="AB80" s="3">
        <v>1</v>
      </c>
      <c r="AC80" s="3">
        <v>2</v>
      </c>
      <c r="AD80" s="3">
        <v>2</v>
      </c>
      <c r="AE80" s="3">
        <v>2</v>
      </c>
      <c r="AF80" s="3">
        <v>2</v>
      </c>
      <c r="AG80" s="3">
        <v>1</v>
      </c>
      <c r="AH80" s="3">
        <v>2</v>
      </c>
      <c r="AI80" s="3">
        <v>2</v>
      </c>
      <c r="AJ80" s="3">
        <v>2</v>
      </c>
    </row>
    <row r="81" spans="1:36" x14ac:dyDescent="0.25">
      <c r="A81" s="2" t="s">
        <v>79</v>
      </c>
      <c r="B81" s="3">
        <v>2</v>
      </c>
      <c r="C81" s="3">
        <v>2</v>
      </c>
      <c r="D81" s="3">
        <v>2</v>
      </c>
      <c r="E81" s="3">
        <v>2</v>
      </c>
      <c r="F81" s="3">
        <v>2</v>
      </c>
      <c r="G81" s="3">
        <v>2</v>
      </c>
      <c r="H81" s="3">
        <v>1</v>
      </c>
      <c r="I81" s="3">
        <v>1</v>
      </c>
      <c r="J81" s="3">
        <v>1</v>
      </c>
      <c r="K81" s="3">
        <v>2</v>
      </c>
      <c r="L81" s="3">
        <v>2</v>
      </c>
      <c r="M81" s="3">
        <v>2</v>
      </c>
      <c r="N81" s="3">
        <v>2</v>
      </c>
      <c r="O81" s="3">
        <v>2</v>
      </c>
      <c r="P81" s="3">
        <v>2</v>
      </c>
      <c r="Q81" s="3">
        <v>2</v>
      </c>
      <c r="R81" s="3">
        <v>1</v>
      </c>
      <c r="S81" s="3">
        <v>1</v>
      </c>
      <c r="T81" s="3">
        <v>2</v>
      </c>
      <c r="U81" s="3">
        <v>2</v>
      </c>
      <c r="V81" s="3">
        <v>2</v>
      </c>
      <c r="W81" s="3">
        <v>2</v>
      </c>
      <c r="X81" s="3">
        <v>2</v>
      </c>
      <c r="Y81" s="3">
        <v>2</v>
      </c>
      <c r="Z81" s="3">
        <v>1</v>
      </c>
      <c r="AA81" s="3">
        <v>2</v>
      </c>
      <c r="AB81" s="3">
        <v>2</v>
      </c>
      <c r="AC81" s="3">
        <v>2</v>
      </c>
      <c r="AD81" s="3">
        <v>2</v>
      </c>
      <c r="AE81" s="3">
        <v>2</v>
      </c>
      <c r="AF81" s="3">
        <v>2</v>
      </c>
      <c r="AG81" s="3">
        <v>2</v>
      </c>
      <c r="AH81" s="3">
        <v>2</v>
      </c>
      <c r="AI81" s="3">
        <v>2</v>
      </c>
      <c r="AJ81" s="3">
        <v>2</v>
      </c>
    </row>
    <row r="82" spans="1:36" x14ac:dyDescent="0.25">
      <c r="A82" s="2" t="s">
        <v>80</v>
      </c>
      <c r="B82" s="3">
        <v>1</v>
      </c>
      <c r="C82" s="3">
        <v>2</v>
      </c>
      <c r="D82" s="3">
        <v>2</v>
      </c>
      <c r="E82" s="3">
        <v>2</v>
      </c>
      <c r="F82" s="3">
        <v>1</v>
      </c>
      <c r="G82" s="3">
        <v>2</v>
      </c>
      <c r="H82" s="3">
        <v>2</v>
      </c>
      <c r="I82" s="3">
        <v>2</v>
      </c>
      <c r="J82" s="3">
        <v>2</v>
      </c>
      <c r="K82" s="3">
        <v>2</v>
      </c>
      <c r="L82" s="3">
        <v>1</v>
      </c>
      <c r="M82" s="3">
        <v>2</v>
      </c>
      <c r="N82" s="3">
        <v>2</v>
      </c>
      <c r="O82" s="3">
        <v>1</v>
      </c>
      <c r="P82" s="3">
        <v>1</v>
      </c>
      <c r="Q82" s="3">
        <v>1</v>
      </c>
      <c r="R82" s="3">
        <v>2</v>
      </c>
      <c r="S82" s="3">
        <v>0</v>
      </c>
      <c r="T82" s="3">
        <v>1</v>
      </c>
      <c r="U82" s="3">
        <v>2</v>
      </c>
      <c r="V82" s="3">
        <v>1</v>
      </c>
      <c r="W82" s="3">
        <v>2</v>
      </c>
      <c r="X82" s="3">
        <v>1</v>
      </c>
      <c r="Y82" s="3">
        <v>1</v>
      </c>
      <c r="Z82" s="3">
        <v>2</v>
      </c>
      <c r="AA82" s="3">
        <v>2</v>
      </c>
      <c r="AB82" s="3">
        <v>2</v>
      </c>
      <c r="AC82" s="3">
        <v>2</v>
      </c>
      <c r="AD82" s="3">
        <v>0</v>
      </c>
      <c r="AE82" s="3">
        <v>2</v>
      </c>
      <c r="AF82" s="3">
        <v>1</v>
      </c>
      <c r="AG82" s="3">
        <v>2</v>
      </c>
      <c r="AH82" s="3">
        <v>1</v>
      </c>
      <c r="AI82" s="3">
        <v>1</v>
      </c>
      <c r="AJ82" s="3">
        <v>1</v>
      </c>
    </row>
    <row r="83" spans="1:36" x14ac:dyDescent="0.25">
      <c r="A83" s="2" t="s">
        <v>81</v>
      </c>
      <c r="B83" s="3">
        <v>2</v>
      </c>
      <c r="C83" s="3">
        <v>2</v>
      </c>
      <c r="D83" s="3">
        <v>2</v>
      </c>
      <c r="E83" s="3">
        <v>2</v>
      </c>
      <c r="F83" s="3">
        <v>1</v>
      </c>
      <c r="G83" s="3">
        <v>1</v>
      </c>
      <c r="H83" s="3">
        <v>2</v>
      </c>
      <c r="I83" s="3">
        <v>2</v>
      </c>
      <c r="J83" s="3">
        <v>2</v>
      </c>
      <c r="K83" s="3">
        <v>2</v>
      </c>
      <c r="L83" s="3">
        <v>2</v>
      </c>
      <c r="M83" s="3">
        <v>2</v>
      </c>
      <c r="N83" s="3">
        <v>2</v>
      </c>
      <c r="O83" s="3">
        <v>2</v>
      </c>
      <c r="P83" s="3">
        <v>2</v>
      </c>
      <c r="Q83" s="3">
        <v>2</v>
      </c>
      <c r="R83" s="3">
        <v>2</v>
      </c>
      <c r="S83" s="3">
        <v>2</v>
      </c>
      <c r="T83" s="3">
        <v>2</v>
      </c>
      <c r="U83" s="3">
        <v>2</v>
      </c>
      <c r="V83" s="3">
        <v>1</v>
      </c>
      <c r="W83" s="3">
        <v>2</v>
      </c>
      <c r="X83" s="3">
        <v>2</v>
      </c>
      <c r="Y83" s="3">
        <v>1</v>
      </c>
      <c r="Z83" s="3">
        <v>2</v>
      </c>
      <c r="AA83" s="3">
        <v>2</v>
      </c>
      <c r="AB83" s="3">
        <v>2</v>
      </c>
      <c r="AC83" s="3">
        <v>2</v>
      </c>
      <c r="AD83" s="3">
        <v>1</v>
      </c>
      <c r="AE83" s="3">
        <v>2</v>
      </c>
      <c r="AF83" s="3">
        <v>2</v>
      </c>
      <c r="AG83" s="3">
        <v>2</v>
      </c>
      <c r="AH83" s="3">
        <v>2</v>
      </c>
      <c r="AI83" s="3">
        <v>1</v>
      </c>
      <c r="AJ83" s="3">
        <v>2</v>
      </c>
    </row>
    <row r="84" spans="1:36" x14ac:dyDescent="0.25">
      <c r="A84" s="2" t="s">
        <v>82</v>
      </c>
      <c r="B84" s="3">
        <v>2</v>
      </c>
      <c r="C84" s="3">
        <v>2</v>
      </c>
      <c r="D84" s="3">
        <v>0</v>
      </c>
      <c r="E84" s="3">
        <v>2</v>
      </c>
      <c r="F84" s="3">
        <v>2</v>
      </c>
      <c r="G84" s="3">
        <v>2</v>
      </c>
      <c r="H84" s="3">
        <v>1</v>
      </c>
      <c r="I84" s="3">
        <v>1</v>
      </c>
      <c r="J84" s="3">
        <v>1</v>
      </c>
      <c r="K84" s="3">
        <v>2</v>
      </c>
      <c r="L84" s="3">
        <v>2</v>
      </c>
      <c r="M84" s="3">
        <v>2</v>
      </c>
      <c r="N84" s="3">
        <v>2</v>
      </c>
      <c r="O84" s="3">
        <v>2</v>
      </c>
      <c r="P84" s="3">
        <v>2</v>
      </c>
      <c r="Q84" s="3">
        <v>2</v>
      </c>
      <c r="R84" s="3">
        <v>1</v>
      </c>
      <c r="S84" s="3">
        <v>2</v>
      </c>
      <c r="T84" s="3">
        <v>2</v>
      </c>
      <c r="U84" s="3">
        <v>2</v>
      </c>
      <c r="V84" s="3">
        <v>2</v>
      </c>
      <c r="W84" s="3">
        <v>2</v>
      </c>
      <c r="X84" s="3">
        <v>2</v>
      </c>
      <c r="Y84" s="3">
        <v>2</v>
      </c>
      <c r="Z84" s="3">
        <v>1</v>
      </c>
      <c r="AA84" s="3">
        <v>0</v>
      </c>
      <c r="AB84" s="3">
        <v>0</v>
      </c>
      <c r="AC84" s="3">
        <v>2</v>
      </c>
      <c r="AD84" s="3">
        <v>2</v>
      </c>
      <c r="AE84" s="3">
        <v>2</v>
      </c>
      <c r="AF84" s="3">
        <v>2</v>
      </c>
      <c r="AG84" s="3">
        <v>1</v>
      </c>
      <c r="AH84" s="3">
        <v>1</v>
      </c>
      <c r="AI84" s="3">
        <v>2</v>
      </c>
      <c r="AJ84" s="3">
        <v>0</v>
      </c>
    </row>
    <row r="85" spans="1:36" x14ac:dyDescent="0.25">
      <c r="A85" s="2" t="s">
        <v>83</v>
      </c>
      <c r="B85" s="3">
        <v>1</v>
      </c>
      <c r="C85" s="3">
        <v>2</v>
      </c>
      <c r="D85" s="3">
        <v>0</v>
      </c>
      <c r="E85" s="3">
        <v>0</v>
      </c>
      <c r="F85" s="3">
        <v>1</v>
      </c>
      <c r="G85" s="3">
        <v>1</v>
      </c>
      <c r="H85" s="3">
        <v>2</v>
      </c>
      <c r="I85" s="3">
        <v>2</v>
      </c>
      <c r="J85" s="3">
        <v>2</v>
      </c>
      <c r="K85" s="3">
        <v>2</v>
      </c>
      <c r="L85" s="3">
        <v>1</v>
      </c>
      <c r="M85" s="3">
        <v>2</v>
      </c>
      <c r="N85" s="3">
        <v>2</v>
      </c>
      <c r="O85" s="3">
        <v>2</v>
      </c>
      <c r="P85" s="3">
        <v>2</v>
      </c>
      <c r="Q85" s="3">
        <v>2</v>
      </c>
      <c r="R85" s="3">
        <v>2</v>
      </c>
      <c r="S85" s="3">
        <v>2</v>
      </c>
      <c r="T85" s="3">
        <v>1</v>
      </c>
      <c r="U85" s="3">
        <v>2</v>
      </c>
      <c r="V85" s="3">
        <v>1</v>
      </c>
      <c r="W85" s="3">
        <v>2</v>
      </c>
      <c r="X85" s="3">
        <v>1</v>
      </c>
      <c r="Y85" s="3">
        <v>1</v>
      </c>
      <c r="Z85" s="3">
        <v>0</v>
      </c>
      <c r="AA85" s="3">
        <v>2</v>
      </c>
      <c r="AB85" s="3">
        <v>2</v>
      </c>
      <c r="AC85" s="3">
        <v>2</v>
      </c>
      <c r="AD85" s="3">
        <v>1</v>
      </c>
      <c r="AE85" s="3">
        <v>1</v>
      </c>
      <c r="AF85" s="3">
        <v>1</v>
      </c>
      <c r="AG85" s="3">
        <v>2</v>
      </c>
      <c r="AH85" s="3">
        <v>1</v>
      </c>
      <c r="AI85" s="3">
        <v>1</v>
      </c>
      <c r="AJ85" s="3">
        <v>1</v>
      </c>
    </row>
    <row r="86" spans="1:36" x14ac:dyDescent="0.25">
      <c r="A86" s="2" t="s">
        <v>84</v>
      </c>
      <c r="B86" s="3">
        <v>2</v>
      </c>
      <c r="C86" s="3">
        <v>2</v>
      </c>
      <c r="D86" s="3">
        <v>2</v>
      </c>
      <c r="E86" s="3">
        <v>2</v>
      </c>
      <c r="F86" s="3">
        <v>2</v>
      </c>
      <c r="G86" s="3">
        <v>2</v>
      </c>
      <c r="H86" s="3">
        <v>0</v>
      </c>
      <c r="I86" s="3">
        <v>1</v>
      </c>
      <c r="J86" s="3">
        <v>1</v>
      </c>
      <c r="K86" s="3">
        <v>1</v>
      </c>
      <c r="L86" s="3">
        <v>2</v>
      </c>
      <c r="M86" s="3">
        <v>2</v>
      </c>
      <c r="N86" s="3">
        <v>1</v>
      </c>
      <c r="O86" s="3">
        <v>2</v>
      </c>
      <c r="P86" s="3">
        <v>0</v>
      </c>
      <c r="Q86" s="3">
        <v>2</v>
      </c>
      <c r="R86" s="3">
        <v>1</v>
      </c>
      <c r="S86" s="3">
        <v>1</v>
      </c>
      <c r="T86" s="3">
        <v>1</v>
      </c>
      <c r="U86" s="3">
        <v>1</v>
      </c>
      <c r="V86" s="3">
        <v>2</v>
      </c>
      <c r="W86" s="3">
        <v>2</v>
      </c>
      <c r="X86" s="3">
        <v>2</v>
      </c>
      <c r="Y86" s="3">
        <v>2</v>
      </c>
      <c r="Z86" s="3">
        <v>1</v>
      </c>
      <c r="AA86" s="3">
        <v>2</v>
      </c>
      <c r="AB86" s="3">
        <v>1</v>
      </c>
      <c r="AC86" s="3">
        <v>1</v>
      </c>
      <c r="AD86" s="3">
        <v>2</v>
      </c>
      <c r="AE86" s="3">
        <v>2</v>
      </c>
      <c r="AF86" s="3">
        <v>2</v>
      </c>
      <c r="AG86" s="3">
        <v>1</v>
      </c>
      <c r="AH86" s="3">
        <v>2</v>
      </c>
      <c r="AI86" s="3">
        <v>2</v>
      </c>
      <c r="AJ86" s="3">
        <v>1</v>
      </c>
    </row>
    <row r="87" spans="1:36" x14ac:dyDescent="0.25">
      <c r="A87" s="2" t="s">
        <v>137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>
        <v>1</v>
      </c>
      <c r="AD87" s="3">
        <v>2</v>
      </c>
      <c r="AE87" s="3">
        <v>2</v>
      </c>
      <c r="AF87" s="3"/>
      <c r="AG87" s="3"/>
      <c r="AH87" s="3"/>
      <c r="AI87" s="3"/>
      <c r="AJ87" s="3"/>
    </row>
    <row r="88" spans="1:36" x14ac:dyDescent="0.25">
      <c r="A88" s="2" t="s">
        <v>85</v>
      </c>
      <c r="B88" s="3">
        <v>2</v>
      </c>
      <c r="C88" s="3">
        <v>2</v>
      </c>
      <c r="D88" s="3">
        <v>2</v>
      </c>
      <c r="E88" s="3">
        <v>2</v>
      </c>
      <c r="F88" s="3">
        <v>2</v>
      </c>
      <c r="G88" s="3">
        <v>2</v>
      </c>
      <c r="H88" s="3">
        <v>2</v>
      </c>
      <c r="I88" s="3">
        <v>2</v>
      </c>
      <c r="J88" s="3">
        <v>1</v>
      </c>
      <c r="K88" s="3">
        <v>2</v>
      </c>
      <c r="L88" s="3">
        <v>2</v>
      </c>
      <c r="M88" s="3">
        <v>2</v>
      </c>
      <c r="N88" s="3">
        <v>2</v>
      </c>
      <c r="O88" s="3">
        <v>2</v>
      </c>
      <c r="P88" s="3">
        <v>2</v>
      </c>
      <c r="Q88" s="3">
        <v>2</v>
      </c>
      <c r="R88" s="3">
        <v>1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  <c r="X88" s="3">
        <v>2</v>
      </c>
      <c r="Y88" s="3">
        <v>2</v>
      </c>
      <c r="Z88" s="3">
        <v>1</v>
      </c>
      <c r="AA88" s="3">
        <v>2</v>
      </c>
      <c r="AB88" s="3">
        <v>2</v>
      </c>
      <c r="AC88" s="3">
        <v>2</v>
      </c>
      <c r="AD88" s="3">
        <v>2</v>
      </c>
      <c r="AE88" s="3">
        <v>2</v>
      </c>
      <c r="AF88" s="3">
        <v>2</v>
      </c>
      <c r="AG88" s="3">
        <v>2</v>
      </c>
      <c r="AH88" s="3">
        <v>2</v>
      </c>
      <c r="AI88" s="3">
        <v>2</v>
      </c>
      <c r="AJ88" s="3">
        <v>2</v>
      </c>
    </row>
    <row r="89" spans="1:36" x14ac:dyDescent="0.25">
      <c r="A89" s="2" t="s">
        <v>86</v>
      </c>
      <c r="B89" s="3">
        <v>2</v>
      </c>
      <c r="C89" s="3">
        <v>2</v>
      </c>
      <c r="D89" s="3">
        <v>2</v>
      </c>
      <c r="E89" s="3">
        <v>2</v>
      </c>
      <c r="F89" s="3">
        <v>1</v>
      </c>
      <c r="G89" s="3">
        <v>2</v>
      </c>
      <c r="H89" s="3">
        <v>2</v>
      </c>
      <c r="I89" s="3">
        <v>2</v>
      </c>
      <c r="J89" s="3">
        <v>2</v>
      </c>
      <c r="K89" s="3">
        <v>2</v>
      </c>
      <c r="L89" s="3">
        <v>1</v>
      </c>
      <c r="M89" s="3">
        <v>0</v>
      </c>
      <c r="N89" s="3">
        <v>2</v>
      </c>
      <c r="O89" s="3">
        <v>2</v>
      </c>
      <c r="P89" s="3">
        <v>2</v>
      </c>
      <c r="Q89" s="3">
        <v>2</v>
      </c>
      <c r="R89" s="3">
        <v>2</v>
      </c>
      <c r="S89" s="3">
        <v>2</v>
      </c>
      <c r="T89" s="3">
        <v>2</v>
      </c>
      <c r="U89" s="3">
        <v>2</v>
      </c>
      <c r="V89" s="3">
        <v>1</v>
      </c>
      <c r="W89" s="3">
        <v>2</v>
      </c>
      <c r="X89" s="3">
        <v>1</v>
      </c>
      <c r="Y89" s="3">
        <v>1</v>
      </c>
      <c r="Z89" s="3">
        <v>1</v>
      </c>
      <c r="AA89" s="3">
        <v>2</v>
      </c>
      <c r="AB89" s="3">
        <v>2</v>
      </c>
      <c r="AC89" s="3">
        <v>2</v>
      </c>
      <c r="AD89" s="3">
        <v>1</v>
      </c>
      <c r="AE89" s="3">
        <v>2</v>
      </c>
      <c r="AF89" s="3">
        <v>2</v>
      </c>
      <c r="AG89" s="3">
        <v>2</v>
      </c>
      <c r="AH89" s="3">
        <v>1</v>
      </c>
      <c r="AI89" s="3">
        <v>1</v>
      </c>
      <c r="AJ89" s="3">
        <v>2</v>
      </c>
    </row>
    <row r="90" spans="1:36" x14ac:dyDescent="0.25">
      <c r="A90" s="2" t="s">
        <v>87</v>
      </c>
      <c r="B90" s="3">
        <v>2</v>
      </c>
      <c r="C90" s="3">
        <v>2</v>
      </c>
      <c r="D90" s="3">
        <v>2</v>
      </c>
      <c r="E90" s="3">
        <v>2</v>
      </c>
      <c r="F90" s="3">
        <v>2</v>
      </c>
      <c r="G90" s="3">
        <v>0</v>
      </c>
      <c r="H90" s="3">
        <v>2</v>
      </c>
      <c r="I90" s="3">
        <v>2</v>
      </c>
      <c r="J90" s="3">
        <v>2</v>
      </c>
      <c r="K90" s="3">
        <v>2</v>
      </c>
      <c r="L90" s="3">
        <v>2</v>
      </c>
      <c r="M90" s="3">
        <v>2</v>
      </c>
      <c r="N90" s="3">
        <v>2</v>
      </c>
      <c r="O90" s="3">
        <v>2</v>
      </c>
      <c r="P90" s="3">
        <v>2</v>
      </c>
      <c r="Q90" s="3">
        <v>2</v>
      </c>
      <c r="R90" s="3">
        <v>1</v>
      </c>
      <c r="S90" s="3">
        <v>2</v>
      </c>
      <c r="T90" s="3">
        <v>2</v>
      </c>
      <c r="U90" s="3">
        <v>2</v>
      </c>
      <c r="V90" s="3">
        <v>2</v>
      </c>
      <c r="W90" s="3">
        <v>2</v>
      </c>
      <c r="X90" s="3">
        <v>2</v>
      </c>
      <c r="Y90" s="3">
        <v>2</v>
      </c>
      <c r="Z90" s="3">
        <v>1</v>
      </c>
      <c r="AA90" s="3">
        <v>2</v>
      </c>
      <c r="AB90" s="3">
        <v>2</v>
      </c>
      <c r="AC90" s="3">
        <v>2</v>
      </c>
      <c r="AD90" s="3">
        <v>2</v>
      </c>
      <c r="AE90" s="3">
        <v>2</v>
      </c>
      <c r="AF90" s="3">
        <v>2</v>
      </c>
      <c r="AG90" s="3">
        <v>2</v>
      </c>
      <c r="AH90" s="3">
        <v>2</v>
      </c>
      <c r="AI90" s="3">
        <v>2</v>
      </c>
      <c r="AJ90" s="3">
        <v>2</v>
      </c>
    </row>
    <row r="91" spans="1:36" x14ac:dyDescent="0.25">
      <c r="A91" s="2" t="s">
        <v>88</v>
      </c>
      <c r="B91" s="3">
        <v>2</v>
      </c>
      <c r="C91" s="3">
        <v>2</v>
      </c>
      <c r="D91" s="3">
        <v>2</v>
      </c>
      <c r="E91" s="3">
        <v>2</v>
      </c>
      <c r="F91" s="3">
        <v>1</v>
      </c>
      <c r="G91" s="3">
        <v>2</v>
      </c>
      <c r="H91" s="3">
        <v>2</v>
      </c>
      <c r="I91" s="3">
        <v>2</v>
      </c>
      <c r="J91" s="3">
        <v>2</v>
      </c>
      <c r="K91" s="3">
        <v>2</v>
      </c>
      <c r="L91" s="3">
        <v>2</v>
      </c>
      <c r="M91" s="3">
        <v>2</v>
      </c>
      <c r="N91" s="3">
        <v>2</v>
      </c>
      <c r="O91" s="3">
        <v>2</v>
      </c>
      <c r="P91" s="3">
        <v>2</v>
      </c>
      <c r="Q91" s="3">
        <v>2</v>
      </c>
      <c r="R91" s="3">
        <v>2</v>
      </c>
      <c r="S91" s="3">
        <v>2</v>
      </c>
      <c r="T91" s="3">
        <v>1</v>
      </c>
      <c r="U91" s="3">
        <v>2</v>
      </c>
      <c r="V91" s="3">
        <v>1</v>
      </c>
      <c r="W91" s="3">
        <v>2</v>
      </c>
      <c r="X91" s="3">
        <v>1</v>
      </c>
      <c r="Y91" s="3">
        <v>1</v>
      </c>
      <c r="Z91" s="3">
        <v>2</v>
      </c>
      <c r="AA91" s="3">
        <v>2</v>
      </c>
      <c r="AB91" s="3">
        <v>2</v>
      </c>
      <c r="AC91" s="3">
        <v>2</v>
      </c>
      <c r="AD91" s="3">
        <v>2</v>
      </c>
      <c r="AE91" s="3">
        <v>1</v>
      </c>
      <c r="AF91" s="3">
        <v>2</v>
      </c>
      <c r="AG91" s="3">
        <v>2</v>
      </c>
      <c r="AH91" s="3">
        <v>1</v>
      </c>
      <c r="AI91" s="3">
        <v>1</v>
      </c>
      <c r="AJ91" s="3">
        <v>2</v>
      </c>
    </row>
    <row r="92" spans="1:36" x14ac:dyDescent="0.25">
      <c r="A92" s="2" t="s">
        <v>89</v>
      </c>
      <c r="B92" s="3">
        <v>2</v>
      </c>
      <c r="C92" s="3">
        <v>2</v>
      </c>
      <c r="D92" s="3">
        <v>2</v>
      </c>
      <c r="E92" s="3">
        <v>2</v>
      </c>
      <c r="F92" s="3">
        <v>2</v>
      </c>
      <c r="G92" s="3">
        <v>2</v>
      </c>
      <c r="H92" s="3">
        <v>1</v>
      </c>
      <c r="I92" s="3">
        <v>2</v>
      </c>
      <c r="J92" s="3">
        <v>1</v>
      </c>
      <c r="K92" s="3">
        <v>2</v>
      </c>
      <c r="L92" s="3">
        <v>2</v>
      </c>
      <c r="M92" s="3">
        <v>0</v>
      </c>
      <c r="N92" s="3">
        <v>2</v>
      </c>
      <c r="O92" s="3">
        <v>2</v>
      </c>
      <c r="P92" s="3">
        <v>2</v>
      </c>
      <c r="Q92" s="3">
        <v>2</v>
      </c>
      <c r="R92" s="3">
        <v>2</v>
      </c>
      <c r="S92" s="3">
        <v>2</v>
      </c>
      <c r="T92" s="3">
        <v>2</v>
      </c>
      <c r="U92" s="3">
        <v>2</v>
      </c>
      <c r="V92" s="3">
        <v>0</v>
      </c>
      <c r="W92" s="3">
        <v>2</v>
      </c>
      <c r="X92" s="3">
        <v>2</v>
      </c>
      <c r="Y92" s="3">
        <v>1</v>
      </c>
      <c r="Z92" s="3">
        <v>1</v>
      </c>
      <c r="AA92" s="3">
        <v>2</v>
      </c>
      <c r="AB92" s="3">
        <v>2</v>
      </c>
      <c r="AC92" s="3">
        <v>2</v>
      </c>
      <c r="AD92" s="3">
        <v>2</v>
      </c>
      <c r="AE92" s="3">
        <v>2</v>
      </c>
      <c r="AF92" s="3">
        <v>2</v>
      </c>
      <c r="AG92" s="3">
        <v>2</v>
      </c>
      <c r="AH92" s="3">
        <v>2</v>
      </c>
      <c r="AI92" s="3">
        <v>2</v>
      </c>
      <c r="AJ92" s="3">
        <v>2</v>
      </c>
    </row>
    <row r="93" spans="1:36" x14ac:dyDescent="0.25">
      <c r="A93" s="2" t="s">
        <v>90</v>
      </c>
      <c r="B93" s="3">
        <v>2</v>
      </c>
      <c r="C93" s="3">
        <v>2</v>
      </c>
      <c r="D93" s="3">
        <v>2</v>
      </c>
      <c r="E93" s="3">
        <v>2</v>
      </c>
      <c r="F93" s="3">
        <v>2</v>
      </c>
      <c r="G93" s="3">
        <v>2</v>
      </c>
      <c r="H93" s="3">
        <v>2</v>
      </c>
      <c r="I93" s="3">
        <v>1</v>
      </c>
      <c r="J93" s="3">
        <v>1</v>
      </c>
      <c r="K93" s="3">
        <v>2</v>
      </c>
      <c r="L93" s="3">
        <v>2</v>
      </c>
      <c r="M93" s="3">
        <v>2</v>
      </c>
      <c r="N93" s="3">
        <v>2</v>
      </c>
      <c r="O93" s="3">
        <v>2</v>
      </c>
      <c r="P93" s="3">
        <v>2</v>
      </c>
      <c r="Q93" s="3">
        <v>2</v>
      </c>
      <c r="R93" s="3">
        <v>1</v>
      </c>
      <c r="S93" s="3">
        <v>2</v>
      </c>
      <c r="T93" s="3">
        <v>2</v>
      </c>
      <c r="U93" s="3">
        <v>2</v>
      </c>
      <c r="V93" s="3">
        <v>2</v>
      </c>
      <c r="W93" s="3">
        <v>2</v>
      </c>
      <c r="X93" s="3">
        <v>2</v>
      </c>
      <c r="Y93" s="3">
        <v>2</v>
      </c>
      <c r="Z93" s="3">
        <v>1</v>
      </c>
      <c r="AA93" s="3">
        <v>2</v>
      </c>
      <c r="AB93" s="3">
        <v>2</v>
      </c>
      <c r="AC93" s="3">
        <v>2</v>
      </c>
      <c r="AD93" s="3">
        <v>2</v>
      </c>
      <c r="AE93" s="3">
        <v>2</v>
      </c>
      <c r="AF93" s="3">
        <v>2</v>
      </c>
      <c r="AG93" s="3">
        <v>2</v>
      </c>
      <c r="AH93" s="3">
        <v>2</v>
      </c>
      <c r="AI93" s="3">
        <v>2</v>
      </c>
      <c r="AJ93" s="3">
        <v>2</v>
      </c>
    </row>
    <row r="94" spans="1:36" x14ac:dyDescent="0.25">
      <c r="A94" s="2" t="s">
        <v>91</v>
      </c>
      <c r="B94" s="3">
        <v>2</v>
      </c>
      <c r="C94" s="3">
        <v>2</v>
      </c>
      <c r="D94" s="3">
        <v>2</v>
      </c>
      <c r="E94" s="3">
        <v>2</v>
      </c>
      <c r="F94" s="3">
        <v>2</v>
      </c>
      <c r="G94" s="3">
        <v>2</v>
      </c>
      <c r="H94" s="3">
        <v>1</v>
      </c>
      <c r="I94" s="3">
        <v>1</v>
      </c>
      <c r="J94" s="3">
        <v>1</v>
      </c>
      <c r="K94" s="3">
        <v>1</v>
      </c>
      <c r="L94" s="3">
        <v>2</v>
      </c>
      <c r="M94" s="3">
        <v>2</v>
      </c>
      <c r="N94" s="3">
        <v>2</v>
      </c>
      <c r="O94" s="3">
        <v>2</v>
      </c>
      <c r="P94" s="3">
        <v>2</v>
      </c>
      <c r="Q94" s="3">
        <v>2</v>
      </c>
      <c r="R94" s="3">
        <v>1</v>
      </c>
      <c r="S94" s="3">
        <v>2</v>
      </c>
      <c r="T94" s="3">
        <v>2</v>
      </c>
      <c r="U94" s="3">
        <v>2</v>
      </c>
      <c r="V94" s="3">
        <v>2</v>
      </c>
      <c r="W94" s="3">
        <v>2</v>
      </c>
      <c r="X94" s="3">
        <v>2</v>
      </c>
      <c r="Y94" s="3">
        <v>2</v>
      </c>
      <c r="Z94" s="3">
        <v>1</v>
      </c>
      <c r="AA94" s="3">
        <v>2</v>
      </c>
      <c r="AB94" s="3">
        <v>2</v>
      </c>
      <c r="AC94" s="3">
        <v>1</v>
      </c>
      <c r="AD94" s="3">
        <v>2</v>
      </c>
      <c r="AE94" s="3">
        <v>2</v>
      </c>
      <c r="AF94" s="3">
        <v>2</v>
      </c>
      <c r="AG94" s="3">
        <v>2</v>
      </c>
      <c r="AH94" s="3">
        <v>2</v>
      </c>
      <c r="AI94" s="3">
        <v>2</v>
      </c>
      <c r="AJ94" s="3">
        <v>2</v>
      </c>
    </row>
    <row r="95" spans="1:36" x14ac:dyDescent="0.25">
      <c r="A95" s="2" t="s">
        <v>92</v>
      </c>
      <c r="B95" s="3">
        <v>2</v>
      </c>
      <c r="C95" s="3">
        <v>2</v>
      </c>
      <c r="D95" s="3">
        <v>2</v>
      </c>
      <c r="E95" s="3">
        <v>2</v>
      </c>
      <c r="F95" s="3">
        <v>1</v>
      </c>
      <c r="G95" s="3">
        <v>1</v>
      </c>
      <c r="H95" s="3">
        <v>2</v>
      </c>
      <c r="I95" s="3">
        <v>2</v>
      </c>
      <c r="J95" s="3">
        <v>2</v>
      </c>
      <c r="K95" s="3">
        <v>2</v>
      </c>
      <c r="L95" s="3">
        <v>1</v>
      </c>
      <c r="M95" s="3">
        <v>2</v>
      </c>
      <c r="N95" s="3">
        <v>2</v>
      </c>
      <c r="O95" s="3">
        <v>1</v>
      </c>
      <c r="P95" s="3">
        <v>2</v>
      </c>
      <c r="Q95" s="3">
        <v>2</v>
      </c>
      <c r="R95" s="3">
        <v>2</v>
      </c>
      <c r="S95" s="3">
        <v>2</v>
      </c>
      <c r="T95" s="3">
        <v>2</v>
      </c>
      <c r="U95" s="3">
        <v>2</v>
      </c>
      <c r="V95" s="3">
        <v>1</v>
      </c>
      <c r="W95" s="3">
        <v>2</v>
      </c>
      <c r="X95" s="3">
        <v>2</v>
      </c>
      <c r="Y95" s="3">
        <v>1</v>
      </c>
      <c r="Z95" s="3">
        <v>1</v>
      </c>
      <c r="AA95" s="3">
        <v>2</v>
      </c>
      <c r="AB95" s="3">
        <v>2</v>
      </c>
      <c r="AC95" s="3">
        <v>2</v>
      </c>
      <c r="AD95" s="3">
        <v>1</v>
      </c>
      <c r="AE95" s="3">
        <v>2</v>
      </c>
      <c r="AF95" s="3">
        <v>2</v>
      </c>
      <c r="AG95" s="3">
        <v>2</v>
      </c>
      <c r="AH95" s="3">
        <v>1</v>
      </c>
      <c r="AI95" s="3">
        <v>1</v>
      </c>
      <c r="AJ95" s="3">
        <v>2</v>
      </c>
    </row>
    <row r="96" spans="1:36" x14ac:dyDescent="0.25">
      <c r="A96" s="2" t="s">
        <v>93</v>
      </c>
      <c r="B96" s="3">
        <v>2</v>
      </c>
      <c r="C96" s="3">
        <v>2</v>
      </c>
      <c r="D96" s="3">
        <v>2</v>
      </c>
      <c r="E96" s="3">
        <v>1</v>
      </c>
      <c r="F96" s="3">
        <v>1</v>
      </c>
      <c r="G96" s="3">
        <v>1</v>
      </c>
      <c r="H96" s="3">
        <v>2</v>
      </c>
      <c r="I96" s="3">
        <v>2</v>
      </c>
      <c r="J96" s="3">
        <v>2</v>
      </c>
      <c r="K96" s="3">
        <v>2</v>
      </c>
      <c r="L96" s="3">
        <v>1</v>
      </c>
      <c r="M96" s="3">
        <v>2</v>
      </c>
      <c r="N96" s="3">
        <v>2</v>
      </c>
      <c r="O96" s="3">
        <v>1</v>
      </c>
      <c r="P96" s="3">
        <v>1</v>
      </c>
      <c r="Q96" s="3">
        <v>2</v>
      </c>
      <c r="R96" s="3">
        <v>2</v>
      </c>
      <c r="S96" s="3">
        <v>2</v>
      </c>
      <c r="T96" s="3">
        <v>1</v>
      </c>
      <c r="U96" s="3">
        <v>2</v>
      </c>
      <c r="V96" s="3">
        <v>1</v>
      </c>
      <c r="W96" s="3">
        <v>2</v>
      </c>
      <c r="X96" s="3">
        <v>1</v>
      </c>
      <c r="Y96" s="3">
        <v>1</v>
      </c>
      <c r="Z96" s="3">
        <v>2</v>
      </c>
      <c r="AA96" s="3">
        <v>2</v>
      </c>
      <c r="AB96" s="3">
        <v>2</v>
      </c>
      <c r="AC96" s="3">
        <v>2</v>
      </c>
      <c r="AD96" s="3">
        <v>1</v>
      </c>
      <c r="AE96" s="3">
        <v>2</v>
      </c>
      <c r="AF96" s="3">
        <v>1</v>
      </c>
      <c r="AG96" s="3">
        <v>2</v>
      </c>
      <c r="AH96" s="3">
        <v>1</v>
      </c>
      <c r="AI96" s="3">
        <v>1</v>
      </c>
      <c r="AJ96" s="3">
        <v>1</v>
      </c>
    </row>
    <row r="97" spans="1:36" x14ac:dyDescent="0.25">
      <c r="A97" s="2" t="s">
        <v>94</v>
      </c>
      <c r="B97" s="3">
        <v>2</v>
      </c>
      <c r="C97" s="3">
        <v>2</v>
      </c>
      <c r="D97" s="3">
        <v>2</v>
      </c>
      <c r="E97" s="3">
        <v>2</v>
      </c>
      <c r="F97" s="3">
        <v>2</v>
      </c>
      <c r="G97" s="3">
        <v>2</v>
      </c>
      <c r="H97" s="3">
        <v>2</v>
      </c>
      <c r="I97" s="3">
        <v>2</v>
      </c>
      <c r="J97" s="3">
        <v>2</v>
      </c>
      <c r="K97" s="3">
        <v>2</v>
      </c>
      <c r="L97" s="3">
        <v>2</v>
      </c>
      <c r="M97" s="3">
        <v>2</v>
      </c>
      <c r="N97" s="3">
        <v>2</v>
      </c>
      <c r="O97" s="3">
        <v>2</v>
      </c>
      <c r="P97" s="3">
        <v>2</v>
      </c>
      <c r="Q97" s="3">
        <v>2</v>
      </c>
      <c r="R97" s="3">
        <v>1</v>
      </c>
      <c r="S97" s="3">
        <v>2</v>
      </c>
      <c r="T97" s="3">
        <v>2</v>
      </c>
      <c r="U97" s="3">
        <v>2</v>
      </c>
      <c r="V97" s="3">
        <v>2</v>
      </c>
      <c r="W97" s="3">
        <v>2</v>
      </c>
      <c r="X97" s="3">
        <v>2</v>
      </c>
      <c r="Y97" s="3">
        <v>2</v>
      </c>
      <c r="Z97" s="3">
        <v>1</v>
      </c>
      <c r="AA97" s="3">
        <v>2</v>
      </c>
      <c r="AB97" s="3">
        <v>2</v>
      </c>
      <c r="AC97" s="3">
        <v>1</v>
      </c>
      <c r="AD97" s="3">
        <v>2</v>
      </c>
      <c r="AE97" s="3">
        <v>2</v>
      </c>
      <c r="AF97" s="3">
        <v>2</v>
      </c>
      <c r="AG97" s="3">
        <v>2</v>
      </c>
      <c r="AH97" s="3">
        <v>2</v>
      </c>
      <c r="AI97" s="3">
        <v>2</v>
      </c>
      <c r="AJ97" s="3">
        <v>2</v>
      </c>
    </row>
    <row r="98" spans="1:36" x14ac:dyDescent="0.25">
      <c r="A98" s="2" t="s">
        <v>95</v>
      </c>
      <c r="B98" s="3">
        <v>0</v>
      </c>
      <c r="C98" s="3">
        <v>2</v>
      </c>
      <c r="D98" s="3">
        <v>2</v>
      </c>
      <c r="E98" s="3">
        <v>2</v>
      </c>
      <c r="F98" s="3">
        <v>2</v>
      </c>
      <c r="G98" s="3">
        <v>2</v>
      </c>
      <c r="H98" s="3">
        <v>2</v>
      </c>
      <c r="I98" s="3">
        <v>1</v>
      </c>
      <c r="J98" s="3">
        <v>1</v>
      </c>
      <c r="K98" s="3">
        <v>1</v>
      </c>
      <c r="L98" s="3">
        <v>2</v>
      </c>
      <c r="M98" s="3">
        <v>2</v>
      </c>
      <c r="N98" s="3">
        <v>2</v>
      </c>
      <c r="O98" s="3">
        <v>2</v>
      </c>
      <c r="P98" s="3">
        <v>2</v>
      </c>
      <c r="Q98" s="3">
        <v>2</v>
      </c>
      <c r="R98" s="3">
        <v>1</v>
      </c>
      <c r="S98" s="3">
        <v>2</v>
      </c>
      <c r="T98" s="3">
        <v>2</v>
      </c>
      <c r="U98" s="3">
        <v>2</v>
      </c>
      <c r="V98" s="3">
        <v>2</v>
      </c>
      <c r="W98" s="3">
        <v>2</v>
      </c>
      <c r="X98" s="3">
        <v>2</v>
      </c>
      <c r="Y98" s="3">
        <v>2</v>
      </c>
      <c r="Z98" s="3">
        <v>1</v>
      </c>
      <c r="AA98" s="3">
        <v>2</v>
      </c>
      <c r="AB98" s="3">
        <v>2</v>
      </c>
      <c r="AC98" s="3">
        <v>1</v>
      </c>
      <c r="AD98" s="3">
        <v>2</v>
      </c>
      <c r="AE98" s="3">
        <v>2</v>
      </c>
      <c r="AF98" s="3">
        <v>2</v>
      </c>
      <c r="AG98" s="3">
        <v>1</v>
      </c>
      <c r="AH98" s="3">
        <v>2</v>
      </c>
      <c r="AI98" s="3">
        <v>2</v>
      </c>
      <c r="AJ98" s="3">
        <v>2</v>
      </c>
    </row>
    <row r="99" spans="1:36" x14ac:dyDescent="0.25">
      <c r="A99" s="2" t="s">
        <v>96</v>
      </c>
      <c r="B99" s="3">
        <v>1</v>
      </c>
      <c r="C99" s="3">
        <v>2</v>
      </c>
      <c r="D99" s="3">
        <v>2</v>
      </c>
      <c r="E99" s="3">
        <v>2</v>
      </c>
      <c r="F99" s="3">
        <v>1</v>
      </c>
      <c r="G99" s="3">
        <v>1</v>
      </c>
      <c r="H99" s="3">
        <v>2</v>
      </c>
      <c r="I99" s="3">
        <v>2</v>
      </c>
      <c r="J99" s="3">
        <v>2</v>
      </c>
      <c r="K99" s="3">
        <v>2</v>
      </c>
      <c r="L99" s="3">
        <v>1</v>
      </c>
      <c r="M99" s="3">
        <v>2</v>
      </c>
      <c r="N99" s="3">
        <v>2</v>
      </c>
      <c r="O99" s="3">
        <v>2</v>
      </c>
      <c r="P99" s="3">
        <v>1</v>
      </c>
      <c r="Q99" s="3">
        <v>2</v>
      </c>
      <c r="R99" s="3">
        <v>2</v>
      </c>
      <c r="S99" s="3">
        <v>2</v>
      </c>
      <c r="T99" s="3">
        <v>1</v>
      </c>
      <c r="U99" s="3">
        <v>2</v>
      </c>
      <c r="V99" s="3">
        <v>1</v>
      </c>
      <c r="W99" s="3">
        <v>2</v>
      </c>
      <c r="X99" s="3">
        <v>1</v>
      </c>
      <c r="Y99" s="3">
        <v>1</v>
      </c>
      <c r="Z99" s="3">
        <v>0</v>
      </c>
      <c r="AA99" s="3">
        <v>2</v>
      </c>
      <c r="AB99" s="3">
        <v>2</v>
      </c>
      <c r="AC99" s="3">
        <v>2</v>
      </c>
      <c r="AD99" s="3">
        <v>2</v>
      </c>
      <c r="AE99" s="3">
        <v>2</v>
      </c>
      <c r="AF99" s="3">
        <v>2</v>
      </c>
      <c r="AG99" s="3">
        <v>2</v>
      </c>
      <c r="AH99" s="3">
        <v>1</v>
      </c>
      <c r="AI99" s="3">
        <v>2</v>
      </c>
      <c r="AJ99" s="3">
        <v>1</v>
      </c>
    </row>
    <row r="100" spans="1:36" x14ac:dyDescent="0.25">
      <c r="A100" s="2" t="s">
        <v>97</v>
      </c>
      <c r="B100" s="3">
        <v>2</v>
      </c>
      <c r="C100" s="3">
        <v>2</v>
      </c>
      <c r="D100" s="3">
        <v>2</v>
      </c>
      <c r="E100" s="3">
        <v>2</v>
      </c>
      <c r="F100" s="3">
        <v>2</v>
      </c>
      <c r="G100" s="3">
        <v>2</v>
      </c>
      <c r="H100" s="3">
        <v>2</v>
      </c>
      <c r="I100" s="3">
        <v>2</v>
      </c>
      <c r="J100" s="3">
        <v>2</v>
      </c>
      <c r="K100" s="3">
        <v>2</v>
      </c>
      <c r="L100" s="3">
        <v>2</v>
      </c>
      <c r="M100" s="3">
        <v>2</v>
      </c>
      <c r="N100" s="3">
        <v>2</v>
      </c>
      <c r="O100" s="3">
        <v>2</v>
      </c>
      <c r="P100" s="3">
        <v>2</v>
      </c>
      <c r="Q100" s="3">
        <v>2</v>
      </c>
      <c r="R100" s="3">
        <v>1</v>
      </c>
      <c r="S100" s="3">
        <v>2</v>
      </c>
      <c r="T100" s="3">
        <v>2</v>
      </c>
      <c r="U100" s="3">
        <v>2</v>
      </c>
      <c r="V100" s="3">
        <v>2</v>
      </c>
      <c r="W100" s="3">
        <v>2</v>
      </c>
      <c r="X100" s="3">
        <v>2</v>
      </c>
      <c r="Y100" s="3">
        <v>2</v>
      </c>
      <c r="Z100" s="3">
        <v>1</v>
      </c>
      <c r="AA100" s="3">
        <v>2</v>
      </c>
      <c r="AB100" s="3">
        <v>2</v>
      </c>
      <c r="AC100" s="3">
        <v>2</v>
      </c>
      <c r="AD100" s="3">
        <v>0</v>
      </c>
      <c r="AE100" s="3">
        <v>2</v>
      </c>
      <c r="AF100" s="3">
        <v>2</v>
      </c>
      <c r="AG100" s="3">
        <v>2</v>
      </c>
      <c r="AH100" s="3">
        <v>2</v>
      </c>
      <c r="AI100" s="3">
        <v>2</v>
      </c>
      <c r="AJ100" s="3">
        <v>2</v>
      </c>
    </row>
    <row r="101" spans="1:36" x14ac:dyDescent="0.25">
      <c r="A101" s="2" t="s">
        <v>98</v>
      </c>
      <c r="B101" s="3">
        <v>2</v>
      </c>
      <c r="C101" s="3">
        <v>2</v>
      </c>
      <c r="D101" s="3">
        <v>2</v>
      </c>
      <c r="E101" s="3">
        <v>2</v>
      </c>
      <c r="F101" s="3">
        <v>2</v>
      </c>
      <c r="G101" s="3">
        <v>2</v>
      </c>
      <c r="H101" s="3">
        <v>2</v>
      </c>
      <c r="I101" s="3">
        <v>2</v>
      </c>
      <c r="J101" s="3">
        <v>2</v>
      </c>
      <c r="K101" s="3">
        <v>2</v>
      </c>
      <c r="L101" s="3">
        <v>2</v>
      </c>
      <c r="M101" s="3">
        <v>2</v>
      </c>
      <c r="N101" s="3">
        <v>2</v>
      </c>
      <c r="O101" s="3">
        <v>2</v>
      </c>
      <c r="P101" s="3">
        <v>2</v>
      </c>
      <c r="Q101" s="3">
        <v>2</v>
      </c>
      <c r="R101" s="3">
        <v>1</v>
      </c>
      <c r="S101" s="3">
        <v>2</v>
      </c>
      <c r="T101" s="3">
        <v>2</v>
      </c>
      <c r="U101" s="3">
        <v>2</v>
      </c>
      <c r="V101" s="3">
        <v>1</v>
      </c>
      <c r="W101" s="3">
        <v>2</v>
      </c>
      <c r="X101" s="3">
        <v>2</v>
      </c>
      <c r="Y101" s="3">
        <v>1</v>
      </c>
      <c r="Z101" s="3">
        <v>1</v>
      </c>
      <c r="AA101" s="3">
        <v>2</v>
      </c>
      <c r="AB101" s="3">
        <v>2</v>
      </c>
      <c r="AC101" s="3">
        <v>2</v>
      </c>
      <c r="AD101" s="3">
        <v>2</v>
      </c>
      <c r="AE101" s="3">
        <v>2</v>
      </c>
      <c r="AF101" s="3">
        <v>2</v>
      </c>
      <c r="AG101" s="3">
        <v>1</v>
      </c>
      <c r="AH101" s="3">
        <v>2</v>
      </c>
      <c r="AI101" s="3">
        <v>2</v>
      </c>
      <c r="AJ101" s="3">
        <v>2</v>
      </c>
    </row>
    <row r="102" spans="1:36" x14ac:dyDescent="0.25">
      <c r="A102" s="2" t="s">
        <v>99</v>
      </c>
      <c r="B102" s="3">
        <v>2</v>
      </c>
      <c r="C102" s="3">
        <v>2</v>
      </c>
      <c r="D102" s="3">
        <v>2</v>
      </c>
      <c r="E102" s="3">
        <v>2</v>
      </c>
      <c r="F102" s="3">
        <v>2</v>
      </c>
      <c r="G102" s="3">
        <v>2</v>
      </c>
      <c r="H102" s="3">
        <v>1</v>
      </c>
      <c r="I102" s="3">
        <v>1</v>
      </c>
      <c r="J102" s="3">
        <v>1</v>
      </c>
      <c r="K102" s="3">
        <v>2</v>
      </c>
      <c r="L102" s="3">
        <v>2</v>
      </c>
      <c r="M102" s="3">
        <v>2</v>
      </c>
      <c r="N102" s="3">
        <v>2</v>
      </c>
      <c r="O102" s="3">
        <v>2</v>
      </c>
      <c r="P102" s="3">
        <v>2</v>
      </c>
      <c r="Q102" s="3">
        <v>2</v>
      </c>
      <c r="R102" s="3">
        <v>1</v>
      </c>
      <c r="S102" s="3">
        <v>2</v>
      </c>
      <c r="T102" s="3">
        <v>2</v>
      </c>
      <c r="U102" s="3">
        <v>2</v>
      </c>
      <c r="V102" s="3">
        <v>2</v>
      </c>
      <c r="W102" s="3">
        <v>2</v>
      </c>
      <c r="X102" s="3">
        <v>1</v>
      </c>
      <c r="Y102" s="3">
        <v>2</v>
      </c>
      <c r="Z102" s="3">
        <v>1</v>
      </c>
      <c r="AA102" s="3">
        <v>2</v>
      </c>
      <c r="AB102" s="3">
        <v>1</v>
      </c>
      <c r="AC102" s="3">
        <v>2</v>
      </c>
      <c r="AD102" s="3">
        <v>2</v>
      </c>
      <c r="AE102" s="3">
        <v>2</v>
      </c>
      <c r="AF102" s="3">
        <v>2</v>
      </c>
      <c r="AG102" s="3">
        <v>1</v>
      </c>
      <c r="AH102" s="3">
        <v>2</v>
      </c>
      <c r="AI102" s="3">
        <v>2</v>
      </c>
      <c r="AJ102" s="3">
        <v>2</v>
      </c>
    </row>
    <row r="103" spans="1:36" x14ac:dyDescent="0.25">
      <c r="A103" s="2" t="s">
        <v>100</v>
      </c>
      <c r="B103" s="3">
        <v>2</v>
      </c>
      <c r="C103" s="3">
        <v>2</v>
      </c>
      <c r="D103" s="3">
        <v>2</v>
      </c>
      <c r="E103" s="3">
        <v>2</v>
      </c>
      <c r="F103" s="3">
        <v>2</v>
      </c>
      <c r="G103" s="3">
        <v>1</v>
      </c>
      <c r="H103" s="3">
        <v>2</v>
      </c>
      <c r="I103" s="3">
        <v>2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2</v>
      </c>
      <c r="Q103" s="3">
        <v>2</v>
      </c>
      <c r="R103" s="3">
        <v>2</v>
      </c>
      <c r="S103" s="3">
        <v>2</v>
      </c>
      <c r="T103" s="3">
        <v>2</v>
      </c>
      <c r="U103" s="3">
        <v>2</v>
      </c>
      <c r="V103" s="3">
        <v>1</v>
      </c>
      <c r="W103" s="3">
        <v>2</v>
      </c>
      <c r="X103" s="3">
        <v>1</v>
      </c>
      <c r="Y103" s="3">
        <v>1</v>
      </c>
      <c r="Z103" s="3">
        <v>1</v>
      </c>
      <c r="AA103" s="3">
        <v>2</v>
      </c>
      <c r="AB103" s="3">
        <v>2</v>
      </c>
      <c r="AC103" s="3">
        <v>2</v>
      </c>
      <c r="AD103" s="3">
        <v>2</v>
      </c>
      <c r="AE103" s="3">
        <v>2</v>
      </c>
      <c r="AF103" s="3">
        <v>2</v>
      </c>
      <c r="AG103" s="3">
        <v>2</v>
      </c>
      <c r="AH103" s="3">
        <v>2</v>
      </c>
      <c r="AI103" s="3">
        <v>1</v>
      </c>
      <c r="AJ103" s="3">
        <v>2</v>
      </c>
    </row>
    <row r="104" spans="1:36" x14ac:dyDescent="0.25">
      <c r="A104" s="2" t="s">
        <v>101</v>
      </c>
      <c r="B104" s="3">
        <v>2</v>
      </c>
      <c r="C104" s="3">
        <v>2</v>
      </c>
      <c r="D104" s="3">
        <v>2</v>
      </c>
      <c r="E104" s="3">
        <v>2</v>
      </c>
      <c r="F104" s="3">
        <v>2</v>
      </c>
      <c r="G104" s="3">
        <v>2</v>
      </c>
      <c r="H104" s="3">
        <v>2</v>
      </c>
      <c r="I104" s="3">
        <v>2</v>
      </c>
      <c r="J104" s="3">
        <v>2</v>
      </c>
      <c r="K104" s="3">
        <v>2</v>
      </c>
      <c r="L104" s="3">
        <v>2</v>
      </c>
      <c r="M104" s="3">
        <v>2</v>
      </c>
      <c r="N104" s="3">
        <v>1</v>
      </c>
      <c r="O104" s="3">
        <v>2</v>
      </c>
      <c r="P104" s="3">
        <v>2</v>
      </c>
      <c r="Q104" s="3">
        <v>2</v>
      </c>
      <c r="R104" s="3">
        <v>1</v>
      </c>
      <c r="S104" s="3">
        <v>2</v>
      </c>
      <c r="T104" s="3">
        <v>1</v>
      </c>
      <c r="U104" s="3">
        <v>2</v>
      </c>
      <c r="V104" s="3">
        <v>2</v>
      </c>
      <c r="W104" s="3">
        <v>2</v>
      </c>
      <c r="X104" s="3">
        <v>2</v>
      </c>
      <c r="Y104" s="3">
        <v>2</v>
      </c>
      <c r="Z104" s="3">
        <v>1</v>
      </c>
      <c r="AA104" s="3">
        <v>2</v>
      </c>
      <c r="AB104" s="3">
        <v>2</v>
      </c>
      <c r="AC104" s="3">
        <v>1</v>
      </c>
      <c r="AD104" s="3">
        <v>2</v>
      </c>
      <c r="AE104" s="3">
        <v>2</v>
      </c>
      <c r="AF104" s="3">
        <v>2</v>
      </c>
      <c r="AG104" s="3">
        <v>2</v>
      </c>
      <c r="AH104" s="3">
        <v>2</v>
      </c>
      <c r="AI104" s="3">
        <v>2</v>
      </c>
      <c r="AJ104" s="3">
        <v>2</v>
      </c>
    </row>
  </sheetData>
  <conditionalFormatting pivot="1" sqref="B3:AJ104">
    <cfRule type="containsBlanks" dxfId="0" priority="1">
      <formula>LEN(TRIM(B3))=0</formula>
    </cfRule>
  </conditionalFormatting>
  <pageMargins left="0.7" right="0.7" top="0.75" bottom="0.75" header="0.3" footer="0.3"/>
  <pageSetup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3"/>
  <sheetViews>
    <sheetView zoomScale="136" zoomScaleNormal="136" workbookViewId="0">
      <selection activeCell="B10" sqref="B10"/>
    </sheetView>
  </sheetViews>
  <sheetFormatPr defaultRowHeight="15" x14ac:dyDescent="0.25"/>
  <cols>
    <col min="1" max="1" width="18.42578125" bestFit="1" customWidth="1"/>
    <col min="2" max="10" width="5.5703125" bestFit="1" customWidth="1"/>
    <col min="11" max="11" width="4.5703125" bestFit="1" customWidth="1"/>
    <col min="12" max="15" width="5.5703125" bestFit="1" customWidth="1"/>
    <col min="16" max="20" width="4.5703125" bestFit="1" customWidth="1"/>
    <col min="21" max="22" width="5.5703125" bestFit="1" customWidth="1"/>
    <col min="23" max="23" width="4.5703125" bestFit="1" customWidth="1"/>
    <col min="24" max="31" width="5.5703125" bestFit="1" customWidth="1"/>
    <col min="32" max="36" width="4.5703125" bestFit="1" customWidth="1"/>
    <col min="37" max="37" width="11" bestFit="1" customWidth="1"/>
    <col min="38" max="38" width="13.7109375" bestFit="1" customWidth="1"/>
    <col min="39" max="39" width="15.7109375" bestFit="1" customWidth="1"/>
    <col min="41" max="41" width="18.42578125" bestFit="1" customWidth="1"/>
  </cols>
  <sheetData>
    <row r="1" spans="1:41" x14ac:dyDescent="0.25">
      <c r="B1" s="4" t="s">
        <v>148</v>
      </c>
      <c r="C1" s="4" t="s">
        <v>149</v>
      </c>
      <c r="D1" s="4" t="s">
        <v>150</v>
      </c>
      <c r="E1" s="4" t="s">
        <v>151</v>
      </c>
      <c r="F1" s="4" t="s">
        <v>152</v>
      </c>
      <c r="G1" s="4" t="s">
        <v>153</v>
      </c>
      <c r="H1" s="4" t="s">
        <v>154</v>
      </c>
      <c r="I1" s="4" t="s">
        <v>155</v>
      </c>
      <c r="J1" s="4" t="s">
        <v>156</v>
      </c>
      <c r="K1" s="4" t="s">
        <v>157</v>
      </c>
      <c r="L1" s="4" t="s">
        <v>158</v>
      </c>
      <c r="M1" s="4" t="s">
        <v>159</v>
      </c>
      <c r="N1" s="4" t="s">
        <v>160</v>
      </c>
      <c r="O1" s="4" t="s">
        <v>161</v>
      </c>
      <c r="P1" s="4" t="s">
        <v>162</v>
      </c>
      <c r="Q1" s="4" t="s">
        <v>163</v>
      </c>
      <c r="R1" s="4" t="s">
        <v>164</v>
      </c>
      <c r="S1" s="4" t="s">
        <v>165</v>
      </c>
      <c r="T1" s="4" t="s">
        <v>166</v>
      </c>
      <c r="U1" s="4" t="s">
        <v>167</v>
      </c>
      <c r="V1" s="4" t="s">
        <v>168</v>
      </c>
      <c r="W1" s="4" t="s">
        <v>169</v>
      </c>
      <c r="X1" s="4" t="s">
        <v>170</v>
      </c>
      <c r="Y1" s="4" t="s">
        <v>171</v>
      </c>
      <c r="Z1" s="4" t="s">
        <v>172</v>
      </c>
      <c r="AA1" s="4" t="s">
        <v>173</v>
      </c>
      <c r="AB1" s="4" t="s">
        <v>174</v>
      </c>
      <c r="AC1" s="4" t="s">
        <v>175</v>
      </c>
      <c r="AD1" s="4" t="s">
        <v>176</v>
      </c>
      <c r="AE1" s="4" t="s">
        <v>177</v>
      </c>
      <c r="AF1" s="4" t="s">
        <v>178</v>
      </c>
      <c r="AG1" s="4" t="s">
        <v>179</v>
      </c>
      <c r="AH1" s="4" t="s">
        <v>180</v>
      </c>
      <c r="AI1" s="4" t="s">
        <v>181</v>
      </c>
      <c r="AJ1" s="4" t="s">
        <v>182</v>
      </c>
      <c r="AK1" s="5" t="s">
        <v>185</v>
      </c>
      <c r="AL1" s="5" t="s">
        <v>186</v>
      </c>
      <c r="AM1" s="5" t="s">
        <v>187</v>
      </c>
      <c r="AN1" s="5" t="s">
        <v>188</v>
      </c>
    </row>
    <row r="2" spans="1:41" x14ac:dyDescent="0.25">
      <c r="A2" s="2" t="s">
        <v>84</v>
      </c>
      <c r="B2">
        <f>IF(OR(ISBLANK(PivotTable!B86),ISBLANK(PivotTable!B$86),PivotTable!B86=0,PivotTable!B$86=0),0,IF(PivotTable!B86=PivotTable!B$86,1,-1))</f>
        <v>1</v>
      </c>
      <c r="C2">
        <f>IF(OR(ISBLANK(PivotTable!C86),ISBLANK(PivotTable!C$86),PivotTable!C86=0,PivotTable!C$86=0),0,IF(PivotTable!C86=PivotTable!C$86,1,-1))</f>
        <v>1</v>
      </c>
      <c r="D2">
        <f>IF(OR(ISBLANK(PivotTable!D86),ISBLANK(PivotTable!D$86),PivotTable!D86=0,PivotTable!D$86=0),0,IF(PivotTable!D86=PivotTable!D$86,1,-1))</f>
        <v>1</v>
      </c>
      <c r="E2">
        <f>IF(OR(ISBLANK(PivotTable!E86),ISBLANK(PivotTable!E$86),PivotTable!E86=0,PivotTable!E$86=0),0,IF(PivotTable!E86=PivotTable!E$86,1,-1))</f>
        <v>1</v>
      </c>
      <c r="F2">
        <f>IF(OR(ISBLANK(PivotTable!F86),ISBLANK(PivotTable!F$86),PivotTable!F86=0,PivotTable!F$86=0),0,IF(PivotTable!F86=PivotTable!F$86,1,-1))</f>
        <v>1</v>
      </c>
      <c r="G2">
        <f>IF(OR(ISBLANK(PivotTable!G86),ISBLANK(PivotTable!G$86),PivotTable!G86=0,PivotTable!G$86=0),0,IF(PivotTable!G86=PivotTable!G$86,1,-1))</f>
        <v>1</v>
      </c>
      <c r="H2">
        <f>IF(OR(ISBLANK(PivotTable!H86),ISBLANK(PivotTable!H$86),PivotTable!H86=0,PivotTable!H$86=0),0,IF(PivotTable!H86=PivotTable!H$86,1,-1))</f>
        <v>0</v>
      </c>
      <c r="I2">
        <f>IF(OR(ISBLANK(PivotTable!I86),ISBLANK(PivotTable!I$86),PivotTable!I86=0,PivotTable!I$86=0),0,IF(PivotTable!I86=PivotTable!I$86,1,-1))</f>
        <v>1</v>
      </c>
      <c r="J2">
        <f>IF(OR(ISBLANK(PivotTable!J86),ISBLANK(PivotTable!J$86),PivotTable!J86=0,PivotTable!J$86=0),0,IF(PivotTable!J86=PivotTable!J$86,1,-1))</f>
        <v>1</v>
      </c>
      <c r="K2">
        <f>IF(OR(ISBLANK(PivotTable!K86),ISBLANK(PivotTable!K$86),PivotTable!K86=0,PivotTable!K$86=0),0,IF(PivotTable!K86=PivotTable!K$86,1,-1))</f>
        <v>1</v>
      </c>
      <c r="L2">
        <f>IF(OR(ISBLANK(PivotTable!L86),ISBLANK(PivotTable!L$86),PivotTable!L86=0,PivotTable!L$86=0),0,IF(PivotTable!L86=PivotTable!L$86,1,-1))</f>
        <v>1</v>
      </c>
      <c r="M2">
        <f>IF(OR(ISBLANK(PivotTable!M86),ISBLANK(PivotTable!M$86),PivotTable!M86=0,PivotTable!M$86=0),0,IF(PivotTable!M86=PivotTable!M$86,1,-1))</f>
        <v>1</v>
      </c>
      <c r="N2">
        <f>IF(OR(ISBLANK(PivotTable!N86),ISBLANK(PivotTable!N$86),PivotTable!N86=0,PivotTable!N$86=0),0,IF(PivotTable!N86=PivotTable!N$86,1,-1))</f>
        <v>1</v>
      </c>
      <c r="O2">
        <f>IF(OR(ISBLANK(PivotTable!O86),ISBLANK(PivotTable!O$86),PivotTable!O86=0,PivotTable!O$86=0),0,IF(PivotTable!O86=PivotTable!O$86,1,-1))</f>
        <v>1</v>
      </c>
      <c r="P2">
        <f>IF(OR(ISBLANK(PivotTable!P86),ISBLANK(PivotTable!P$86),PivotTable!P86=0,PivotTable!P$86=0),0,IF(PivotTable!P86=PivotTable!P$86,1,-1))</f>
        <v>0</v>
      </c>
      <c r="Q2">
        <f>IF(OR(ISBLANK(PivotTable!Q86),ISBLANK(PivotTable!Q$86),PivotTable!Q86=0,PivotTable!Q$86=0),0,IF(PivotTable!Q86=PivotTable!Q$86,1,-1))</f>
        <v>1</v>
      </c>
      <c r="R2">
        <f>IF(OR(ISBLANK(PivotTable!R86),ISBLANK(PivotTable!R$86),PivotTable!R86=0,PivotTable!R$86=0),0,IF(PivotTable!R86=PivotTable!R$86,1,-1))</f>
        <v>1</v>
      </c>
      <c r="S2">
        <f>IF(OR(ISBLANK(PivotTable!S86),ISBLANK(PivotTable!S$86),PivotTable!S86=0,PivotTable!S$86=0),0,IF(PivotTable!S86=PivotTable!S$86,1,-1))</f>
        <v>1</v>
      </c>
      <c r="T2">
        <f>IF(OR(ISBLANK(PivotTable!T86),ISBLANK(PivotTable!T$86),PivotTable!T86=0,PivotTable!T$86=0),0,IF(PivotTable!T86=PivotTable!T$86,1,-1))</f>
        <v>1</v>
      </c>
      <c r="U2">
        <f>IF(OR(ISBLANK(PivotTable!U86),ISBLANK(PivotTable!U$86),PivotTable!U86=0,PivotTable!U$86=0),0,IF(PivotTable!U86=PivotTable!U$86,1,-1))</f>
        <v>1</v>
      </c>
      <c r="V2">
        <f>IF(OR(ISBLANK(PivotTable!V86),ISBLANK(PivotTable!V$86),PivotTable!V86=0,PivotTable!V$86=0),0,IF(PivotTable!V86=PivotTable!V$86,1,-1))</f>
        <v>1</v>
      </c>
      <c r="W2">
        <f>IF(OR(ISBLANK(PivotTable!W86),ISBLANK(PivotTable!W$86),PivotTable!W86=0,PivotTable!W$86=0),0,IF(PivotTable!W86=PivotTable!W$86,1,-1))</f>
        <v>1</v>
      </c>
      <c r="X2">
        <f>IF(OR(ISBLANK(PivotTable!X86),ISBLANK(PivotTable!X$86),PivotTable!X86=0,PivotTable!X$86=0),0,IF(PivotTable!X86=PivotTable!X$86,1,-1))</f>
        <v>1</v>
      </c>
      <c r="Y2">
        <f>IF(OR(ISBLANK(PivotTable!Y86),ISBLANK(PivotTable!Y$86),PivotTable!Y86=0,PivotTable!Y$86=0),0,IF(PivotTable!Y86=PivotTable!Y$86,1,-1))</f>
        <v>1</v>
      </c>
      <c r="Z2">
        <f>IF(OR(ISBLANK(PivotTable!Z86),ISBLANK(PivotTable!Z$86),PivotTable!Z86=0,PivotTable!Z$86=0),0,IF(PivotTable!Z86=PivotTable!Z$86,1,-1))</f>
        <v>1</v>
      </c>
      <c r="AA2">
        <f>IF(OR(ISBLANK(PivotTable!AA86),ISBLANK(PivotTable!AA$86),PivotTable!AA86=0,PivotTable!AA$86=0),0,IF(PivotTable!AA86=PivotTable!AA$86,1,-1))</f>
        <v>1</v>
      </c>
      <c r="AB2">
        <f>IF(OR(ISBLANK(PivotTable!AB86),ISBLANK(PivotTable!AB$86),PivotTable!AB86=0,PivotTable!AB$86=0),0,IF(PivotTable!AB86=PivotTable!AB$86,1,-1))</f>
        <v>1</v>
      </c>
      <c r="AC2">
        <f>IF(OR(ISBLANK(PivotTable!AC86),ISBLANK(PivotTable!AC$86),PivotTable!AC86=0,PivotTable!AC$86=0),0,IF(PivotTable!AC86=PivotTable!AC$86,1,-1))</f>
        <v>1</v>
      </c>
      <c r="AD2">
        <f>IF(OR(ISBLANK(PivotTable!AD86),ISBLANK(PivotTable!AD$86),PivotTable!AD86=0,PivotTable!AD$86=0),0,IF(PivotTable!AD86=PivotTable!AD$86,1,-1))</f>
        <v>1</v>
      </c>
      <c r="AE2">
        <f>IF(OR(ISBLANK(PivotTable!AE86),ISBLANK(PivotTable!AE$86),PivotTable!AE86=0,PivotTable!AE$86=0),0,IF(PivotTable!AE86=PivotTable!AE$86,1,-1))</f>
        <v>1</v>
      </c>
      <c r="AF2">
        <f>IF(OR(ISBLANK(PivotTable!AF86),ISBLANK(PivotTable!AF$86),PivotTable!AF86=0,PivotTable!AF$86=0),0,IF(PivotTable!AF86=PivotTable!AF$86,1,-1))</f>
        <v>1</v>
      </c>
      <c r="AG2">
        <f>IF(OR(ISBLANK(PivotTable!AG86),ISBLANK(PivotTable!AG$86),PivotTable!AG86=0,PivotTable!AG$86=0),0,IF(PivotTable!AG86=PivotTable!AG$86,1,-1))</f>
        <v>1</v>
      </c>
      <c r="AH2">
        <f>IF(OR(ISBLANK(PivotTable!AH86),ISBLANK(PivotTable!AH$86),PivotTable!AH86=0,PivotTable!AH$86=0),0,IF(PivotTable!AH86=PivotTable!AH$86,1,-1))</f>
        <v>1</v>
      </c>
      <c r="AI2">
        <f>IF(OR(ISBLANK(PivotTable!AI86),ISBLANK(PivotTable!AI$86),PivotTable!AI86=0,PivotTable!AI$86=0),0,IF(PivotTable!AI86=PivotTable!AI$86,1,-1))</f>
        <v>1</v>
      </c>
      <c r="AJ2">
        <f>IF(OR(ISBLANK(PivotTable!AJ86),ISBLANK(PivotTable!AJ$86),PivotTable!AJ86=0,PivotTable!AJ$86=0),0,IF(PivotTable!AJ86=PivotTable!AJ$86,1,-1))</f>
        <v>1</v>
      </c>
      <c r="AK2">
        <f t="shared" ref="AK2:AK33" si="0">COUNTIF(B2:AJ2,1)</f>
        <v>33</v>
      </c>
      <c r="AL2">
        <f t="shared" ref="AL2:AL33" si="1">COUNTIF(B2:AJ2,-1)</f>
        <v>0</v>
      </c>
      <c r="AM2">
        <f t="shared" ref="AM2:AM33" si="2">COUNTIF(B2:AJ2,0)</f>
        <v>2</v>
      </c>
      <c r="AN2">
        <f t="shared" ref="AN2:AN33" si="3">(AK2-AL2)/(AK2+AL2)</f>
        <v>1</v>
      </c>
      <c r="AO2" s="2" t="s">
        <v>84</v>
      </c>
    </row>
    <row r="3" spans="1:41" x14ac:dyDescent="0.25">
      <c r="A3" s="2" t="s">
        <v>137</v>
      </c>
      <c r="B3">
        <f>IF(OR(ISBLANK(PivotTable!B87),ISBLANK(PivotTable!B$86),PivotTable!B87=0,PivotTable!B$86=0),0,IF(PivotTable!B87=PivotTable!B$86,1,-1))</f>
        <v>0</v>
      </c>
      <c r="C3">
        <f>IF(OR(ISBLANK(PivotTable!C87),ISBLANK(PivotTable!C$86),PivotTable!C87=0,PivotTable!C$86=0),0,IF(PivotTable!C87=PivotTable!C$86,1,-1))</f>
        <v>0</v>
      </c>
      <c r="D3">
        <f>IF(OR(ISBLANK(PivotTable!D87),ISBLANK(PivotTable!D$86),PivotTable!D87=0,PivotTable!D$86=0),0,IF(PivotTable!D87=PivotTable!D$86,1,-1))</f>
        <v>0</v>
      </c>
      <c r="E3">
        <f>IF(OR(ISBLANK(PivotTable!E87),ISBLANK(PivotTable!E$86),PivotTable!E87=0,PivotTable!E$86=0),0,IF(PivotTable!E87=PivotTable!E$86,1,-1))</f>
        <v>0</v>
      </c>
      <c r="F3">
        <f>IF(OR(ISBLANK(PivotTable!F87),ISBLANK(PivotTable!F$86),PivotTable!F87=0,PivotTable!F$86=0),0,IF(PivotTable!F87=PivotTable!F$86,1,-1))</f>
        <v>0</v>
      </c>
      <c r="G3">
        <f>IF(OR(ISBLANK(PivotTable!G87),ISBLANK(PivotTable!G$86),PivotTable!G87=0,PivotTable!G$86=0),0,IF(PivotTable!G87=PivotTable!G$86,1,-1))</f>
        <v>0</v>
      </c>
      <c r="H3">
        <f>IF(OR(ISBLANK(PivotTable!H87),ISBLANK(PivotTable!H$86),PivotTable!H87=0,PivotTable!H$86=0),0,IF(PivotTable!H87=PivotTable!H$86,1,-1))</f>
        <v>0</v>
      </c>
      <c r="I3">
        <f>IF(OR(ISBLANK(PivotTable!I87),ISBLANK(PivotTable!I$86),PivotTable!I87=0,PivotTable!I$86=0),0,IF(PivotTable!I87=PivotTable!I$86,1,-1))</f>
        <v>0</v>
      </c>
      <c r="J3">
        <f>IF(OR(ISBLANK(PivotTable!J87),ISBLANK(PivotTable!J$86),PivotTable!J87=0,PivotTable!J$86=0),0,IF(PivotTable!J87=PivotTable!J$86,1,-1))</f>
        <v>0</v>
      </c>
      <c r="K3">
        <f>IF(OR(ISBLANK(PivotTable!K87),ISBLANK(PivotTable!K$86),PivotTable!K87=0,PivotTable!K$86=0),0,IF(PivotTable!K87=PivotTable!K$86,1,-1))</f>
        <v>0</v>
      </c>
      <c r="L3">
        <f>IF(OR(ISBLANK(PivotTable!L87),ISBLANK(PivotTable!L$86),PivotTable!L87=0,PivotTable!L$86=0),0,IF(PivotTable!L87=PivotTable!L$86,1,-1))</f>
        <v>0</v>
      </c>
      <c r="M3">
        <f>IF(OR(ISBLANK(PivotTable!M87),ISBLANK(PivotTable!M$86),PivotTable!M87=0,PivotTable!M$86=0),0,IF(PivotTable!M87=PivotTable!M$86,1,-1))</f>
        <v>0</v>
      </c>
      <c r="N3">
        <f>IF(OR(ISBLANK(PivotTable!N87),ISBLANK(PivotTable!N$86),PivotTable!N87=0,PivotTable!N$86=0),0,IF(PivotTable!N87=PivotTable!N$86,1,-1))</f>
        <v>0</v>
      </c>
      <c r="O3">
        <f>IF(OR(ISBLANK(PivotTable!O87),ISBLANK(PivotTable!O$86),PivotTable!O87=0,PivotTable!O$86=0),0,IF(PivotTable!O87=PivotTable!O$86,1,-1))</f>
        <v>0</v>
      </c>
      <c r="P3">
        <f>IF(OR(ISBLANK(PivotTable!P87),ISBLANK(PivotTable!P$86),PivotTable!P87=0,PivotTable!P$86=0),0,IF(PivotTable!P87=PivotTable!P$86,1,-1))</f>
        <v>0</v>
      </c>
      <c r="Q3">
        <f>IF(OR(ISBLANK(PivotTable!Q87),ISBLANK(PivotTable!Q$86),PivotTable!Q87=0,PivotTable!Q$86=0),0,IF(PivotTable!Q87=PivotTable!Q$86,1,-1))</f>
        <v>0</v>
      </c>
      <c r="R3">
        <f>IF(OR(ISBLANK(PivotTable!R87),ISBLANK(PivotTable!R$86),PivotTable!R87=0,PivotTable!R$86=0),0,IF(PivotTable!R87=PivotTable!R$86,1,-1))</f>
        <v>0</v>
      </c>
      <c r="S3">
        <f>IF(OR(ISBLANK(PivotTable!S87),ISBLANK(PivotTable!S$86),PivotTable!S87=0,PivotTable!S$86=0),0,IF(PivotTable!S87=PivotTable!S$86,1,-1))</f>
        <v>0</v>
      </c>
      <c r="T3">
        <f>IF(OR(ISBLANK(PivotTable!T87),ISBLANK(PivotTable!T$86),PivotTable!T87=0,PivotTable!T$86=0),0,IF(PivotTable!T87=PivotTable!T$86,1,-1))</f>
        <v>0</v>
      </c>
      <c r="U3">
        <f>IF(OR(ISBLANK(PivotTable!U87),ISBLANK(PivotTable!U$86),PivotTable!U87=0,PivotTable!U$86=0),0,IF(PivotTable!U87=PivotTable!U$86,1,-1))</f>
        <v>0</v>
      </c>
      <c r="V3">
        <f>IF(OR(ISBLANK(PivotTable!V87),ISBLANK(PivotTable!V$86),PivotTable!V87=0,PivotTable!V$86=0),0,IF(PivotTable!V87=PivotTable!V$86,1,-1))</f>
        <v>0</v>
      </c>
      <c r="W3">
        <f>IF(OR(ISBLANK(PivotTable!W87),ISBLANK(PivotTable!W$86),PivotTable!W87=0,PivotTable!W$86=0),0,IF(PivotTable!W87=PivotTable!W$86,1,-1))</f>
        <v>0</v>
      </c>
      <c r="X3">
        <f>IF(OR(ISBLANK(PivotTable!X87),ISBLANK(PivotTable!X$86),PivotTable!X87=0,PivotTable!X$86=0),0,IF(PivotTable!X87=PivotTable!X$86,1,-1))</f>
        <v>0</v>
      </c>
      <c r="Y3">
        <f>IF(OR(ISBLANK(PivotTable!Y87),ISBLANK(PivotTable!Y$86),PivotTable!Y87=0,PivotTable!Y$86=0),0,IF(PivotTable!Y87=PivotTable!Y$86,1,-1))</f>
        <v>0</v>
      </c>
      <c r="Z3">
        <f>IF(OR(ISBLANK(PivotTable!Z87),ISBLANK(PivotTable!Z$86),PivotTable!Z87=0,PivotTable!Z$86=0),0,IF(PivotTable!Z87=PivotTable!Z$86,1,-1))</f>
        <v>0</v>
      </c>
      <c r="AA3">
        <f>IF(OR(ISBLANK(PivotTable!AA87),ISBLANK(PivotTable!AA$86),PivotTable!AA87=0,PivotTable!AA$86=0),0,IF(PivotTable!AA87=PivotTable!AA$86,1,-1))</f>
        <v>0</v>
      </c>
      <c r="AB3">
        <f>IF(OR(ISBLANK(PivotTable!AB87),ISBLANK(PivotTable!AB$86),PivotTable!AB87=0,PivotTable!AB$86=0),0,IF(PivotTable!AB87=PivotTable!AB$86,1,-1))</f>
        <v>0</v>
      </c>
      <c r="AC3">
        <f>IF(OR(ISBLANK(PivotTable!AC87),ISBLANK(PivotTable!AC$86),PivotTable!AC87=0,PivotTable!AC$86=0),0,IF(PivotTable!AC87=PivotTable!AC$86,1,-1))</f>
        <v>1</v>
      </c>
      <c r="AD3">
        <f>IF(OR(ISBLANK(PivotTable!AD87),ISBLANK(PivotTable!AD$86),PivotTable!AD87=0,PivotTable!AD$86=0),0,IF(PivotTable!AD87=PivotTable!AD$86,1,-1))</f>
        <v>1</v>
      </c>
      <c r="AE3">
        <f>IF(OR(ISBLANK(PivotTable!AE87),ISBLANK(PivotTable!AE$86),PivotTable!AE87=0,PivotTable!AE$86=0),0,IF(PivotTable!AE87=PivotTable!AE$86,1,-1))</f>
        <v>1</v>
      </c>
      <c r="AF3">
        <f>IF(OR(ISBLANK(PivotTable!AF87),ISBLANK(PivotTable!AF$86),PivotTable!AF87=0,PivotTable!AF$86=0),0,IF(PivotTable!AF87=PivotTable!AF$86,1,-1))</f>
        <v>0</v>
      </c>
      <c r="AG3">
        <f>IF(OR(ISBLANK(PivotTable!AG87),ISBLANK(PivotTable!AG$86),PivotTable!AG87=0,PivotTable!AG$86=0),0,IF(PivotTable!AG87=PivotTable!AG$86,1,-1))</f>
        <v>0</v>
      </c>
      <c r="AH3">
        <f>IF(OR(ISBLANK(PivotTable!AH87),ISBLANK(PivotTable!AH$86),PivotTable!AH87=0,PivotTable!AH$86=0),0,IF(PivotTable!AH87=PivotTable!AH$86,1,-1))</f>
        <v>0</v>
      </c>
      <c r="AI3">
        <f>IF(OR(ISBLANK(PivotTable!AI87),ISBLANK(PivotTable!AI$86),PivotTable!AI87=0,PivotTable!AI$86=0),0,IF(PivotTable!AI87=PivotTable!AI$86,1,-1))</f>
        <v>0</v>
      </c>
      <c r="AJ3">
        <f>IF(OR(ISBLANK(PivotTable!AJ87),ISBLANK(PivotTable!AJ$86),PivotTable!AJ87=0,PivotTable!AJ$86=0),0,IF(PivotTable!AJ87=PivotTable!AJ$86,1,-1))</f>
        <v>0</v>
      </c>
      <c r="AK3">
        <f t="shared" si="0"/>
        <v>3</v>
      </c>
      <c r="AL3">
        <f t="shared" si="1"/>
        <v>0</v>
      </c>
      <c r="AM3">
        <f t="shared" si="2"/>
        <v>32</v>
      </c>
      <c r="AN3">
        <f t="shared" si="3"/>
        <v>1</v>
      </c>
      <c r="AO3" s="2" t="s">
        <v>137</v>
      </c>
    </row>
    <row r="4" spans="1:41" x14ac:dyDescent="0.25">
      <c r="A4" s="2" t="s">
        <v>41</v>
      </c>
      <c r="B4">
        <f>IF(OR(ISBLANK(PivotTable!B42),ISBLANK(PivotTable!B$86),PivotTable!B42=0,PivotTable!B$86=0),0,IF(PivotTable!B42=PivotTable!B$86,1,-1))</f>
        <v>1</v>
      </c>
      <c r="C4">
        <f>IF(OR(ISBLANK(PivotTable!C42),ISBLANK(PivotTable!C$86),PivotTable!C42=0,PivotTable!C$86=0),0,IF(PivotTable!C42=PivotTable!C$86,1,-1))</f>
        <v>1</v>
      </c>
      <c r="D4">
        <f>IF(OR(ISBLANK(PivotTable!D42),ISBLANK(PivotTable!D$86),PivotTable!D42=0,PivotTable!D$86=0),0,IF(PivotTable!D42=PivotTable!D$86,1,-1))</f>
        <v>1</v>
      </c>
      <c r="E4">
        <f>IF(OR(ISBLANK(PivotTable!E42),ISBLANK(PivotTable!E$86),PivotTable!E42=0,PivotTable!E$86=0),0,IF(PivotTable!E42=PivotTable!E$86,1,-1))</f>
        <v>1</v>
      </c>
      <c r="F4">
        <f>IF(OR(ISBLANK(PivotTable!F42),ISBLANK(PivotTable!F$86),PivotTable!F42=0,PivotTable!F$86=0),0,IF(PivotTable!F42=PivotTable!F$86,1,-1))</f>
        <v>1</v>
      </c>
      <c r="G4">
        <f>IF(OR(ISBLANK(PivotTable!G42),ISBLANK(PivotTable!G$86),PivotTable!G42=0,PivotTable!G$86=0),0,IF(PivotTable!G42=PivotTable!G$86,1,-1))</f>
        <v>1</v>
      </c>
      <c r="H4">
        <f>IF(OR(ISBLANK(PivotTable!H42),ISBLANK(PivotTable!H$86),PivotTable!H42=0,PivotTable!H$86=0),0,IF(PivotTable!H42=PivotTable!H$86,1,-1))</f>
        <v>0</v>
      </c>
      <c r="I4">
        <f>IF(OR(ISBLANK(PivotTable!I42),ISBLANK(PivotTable!I$86),PivotTable!I42=0,PivotTable!I$86=0),0,IF(PivotTable!I42=PivotTable!I$86,1,-1))</f>
        <v>1</v>
      </c>
      <c r="J4">
        <f>IF(OR(ISBLANK(PivotTable!J42),ISBLANK(PivotTable!J$86),PivotTable!J42=0,PivotTable!J$86=0),0,IF(PivotTable!J42=PivotTable!J$86,1,-1))</f>
        <v>1</v>
      </c>
      <c r="K4">
        <f>IF(OR(ISBLANK(PivotTable!K42),ISBLANK(PivotTable!K$86),PivotTable!K42=0,PivotTable!K$86=0),0,IF(PivotTable!K42=PivotTable!K$86,1,-1))</f>
        <v>1</v>
      </c>
      <c r="L4">
        <f>IF(OR(ISBLANK(PivotTable!L42),ISBLANK(PivotTable!L$86),PivotTable!L42=0,PivotTable!L$86=0),0,IF(PivotTable!L42=PivotTable!L$86,1,-1))</f>
        <v>1</v>
      </c>
      <c r="M4">
        <f>IF(OR(ISBLANK(PivotTable!M42),ISBLANK(PivotTable!M$86),PivotTable!M42=0,PivotTable!M$86=0),0,IF(PivotTable!M42=PivotTable!M$86,1,-1))</f>
        <v>1</v>
      </c>
      <c r="N4">
        <f>IF(OR(ISBLANK(PivotTable!N42),ISBLANK(PivotTable!N$86),PivotTable!N42=0,PivotTable!N$86=0),0,IF(PivotTable!N42=PivotTable!N$86,1,-1))</f>
        <v>1</v>
      </c>
      <c r="O4">
        <f>IF(OR(ISBLANK(PivotTable!O42),ISBLANK(PivotTable!O$86),PivotTable!O42=0,PivotTable!O$86=0),0,IF(PivotTable!O42=PivotTable!O$86,1,-1))</f>
        <v>1</v>
      </c>
      <c r="P4">
        <f>IF(OR(ISBLANK(PivotTable!P42),ISBLANK(PivotTable!P$86),PivotTable!P42=0,PivotTable!P$86=0),0,IF(PivotTable!P42=PivotTable!P$86,1,-1))</f>
        <v>0</v>
      </c>
      <c r="Q4">
        <f>IF(OR(ISBLANK(PivotTable!Q42),ISBLANK(PivotTable!Q$86),PivotTable!Q42=0,PivotTable!Q$86=0),0,IF(PivotTable!Q42=PivotTable!Q$86,1,-1))</f>
        <v>1</v>
      </c>
      <c r="R4">
        <f>IF(OR(ISBLANK(PivotTable!R42),ISBLANK(PivotTable!R$86),PivotTable!R42=0,PivotTable!R$86=0),0,IF(PivotTable!R42=PivotTable!R$86,1,-1))</f>
        <v>1</v>
      </c>
      <c r="S4">
        <f>IF(OR(ISBLANK(PivotTable!S42),ISBLANK(PivotTable!S$86),PivotTable!S42=0,PivotTable!S$86=0),0,IF(PivotTable!S42=PivotTable!S$86,1,-1))</f>
        <v>1</v>
      </c>
      <c r="T4">
        <f>IF(OR(ISBLANK(PivotTable!T42),ISBLANK(PivotTable!T$86),PivotTable!T42=0,PivotTable!T$86=0),0,IF(PivotTable!T42=PivotTable!T$86,1,-1))</f>
        <v>-1</v>
      </c>
      <c r="U4">
        <f>IF(OR(ISBLANK(PivotTable!U42),ISBLANK(PivotTable!U$86),PivotTable!U42=0,PivotTable!U$86=0),0,IF(PivotTable!U42=PivotTable!U$86,1,-1))</f>
        <v>-1</v>
      </c>
      <c r="V4">
        <f>IF(OR(ISBLANK(PivotTable!V42),ISBLANK(PivotTable!V$86),PivotTable!V42=0,PivotTable!V$86=0),0,IF(PivotTable!V42=PivotTable!V$86,1,-1))</f>
        <v>1</v>
      </c>
      <c r="W4">
        <f>IF(OR(ISBLANK(PivotTable!W42),ISBLANK(PivotTable!W$86),PivotTable!W42=0,PivotTable!W$86=0),0,IF(PivotTable!W42=PivotTable!W$86,1,-1))</f>
        <v>1</v>
      </c>
      <c r="X4">
        <f>IF(OR(ISBLANK(PivotTable!X42),ISBLANK(PivotTable!X$86),PivotTable!X42=0,PivotTable!X$86=0),0,IF(PivotTable!X42=PivotTable!X$86,1,-1))</f>
        <v>1</v>
      </c>
      <c r="Y4">
        <f>IF(OR(ISBLANK(PivotTable!Y42),ISBLANK(PivotTable!Y$86),PivotTable!Y42=0,PivotTable!Y$86=0),0,IF(PivotTable!Y42=PivotTable!Y$86,1,-1))</f>
        <v>1</v>
      </c>
      <c r="Z4">
        <f>IF(OR(ISBLANK(PivotTable!Z42),ISBLANK(PivotTable!Z$86),PivotTable!Z42=0,PivotTable!Z$86=0),0,IF(PivotTable!Z42=PivotTable!Z$86,1,-1))</f>
        <v>1</v>
      </c>
      <c r="AA4">
        <f>IF(OR(ISBLANK(PivotTable!AA42),ISBLANK(PivotTable!AA$86),PivotTable!AA42=0,PivotTable!AA$86=0),0,IF(PivotTable!AA42=PivotTable!AA$86,1,-1))</f>
        <v>1</v>
      </c>
      <c r="AB4">
        <f>IF(OR(ISBLANK(PivotTable!AB42),ISBLANK(PivotTable!AB$86),PivotTable!AB42=0,PivotTable!AB$86=0),0,IF(PivotTable!AB42=PivotTable!AB$86,1,-1))</f>
        <v>-1</v>
      </c>
      <c r="AC4">
        <f>IF(OR(ISBLANK(PivotTable!AC42),ISBLANK(PivotTable!AC$86),PivotTable!AC42=0,PivotTable!AC$86=0),0,IF(PivotTable!AC42=PivotTable!AC$86,1,-1))</f>
        <v>1</v>
      </c>
      <c r="AD4">
        <f>IF(OR(ISBLANK(PivotTable!AD42),ISBLANK(PivotTable!AD$86),PivotTable!AD42=0,PivotTable!AD$86=0),0,IF(PivotTable!AD42=PivotTable!AD$86,1,-1))</f>
        <v>1</v>
      </c>
      <c r="AE4">
        <f>IF(OR(ISBLANK(PivotTable!AE42),ISBLANK(PivotTable!AE$86),PivotTable!AE42=0,PivotTable!AE$86=0),0,IF(PivotTable!AE42=PivotTable!AE$86,1,-1))</f>
        <v>-1</v>
      </c>
      <c r="AF4">
        <f>IF(OR(ISBLANK(PivotTable!AF42),ISBLANK(PivotTable!AF$86),PivotTable!AF42=0,PivotTable!AF$86=0),0,IF(PivotTable!AF42=PivotTable!AF$86,1,-1))</f>
        <v>1</v>
      </c>
      <c r="AG4">
        <f>IF(OR(ISBLANK(PivotTable!AG42),ISBLANK(PivotTable!AG$86),PivotTable!AG42=0,PivotTable!AG$86=0),0,IF(PivotTable!AG42=PivotTable!AG$86,1,-1))</f>
        <v>1</v>
      </c>
      <c r="AH4">
        <f>IF(OR(ISBLANK(PivotTable!AH42),ISBLANK(PivotTable!AH$86),PivotTable!AH42=0,PivotTable!AH$86=0),0,IF(PivotTable!AH42=PivotTable!AH$86,1,-1))</f>
        <v>1</v>
      </c>
      <c r="AI4">
        <f>IF(OR(ISBLANK(PivotTable!AI42),ISBLANK(PivotTable!AI$86),PivotTable!AI42=0,PivotTable!AI$86=0),0,IF(PivotTable!AI42=PivotTable!AI$86,1,-1))</f>
        <v>1</v>
      </c>
      <c r="AJ4">
        <f>IF(OR(ISBLANK(PivotTable!AJ42),ISBLANK(PivotTable!AJ$86),PivotTable!AJ42=0,PivotTable!AJ$86=0),0,IF(PivotTable!AJ42=PivotTable!AJ$86,1,-1))</f>
        <v>-1</v>
      </c>
      <c r="AK4">
        <f t="shared" si="0"/>
        <v>28</v>
      </c>
      <c r="AL4">
        <f t="shared" si="1"/>
        <v>5</v>
      </c>
      <c r="AM4">
        <f t="shared" si="2"/>
        <v>2</v>
      </c>
      <c r="AN4">
        <f t="shared" si="3"/>
        <v>0.69696969696969702</v>
      </c>
      <c r="AO4" s="2" t="s">
        <v>41</v>
      </c>
    </row>
    <row r="5" spans="1:41" x14ac:dyDescent="0.25">
      <c r="A5" s="2" t="s">
        <v>68</v>
      </c>
      <c r="B5">
        <f>IF(OR(ISBLANK(PivotTable!B70),ISBLANK(PivotTable!B$86),PivotTable!B70=0,PivotTable!B$86=0),0,IF(PivotTable!B70=PivotTable!B$86,1,-1))</f>
        <v>1</v>
      </c>
      <c r="C5">
        <f>IF(OR(ISBLANK(PivotTable!C70),ISBLANK(PivotTable!C$86),PivotTable!C70=0,PivotTable!C$86=0),0,IF(PivotTable!C70=PivotTable!C$86,1,-1))</f>
        <v>1</v>
      </c>
      <c r="D5">
        <f>IF(OR(ISBLANK(PivotTable!D70),ISBLANK(PivotTable!D$86),PivotTable!D70=0,PivotTable!D$86=0),0,IF(PivotTable!D70=PivotTable!D$86,1,-1))</f>
        <v>1</v>
      </c>
      <c r="E5">
        <f>IF(OR(ISBLANK(PivotTable!E70),ISBLANK(PivotTable!E$86),PivotTable!E70=0,PivotTable!E$86=0),0,IF(PivotTable!E70=PivotTable!E$86,1,-1))</f>
        <v>1</v>
      </c>
      <c r="F5">
        <f>IF(OR(ISBLANK(PivotTable!F70),ISBLANK(PivotTable!F$86),PivotTable!F70=0,PivotTable!F$86=0),0,IF(PivotTable!F70=PivotTable!F$86,1,-1))</f>
        <v>1</v>
      </c>
      <c r="G5">
        <f>IF(OR(ISBLANK(PivotTable!G70),ISBLANK(PivotTable!G$86),PivotTable!G70=0,PivotTable!G$86=0),0,IF(PivotTable!G70=PivotTable!G$86,1,-1))</f>
        <v>1</v>
      </c>
      <c r="H5">
        <f>IF(OR(ISBLANK(PivotTable!H70),ISBLANK(PivotTable!H$86),PivotTable!H70=0,PivotTable!H$86=0),0,IF(PivotTable!H70=PivotTable!H$86,1,-1))</f>
        <v>0</v>
      </c>
      <c r="I5">
        <f>IF(OR(ISBLANK(PivotTable!I70),ISBLANK(PivotTable!I$86),PivotTable!I70=0,PivotTable!I$86=0),0,IF(PivotTable!I70=PivotTable!I$86,1,-1))</f>
        <v>1</v>
      </c>
      <c r="J5">
        <f>IF(OR(ISBLANK(PivotTable!J70),ISBLANK(PivotTable!J$86),PivotTable!J70=0,PivotTable!J$86=0),0,IF(PivotTable!J70=PivotTable!J$86,1,-1))</f>
        <v>1</v>
      </c>
      <c r="K5">
        <f>IF(OR(ISBLANK(PivotTable!K70),ISBLANK(PivotTable!K$86),PivotTable!K70=0,PivotTable!K$86=0),0,IF(PivotTable!K70=PivotTable!K$86,1,-1))</f>
        <v>1</v>
      </c>
      <c r="L5">
        <f>IF(OR(ISBLANK(PivotTable!L70),ISBLANK(PivotTable!L$86),PivotTable!L70=0,PivotTable!L$86=0),0,IF(PivotTable!L70=PivotTable!L$86,1,-1))</f>
        <v>1</v>
      </c>
      <c r="M5">
        <f>IF(OR(ISBLANK(PivotTable!M70),ISBLANK(PivotTable!M$86),PivotTable!M70=0,PivotTable!M$86=0),0,IF(PivotTable!M70=PivotTable!M$86,1,-1))</f>
        <v>1</v>
      </c>
      <c r="N5">
        <f>IF(OR(ISBLANK(PivotTable!N70),ISBLANK(PivotTable!N$86),PivotTable!N70=0,PivotTable!N$86=0),0,IF(PivotTable!N70=PivotTable!N$86,1,-1))</f>
        <v>1</v>
      </c>
      <c r="O5">
        <f>IF(OR(ISBLANK(PivotTable!O70),ISBLANK(PivotTable!O$86),PivotTable!O70=0,PivotTable!O$86=0),0,IF(PivotTable!O70=PivotTable!O$86,1,-1))</f>
        <v>1</v>
      </c>
      <c r="P5">
        <f>IF(OR(ISBLANK(PivotTable!P70),ISBLANK(PivotTable!P$86),PivotTable!P70=0,PivotTable!P$86=0),0,IF(PivotTable!P70=PivotTable!P$86,1,-1))</f>
        <v>0</v>
      </c>
      <c r="Q5">
        <f>IF(OR(ISBLANK(PivotTable!Q70),ISBLANK(PivotTable!Q$86),PivotTable!Q70=0,PivotTable!Q$86=0),0,IF(PivotTable!Q70=PivotTable!Q$86,1,-1))</f>
        <v>1</v>
      </c>
      <c r="R5">
        <f>IF(OR(ISBLANK(PivotTable!R70),ISBLANK(PivotTable!R$86),PivotTable!R70=0,PivotTable!R$86=0),0,IF(PivotTable!R70=PivotTable!R$86,1,-1))</f>
        <v>1</v>
      </c>
      <c r="S5">
        <f>IF(OR(ISBLANK(PivotTable!S70),ISBLANK(PivotTable!S$86),PivotTable!S70=0,PivotTable!S$86=0),0,IF(PivotTable!S70=PivotTable!S$86,1,-1))</f>
        <v>-1</v>
      </c>
      <c r="T5">
        <f>IF(OR(ISBLANK(PivotTable!T70),ISBLANK(PivotTable!T$86),PivotTable!T70=0,PivotTable!T$86=0),0,IF(PivotTable!T70=PivotTable!T$86,1,-1))</f>
        <v>-1</v>
      </c>
      <c r="U5">
        <f>IF(OR(ISBLANK(PivotTable!U70),ISBLANK(PivotTable!U$86),PivotTable!U70=0,PivotTable!U$86=0),0,IF(PivotTable!U70=PivotTable!U$86,1,-1))</f>
        <v>-1</v>
      </c>
      <c r="V5">
        <f>IF(OR(ISBLANK(PivotTable!V70),ISBLANK(PivotTable!V$86),PivotTable!V70=0,PivotTable!V$86=0),0,IF(PivotTable!V70=PivotTable!V$86,1,-1))</f>
        <v>1</v>
      </c>
      <c r="W5">
        <f>IF(OR(ISBLANK(PivotTable!W70),ISBLANK(PivotTable!W$86),PivotTable!W70=0,PivotTable!W$86=0),0,IF(PivotTable!W70=PivotTable!W$86,1,-1))</f>
        <v>1</v>
      </c>
      <c r="X5">
        <f>IF(OR(ISBLANK(PivotTable!X70),ISBLANK(PivotTable!X$86),PivotTable!X70=0,PivotTable!X$86=0),0,IF(PivotTable!X70=PivotTable!X$86,1,-1))</f>
        <v>1</v>
      </c>
      <c r="Y5">
        <f>IF(OR(ISBLANK(PivotTable!Y70),ISBLANK(PivotTable!Y$86),PivotTable!Y70=0,PivotTable!Y$86=0),0,IF(PivotTable!Y70=PivotTable!Y$86,1,-1))</f>
        <v>1</v>
      </c>
      <c r="Z5">
        <f>IF(OR(ISBLANK(PivotTable!Z70),ISBLANK(PivotTable!Z$86),PivotTable!Z70=0,PivotTable!Z$86=0),0,IF(PivotTable!Z70=PivotTable!Z$86,1,-1))</f>
        <v>1</v>
      </c>
      <c r="AA5">
        <f>IF(OR(ISBLANK(PivotTable!AA70),ISBLANK(PivotTable!AA$86),PivotTable!AA70=0,PivotTable!AA$86=0),0,IF(PivotTable!AA70=PivotTable!AA$86,1,-1))</f>
        <v>1</v>
      </c>
      <c r="AB5">
        <f>IF(OR(ISBLANK(PivotTable!AB70),ISBLANK(PivotTable!AB$86),PivotTable!AB70=0,PivotTable!AB$86=0),0,IF(PivotTable!AB70=PivotTable!AB$86,1,-1))</f>
        <v>-1</v>
      </c>
      <c r="AC5">
        <f>IF(OR(ISBLANK(PivotTable!AC70),ISBLANK(PivotTable!AC$86),PivotTable!AC70=0,PivotTable!AC$86=0),0,IF(PivotTable!AC70=PivotTable!AC$86,1,-1))</f>
        <v>1</v>
      </c>
      <c r="AD5">
        <f>IF(OR(ISBLANK(PivotTable!AD70),ISBLANK(PivotTable!AD$86),PivotTable!AD70=0,PivotTable!AD$86=0),0,IF(PivotTable!AD70=PivotTable!AD$86,1,-1))</f>
        <v>1</v>
      </c>
      <c r="AE5">
        <f>IF(OR(ISBLANK(PivotTable!AE70),ISBLANK(PivotTable!AE$86),PivotTable!AE70=0,PivotTable!AE$86=0),0,IF(PivotTable!AE70=PivotTable!AE$86,1,-1))</f>
        <v>1</v>
      </c>
      <c r="AF5">
        <f>IF(OR(ISBLANK(PivotTable!AF70),ISBLANK(PivotTable!AF$86),PivotTable!AF70=0,PivotTable!AF$86=0),0,IF(PivotTable!AF70=PivotTable!AF$86,1,-1))</f>
        <v>1</v>
      </c>
      <c r="AG5">
        <f>IF(OR(ISBLANK(PivotTable!AG70),ISBLANK(PivotTable!AG$86),PivotTable!AG70=0,PivotTable!AG$86=0),0,IF(PivotTable!AG70=PivotTable!AG$86,1,-1))</f>
        <v>1</v>
      </c>
      <c r="AH5">
        <f>IF(OR(ISBLANK(PivotTable!AH70),ISBLANK(PivotTable!AH$86),PivotTable!AH70=0,PivotTable!AH$86=0),0,IF(PivotTable!AH70=PivotTable!AH$86,1,-1))</f>
        <v>1</v>
      </c>
      <c r="AI5">
        <f>IF(OR(ISBLANK(PivotTable!AI70),ISBLANK(PivotTable!AI$86),PivotTable!AI70=0,PivotTable!AI$86=0),0,IF(PivotTable!AI70=PivotTable!AI$86,1,-1))</f>
        <v>1</v>
      </c>
      <c r="AJ5">
        <f>IF(OR(ISBLANK(PivotTable!AJ70),ISBLANK(PivotTable!AJ$86),PivotTable!AJ70=0,PivotTable!AJ$86=0),0,IF(PivotTable!AJ70=PivotTable!AJ$86,1,-1))</f>
        <v>-1</v>
      </c>
      <c r="AK5">
        <f t="shared" si="0"/>
        <v>28</v>
      </c>
      <c r="AL5">
        <f t="shared" si="1"/>
        <v>5</v>
      </c>
      <c r="AM5">
        <f t="shared" si="2"/>
        <v>2</v>
      </c>
      <c r="AN5">
        <f t="shared" si="3"/>
        <v>0.69696969696969702</v>
      </c>
      <c r="AO5" s="2" t="s">
        <v>68</v>
      </c>
    </row>
    <row r="6" spans="1:41" x14ac:dyDescent="0.25">
      <c r="A6" s="2" t="s">
        <v>6</v>
      </c>
      <c r="B6">
        <f>IF(OR(ISBLANK(PivotTable!B8),ISBLANK(PivotTable!B$86),PivotTable!B8=0,PivotTable!B$86=0),0,IF(PivotTable!B8=PivotTable!B$86,1,-1))</f>
        <v>1</v>
      </c>
      <c r="C6">
        <f>IF(OR(ISBLANK(PivotTable!C8),ISBLANK(PivotTable!C$86),PivotTable!C8=0,PivotTable!C$86=0),0,IF(PivotTable!C8=PivotTable!C$86,1,-1))</f>
        <v>1</v>
      </c>
      <c r="D6">
        <f>IF(OR(ISBLANK(PivotTable!D8),ISBLANK(PivotTable!D$86),PivotTable!D8=0,PivotTable!D$86=0),0,IF(PivotTable!D8=PivotTable!D$86,1,-1))</f>
        <v>1</v>
      </c>
      <c r="E6">
        <f>IF(OR(ISBLANK(PivotTable!E8),ISBLANK(PivotTable!E$86),PivotTable!E8=0,PivotTable!E$86=0),0,IF(PivotTable!E8=PivotTable!E$86,1,-1))</f>
        <v>1</v>
      </c>
      <c r="F6">
        <f>IF(OR(ISBLANK(PivotTable!F8),ISBLANK(PivotTable!F$86),PivotTable!F8=0,PivotTable!F$86=0),0,IF(PivotTable!F8=PivotTable!F$86,1,-1))</f>
        <v>1</v>
      </c>
      <c r="G6">
        <f>IF(OR(ISBLANK(PivotTable!G8),ISBLANK(PivotTable!G$86),PivotTable!G8=0,PivotTable!G$86=0),0,IF(PivotTable!G8=PivotTable!G$86,1,-1))</f>
        <v>1</v>
      </c>
      <c r="H6">
        <f>IF(OR(ISBLANK(PivotTable!H8),ISBLANK(PivotTable!H$86),PivotTable!H8=0,PivotTable!H$86=0),0,IF(PivotTable!H8=PivotTable!H$86,1,-1))</f>
        <v>0</v>
      </c>
      <c r="I6">
        <f>IF(OR(ISBLANK(PivotTable!I8),ISBLANK(PivotTable!I$86),PivotTable!I8=0,PivotTable!I$86=0),0,IF(PivotTable!I8=PivotTable!I$86,1,-1))</f>
        <v>1</v>
      </c>
      <c r="J6">
        <f>IF(OR(ISBLANK(PivotTable!J8),ISBLANK(PivotTable!J$86),PivotTable!J8=0,PivotTable!J$86=0),0,IF(PivotTable!J8=PivotTable!J$86,1,-1))</f>
        <v>1</v>
      </c>
      <c r="K6">
        <f>IF(OR(ISBLANK(PivotTable!K8),ISBLANK(PivotTable!K$86),PivotTable!K8=0,PivotTable!K$86=0),0,IF(PivotTable!K8=PivotTable!K$86,1,-1))</f>
        <v>1</v>
      </c>
      <c r="L6">
        <f>IF(OR(ISBLANK(PivotTable!L8),ISBLANK(PivotTable!L$86),PivotTable!L8=0,PivotTable!L$86=0),0,IF(PivotTable!L8=PivotTable!L$86,1,-1))</f>
        <v>1</v>
      </c>
      <c r="M6">
        <f>IF(OR(ISBLANK(PivotTable!M8),ISBLANK(PivotTable!M$86),PivotTable!M8=0,PivotTable!M$86=0),0,IF(PivotTable!M8=PivotTable!M$86,1,-1))</f>
        <v>1</v>
      </c>
      <c r="N6">
        <f>IF(OR(ISBLANK(PivotTable!N8),ISBLANK(PivotTable!N$86),PivotTable!N8=0,PivotTable!N$86=0),0,IF(PivotTable!N8=PivotTable!N$86,1,-1))</f>
        <v>-1</v>
      </c>
      <c r="O6">
        <f>IF(OR(ISBLANK(PivotTable!O8),ISBLANK(PivotTable!O$86),PivotTable!O8=0,PivotTable!O$86=0),0,IF(PivotTable!O8=PivotTable!O$86,1,-1))</f>
        <v>1</v>
      </c>
      <c r="P6">
        <f>IF(OR(ISBLANK(PivotTable!P8),ISBLANK(PivotTable!P$86),PivotTable!P8=0,PivotTable!P$86=0),0,IF(PivotTable!P8=PivotTable!P$86,1,-1))</f>
        <v>0</v>
      </c>
      <c r="Q6">
        <f>IF(OR(ISBLANK(PivotTable!Q8),ISBLANK(PivotTable!Q$86),PivotTable!Q8=0,PivotTable!Q$86=0),0,IF(PivotTable!Q8=PivotTable!Q$86,1,-1))</f>
        <v>1</v>
      </c>
      <c r="R6">
        <f>IF(OR(ISBLANK(PivotTable!R8),ISBLANK(PivotTable!R$86),PivotTable!R8=0,PivotTable!R$86=0),0,IF(PivotTable!R8=PivotTable!R$86,1,-1))</f>
        <v>1</v>
      </c>
      <c r="S6">
        <f>IF(OR(ISBLANK(PivotTable!S8),ISBLANK(PivotTable!S$86),PivotTable!S8=0,PivotTable!S$86=0),0,IF(PivotTable!S8=PivotTable!S$86,1,-1))</f>
        <v>-1</v>
      </c>
      <c r="T6">
        <f>IF(OR(ISBLANK(PivotTable!T8),ISBLANK(PivotTable!T$86),PivotTable!T8=0,PivotTable!T$86=0),0,IF(PivotTable!T8=PivotTable!T$86,1,-1))</f>
        <v>-1</v>
      </c>
      <c r="U6">
        <f>IF(OR(ISBLANK(PivotTable!U8),ISBLANK(PivotTable!U$86),PivotTable!U8=0,PivotTable!U$86=0),0,IF(PivotTable!U8=PivotTable!U$86,1,-1))</f>
        <v>-1</v>
      </c>
      <c r="V6">
        <f>IF(OR(ISBLANK(PivotTable!V8),ISBLANK(PivotTable!V$86),PivotTable!V8=0,PivotTable!V$86=0),0,IF(PivotTable!V8=PivotTable!V$86,1,-1))</f>
        <v>1</v>
      </c>
      <c r="W6">
        <f>IF(OR(ISBLANK(PivotTable!W8),ISBLANK(PivotTable!W$86),PivotTable!W8=0,PivotTable!W$86=0),0,IF(PivotTable!W8=PivotTable!W$86,1,-1))</f>
        <v>1</v>
      </c>
      <c r="X6">
        <f>IF(OR(ISBLANK(PivotTable!X8),ISBLANK(PivotTable!X$86),PivotTable!X8=0,PivotTable!X$86=0),0,IF(PivotTable!X8=PivotTable!X$86,1,-1))</f>
        <v>1</v>
      </c>
      <c r="Y6">
        <f>IF(OR(ISBLANK(PivotTable!Y8),ISBLANK(PivotTable!Y$86),PivotTable!Y8=0,PivotTable!Y$86=0),0,IF(PivotTable!Y8=PivotTable!Y$86,1,-1))</f>
        <v>1</v>
      </c>
      <c r="Z6">
        <f>IF(OR(ISBLANK(PivotTable!Z8),ISBLANK(PivotTable!Z$86),PivotTable!Z8=0,PivotTable!Z$86=0),0,IF(PivotTable!Z8=PivotTable!Z$86,1,-1))</f>
        <v>1</v>
      </c>
      <c r="AA6">
        <f>IF(OR(ISBLANK(PivotTable!AA8),ISBLANK(PivotTable!AA$86),PivotTable!AA8=0,PivotTable!AA$86=0),0,IF(PivotTable!AA8=PivotTable!AA$86,1,-1))</f>
        <v>1</v>
      </c>
      <c r="AB6">
        <f>IF(OR(ISBLANK(PivotTable!AB8),ISBLANK(PivotTable!AB$86),PivotTable!AB8=0,PivotTable!AB$86=0),0,IF(PivotTable!AB8=PivotTable!AB$86,1,-1))</f>
        <v>-1</v>
      </c>
      <c r="AC6">
        <f>IF(OR(ISBLANK(PivotTable!AC8),ISBLANK(PivotTable!AC$86),PivotTable!AC8=0,PivotTable!AC$86=0),0,IF(PivotTable!AC8=PivotTable!AC$86,1,-1))</f>
        <v>1</v>
      </c>
      <c r="AD6">
        <f>IF(OR(ISBLANK(PivotTable!AD8),ISBLANK(PivotTable!AD$86),PivotTable!AD8=0,PivotTable!AD$86=0),0,IF(PivotTable!AD8=PivotTable!AD$86,1,-1))</f>
        <v>1</v>
      </c>
      <c r="AE6">
        <f>IF(OR(ISBLANK(PivotTable!AE8),ISBLANK(PivotTable!AE$86),PivotTable!AE8=0,PivotTable!AE$86=0),0,IF(PivotTable!AE8=PivotTable!AE$86,1,-1))</f>
        <v>1</v>
      </c>
      <c r="AF6">
        <f>IF(OR(ISBLANK(PivotTable!AF8),ISBLANK(PivotTable!AF$86),PivotTable!AF8=0,PivotTable!AF$86=0),0,IF(PivotTable!AF8=PivotTable!AF$86,1,-1))</f>
        <v>1</v>
      </c>
      <c r="AG6">
        <f>IF(OR(ISBLANK(PivotTable!AG8),ISBLANK(PivotTable!AG$86),PivotTable!AG8=0,PivotTable!AG$86=0),0,IF(PivotTable!AG8=PivotTable!AG$86,1,-1))</f>
        <v>1</v>
      </c>
      <c r="AH6">
        <f>IF(OR(ISBLANK(PivotTable!AH8),ISBLANK(PivotTable!AH$86),PivotTable!AH8=0,PivotTable!AH$86=0),0,IF(PivotTable!AH8=PivotTable!AH$86,1,-1))</f>
        <v>1</v>
      </c>
      <c r="AI6">
        <f>IF(OR(ISBLANK(PivotTable!AI8),ISBLANK(PivotTable!AI$86),PivotTable!AI8=0,PivotTable!AI$86=0),0,IF(PivotTable!AI8=PivotTable!AI$86,1,-1))</f>
        <v>1</v>
      </c>
      <c r="AJ6">
        <f>IF(OR(ISBLANK(PivotTable!AJ8),ISBLANK(PivotTable!AJ$86),PivotTable!AJ8=0,PivotTable!AJ$86=0),0,IF(PivotTable!AJ8=PivotTable!AJ$86,1,-1))</f>
        <v>-1</v>
      </c>
      <c r="AK6">
        <f t="shared" si="0"/>
        <v>27</v>
      </c>
      <c r="AL6">
        <f t="shared" si="1"/>
        <v>6</v>
      </c>
      <c r="AM6">
        <f t="shared" si="2"/>
        <v>2</v>
      </c>
      <c r="AN6">
        <f t="shared" si="3"/>
        <v>0.63636363636363635</v>
      </c>
      <c r="AO6" s="2" t="s">
        <v>6</v>
      </c>
    </row>
    <row r="7" spans="1:41" x14ac:dyDescent="0.25">
      <c r="A7" s="2" t="s">
        <v>13</v>
      </c>
      <c r="B7">
        <f>IF(OR(ISBLANK(PivotTable!B15),ISBLANK(PivotTable!B$86),PivotTable!B15=0,PivotTable!B$86=0),0,IF(PivotTable!B15=PivotTable!B$86,1,-1))</f>
        <v>1</v>
      </c>
      <c r="C7">
        <f>IF(OR(ISBLANK(PivotTable!C15),ISBLANK(PivotTable!C$86),PivotTable!C15=0,PivotTable!C$86=0),0,IF(PivotTable!C15=PivotTable!C$86,1,-1))</f>
        <v>1</v>
      </c>
      <c r="D7">
        <f>IF(OR(ISBLANK(PivotTable!D15),ISBLANK(PivotTable!D$86),PivotTable!D15=0,PivotTable!D$86=0),0,IF(PivotTable!D15=PivotTable!D$86,1,-1))</f>
        <v>1</v>
      </c>
      <c r="E7">
        <f>IF(OR(ISBLANK(PivotTable!E15),ISBLANK(PivotTable!E$86),PivotTable!E15=0,PivotTable!E$86=0),0,IF(PivotTable!E15=PivotTable!E$86,1,-1))</f>
        <v>1</v>
      </c>
      <c r="F7">
        <f>IF(OR(ISBLANK(PivotTable!F15),ISBLANK(PivotTable!F$86),PivotTable!F15=0,PivotTable!F$86=0),0,IF(PivotTable!F15=PivotTable!F$86,1,-1))</f>
        <v>1</v>
      </c>
      <c r="G7">
        <f>IF(OR(ISBLANK(PivotTable!G15),ISBLANK(PivotTable!G$86),PivotTable!G15=0,PivotTable!G$86=0),0,IF(PivotTable!G15=PivotTable!G$86,1,-1))</f>
        <v>1</v>
      </c>
      <c r="H7">
        <f>IF(OR(ISBLANK(PivotTable!H15),ISBLANK(PivotTable!H$86),PivotTable!H15=0,PivotTable!H$86=0),0,IF(PivotTable!H15=PivotTable!H$86,1,-1))</f>
        <v>0</v>
      </c>
      <c r="I7">
        <f>IF(OR(ISBLANK(PivotTable!I15),ISBLANK(PivotTable!I$86),PivotTable!I15=0,PivotTable!I$86=0),0,IF(PivotTable!I15=PivotTable!I$86,1,-1))</f>
        <v>1</v>
      </c>
      <c r="J7">
        <f>IF(OR(ISBLANK(PivotTable!J15),ISBLANK(PivotTable!J$86),PivotTable!J15=0,PivotTable!J$86=0),0,IF(PivotTable!J15=PivotTable!J$86,1,-1))</f>
        <v>1</v>
      </c>
      <c r="K7">
        <f>IF(OR(ISBLANK(PivotTable!K15),ISBLANK(PivotTable!K$86),PivotTable!K15=0,PivotTable!K$86=0),0,IF(PivotTable!K15=PivotTable!K$86,1,-1))</f>
        <v>1</v>
      </c>
      <c r="L7">
        <f>IF(OR(ISBLANK(PivotTable!L15),ISBLANK(PivotTable!L$86),PivotTable!L15=0,PivotTable!L$86=0),0,IF(PivotTable!L15=PivotTable!L$86,1,-1))</f>
        <v>1</v>
      </c>
      <c r="M7">
        <f>IF(OR(ISBLANK(PivotTable!M15),ISBLANK(PivotTable!M$86),PivotTable!M15=0,PivotTable!M$86=0),0,IF(PivotTable!M15=PivotTable!M$86,1,-1))</f>
        <v>1</v>
      </c>
      <c r="N7">
        <f>IF(OR(ISBLANK(PivotTable!N15),ISBLANK(PivotTable!N$86),PivotTable!N15=0,PivotTable!N$86=0),0,IF(PivotTable!N15=PivotTable!N$86,1,-1))</f>
        <v>-1</v>
      </c>
      <c r="O7">
        <f>IF(OR(ISBLANK(PivotTable!O15),ISBLANK(PivotTable!O$86),PivotTable!O15=0,PivotTable!O$86=0),0,IF(PivotTable!O15=PivotTable!O$86,1,-1))</f>
        <v>1</v>
      </c>
      <c r="P7">
        <f>IF(OR(ISBLANK(PivotTable!P15),ISBLANK(PivotTable!P$86),PivotTable!P15=0,PivotTable!P$86=0),0,IF(PivotTable!P15=PivotTable!P$86,1,-1))</f>
        <v>0</v>
      </c>
      <c r="Q7">
        <f>IF(OR(ISBLANK(PivotTable!Q15),ISBLANK(PivotTable!Q$86),PivotTable!Q15=0,PivotTable!Q$86=0),0,IF(PivotTable!Q15=PivotTable!Q$86,1,-1))</f>
        <v>1</v>
      </c>
      <c r="R7">
        <f>IF(OR(ISBLANK(PivotTable!R15),ISBLANK(PivotTable!R$86),PivotTable!R15=0,PivotTable!R$86=0),0,IF(PivotTable!R15=PivotTable!R$86,1,-1))</f>
        <v>1</v>
      </c>
      <c r="S7">
        <f>IF(OR(ISBLANK(PivotTable!S15),ISBLANK(PivotTable!S$86),PivotTable!S15=0,PivotTable!S$86=0),0,IF(PivotTable!S15=PivotTable!S$86,1,-1))</f>
        <v>-1</v>
      </c>
      <c r="T7">
        <f>IF(OR(ISBLANK(PivotTable!T15),ISBLANK(PivotTable!T$86),PivotTable!T15=0,PivotTable!T$86=0),0,IF(PivotTable!T15=PivotTable!T$86,1,-1))</f>
        <v>-1</v>
      </c>
      <c r="U7">
        <f>IF(OR(ISBLANK(PivotTable!U15),ISBLANK(PivotTable!U$86),PivotTable!U15=0,PivotTable!U$86=0),0,IF(PivotTable!U15=PivotTable!U$86,1,-1))</f>
        <v>-1</v>
      </c>
      <c r="V7">
        <f>IF(OR(ISBLANK(PivotTable!V15),ISBLANK(PivotTable!V$86),PivotTable!V15=0,PivotTable!V$86=0),0,IF(PivotTable!V15=PivotTable!V$86,1,-1))</f>
        <v>1</v>
      </c>
      <c r="W7">
        <f>IF(OR(ISBLANK(PivotTable!W15),ISBLANK(PivotTable!W$86),PivotTable!W15=0,PivotTable!W$86=0),0,IF(PivotTable!W15=PivotTable!W$86,1,-1))</f>
        <v>1</v>
      </c>
      <c r="X7">
        <f>IF(OR(ISBLANK(PivotTable!X15),ISBLANK(PivotTable!X$86),PivotTable!X15=0,PivotTable!X$86=0),0,IF(PivotTable!X15=PivotTable!X$86,1,-1))</f>
        <v>1</v>
      </c>
      <c r="Y7">
        <f>IF(OR(ISBLANK(PivotTable!Y15),ISBLANK(PivotTable!Y$86),PivotTable!Y15=0,PivotTable!Y$86=0),0,IF(PivotTable!Y15=PivotTable!Y$86,1,-1))</f>
        <v>1</v>
      </c>
      <c r="Z7">
        <f>IF(OR(ISBLANK(PivotTable!Z15),ISBLANK(PivotTable!Z$86),PivotTable!Z15=0,PivotTable!Z$86=0),0,IF(PivotTable!Z15=PivotTable!Z$86,1,-1))</f>
        <v>1</v>
      </c>
      <c r="AA7">
        <f>IF(OR(ISBLANK(PivotTable!AA15),ISBLANK(PivotTable!AA$86),PivotTable!AA15=0,PivotTable!AA$86=0),0,IF(PivotTable!AA15=PivotTable!AA$86,1,-1))</f>
        <v>1</v>
      </c>
      <c r="AB7">
        <f>IF(OR(ISBLANK(PivotTable!AB15),ISBLANK(PivotTable!AB$86),PivotTable!AB15=0,PivotTable!AB$86=0),0,IF(PivotTable!AB15=PivotTable!AB$86,1,-1))</f>
        <v>-1</v>
      </c>
      <c r="AC7">
        <f>IF(OR(ISBLANK(PivotTable!AC15),ISBLANK(PivotTable!AC$86),PivotTable!AC15=0,PivotTable!AC$86=0),0,IF(PivotTable!AC15=PivotTable!AC$86,1,-1))</f>
        <v>1</v>
      </c>
      <c r="AD7">
        <f>IF(OR(ISBLANK(PivotTable!AD15),ISBLANK(PivotTable!AD$86),PivotTable!AD15=0,PivotTable!AD$86=0),0,IF(PivotTable!AD15=PivotTable!AD$86,1,-1))</f>
        <v>1</v>
      </c>
      <c r="AE7">
        <f>IF(OR(ISBLANK(PivotTable!AE15),ISBLANK(PivotTable!AE$86),PivotTable!AE15=0,PivotTable!AE$86=0),0,IF(PivotTable!AE15=PivotTable!AE$86,1,-1))</f>
        <v>1</v>
      </c>
      <c r="AF7">
        <f>IF(OR(ISBLANK(PivotTable!AF15),ISBLANK(PivotTable!AF$86),PivotTable!AF15=0,PivotTable!AF$86=0),0,IF(PivotTable!AF15=PivotTable!AF$86,1,-1))</f>
        <v>1</v>
      </c>
      <c r="AG7">
        <f>IF(OR(ISBLANK(PivotTable!AG15),ISBLANK(PivotTable!AG$86),PivotTable!AG15=0,PivotTable!AG$86=0),0,IF(PivotTable!AG15=PivotTable!AG$86,1,-1))</f>
        <v>1</v>
      </c>
      <c r="AH7">
        <f>IF(OR(ISBLANK(PivotTable!AH15),ISBLANK(PivotTable!AH$86),PivotTable!AH15=0,PivotTable!AH$86=0),0,IF(PivotTable!AH15=PivotTable!AH$86,1,-1))</f>
        <v>1</v>
      </c>
      <c r="AI7">
        <f>IF(OR(ISBLANK(PivotTable!AI15),ISBLANK(PivotTable!AI$86),PivotTable!AI15=0,PivotTable!AI$86=0),0,IF(PivotTable!AI15=PivotTable!AI$86,1,-1))</f>
        <v>1</v>
      </c>
      <c r="AJ7">
        <f>IF(OR(ISBLANK(PivotTable!AJ15),ISBLANK(PivotTable!AJ$86),PivotTable!AJ15=0,PivotTable!AJ$86=0),0,IF(PivotTable!AJ15=PivotTable!AJ$86,1,-1))</f>
        <v>-1</v>
      </c>
      <c r="AK7">
        <f t="shared" si="0"/>
        <v>27</v>
      </c>
      <c r="AL7">
        <f t="shared" si="1"/>
        <v>6</v>
      </c>
      <c r="AM7">
        <f t="shared" si="2"/>
        <v>2</v>
      </c>
      <c r="AN7">
        <f t="shared" si="3"/>
        <v>0.63636363636363635</v>
      </c>
      <c r="AO7" s="2" t="s">
        <v>13</v>
      </c>
    </row>
    <row r="8" spans="1:41" x14ac:dyDescent="0.25">
      <c r="A8" s="2" t="s">
        <v>60</v>
      </c>
      <c r="B8">
        <f>IF(OR(ISBLANK(PivotTable!B62),ISBLANK(PivotTable!B$86),PivotTable!B62=0,PivotTable!B$86=0),0,IF(PivotTable!B62=PivotTable!B$86,1,-1))</f>
        <v>1</v>
      </c>
      <c r="C8">
        <f>IF(OR(ISBLANK(PivotTable!C62),ISBLANK(PivotTable!C$86),PivotTable!C62=0,PivotTable!C$86=0),0,IF(PivotTable!C62=PivotTable!C$86,1,-1))</f>
        <v>1</v>
      </c>
      <c r="D8">
        <f>IF(OR(ISBLANK(PivotTable!D62),ISBLANK(PivotTable!D$86),PivotTable!D62=0,PivotTable!D$86=0),0,IF(PivotTable!D62=PivotTable!D$86,1,-1))</f>
        <v>1</v>
      </c>
      <c r="E8">
        <f>IF(OR(ISBLANK(PivotTable!E62),ISBLANK(PivotTable!E$86),PivotTable!E62=0,PivotTable!E$86=0),0,IF(PivotTable!E62=PivotTable!E$86,1,-1))</f>
        <v>1</v>
      </c>
      <c r="F8">
        <f>IF(OR(ISBLANK(PivotTable!F62),ISBLANK(PivotTable!F$86),PivotTable!F62=0,PivotTable!F$86=0),0,IF(PivotTable!F62=PivotTable!F$86,1,-1))</f>
        <v>1</v>
      </c>
      <c r="G8">
        <f>IF(OR(ISBLANK(PivotTable!G62),ISBLANK(PivotTable!G$86),PivotTable!G62=0,PivotTable!G$86=0),0,IF(PivotTable!G62=PivotTable!G$86,1,-1))</f>
        <v>1</v>
      </c>
      <c r="H8">
        <f>IF(OR(ISBLANK(PivotTable!H62),ISBLANK(PivotTable!H$86),PivotTable!H62=0,PivotTable!H$86=0),0,IF(PivotTable!H62=PivotTable!H$86,1,-1))</f>
        <v>0</v>
      </c>
      <c r="I8">
        <f>IF(OR(ISBLANK(PivotTable!I62),ISBLANK(PivotTable!I$86),PivotTable!I62=0,PivotTable!I$86=0),0,IF(PivotTable!I62=PivotTable!I$86,1,-1))</f>
        <v>-1</v>
      </c>
      <c r="J8">
        <f>IF(OR(ISBLANK(PivotTable!J62),ISBLANK(PivotTable!J$86),PivotTable!J62=0,PivotTable!J$86=0),0,IF(PivotTable!J62=PivotTable!J$86,1,-1))</f>
        <v>1</v>
      </c>
      <c r="K8">
        <f>IF(OR(ISBLANK(PivotTable!K62),ISBLANK(PivotTable!K$86),PivotTable!K62=0,PivotTable!K$86=0),0,IF(PivotTable!K62=PivotTable!K$86,1,-1))</f>
        <v>-1</v>
      </c>
      <c r="L8">
        <f>IF(OR(ISBLANK(PivotTable!L62),ISBLANK(PivotTable!L$86),PivotTable!L62=0,PivotTable!L$86=0),0,IF(PivotTable!L62=PivotTable!L$86,1,-1))</f>
        <v>1</v>
      </c>
      <c r="M8">
        <f>IF(OR(ISBLANK(PivotTable!M62),ISBLANK(PivotTable!M$86),PivotTable!M62=0,PivotTable!M$86=0),0,IF(PivotTable!M62=PivotTable!M$86,1,-1))</f>
        <v>1</v>
      </c>
      <c r="N8">
        <f>IF(OR(ISBLANK(PivotTable!N62),ISBLANK(PivotTable!N$86),PivotTable!N62=0,PivotTable!N$86=0),0,IF(PivotTable!N62=PivotTable!N$86,1,-1))</f>
        <v>-1</v>
      </c>
      <c r="O8">
        <f>IF(OR(ISBLANK(PivotTable!O62),ISBLANK(PivotTable!O$86),PivotTable!O62=0,PivotTable!O$86=0),0,IF(PivotTable!O62=PivotTable!O$86,1,-1))</f>
        <v>1</v>
      </c>
      <c r="P8">
        <f>IF(OR(ISBLANK(PivotTable!P62),ISBLANK(PivotTable!P$86),PivotTable!P62=0,PivotTable!P$86=0),0,IF(PivotTable!P62=PivotTable!P$86,1,-1))</f>
        <v>0</v>
      </c>
      <c r="Q8">
        <f>IF(OR(ISBLANK(PivotTable!Q62),ISBLANK(PivotTable!Q$86),PivotTable!Q62=0,PivotTable!Q$86=0),0,IF(PivotTable!Q62=PivotTable!Q$86,1,-1))</f>
        <v>1</v>
      </c>
      <c r="R8">
        <f>IF(OR(ISBLANK(PivotTable!R62),ISBLANK(PivotTable!R$86),PivotTable!R62=0,PivotTable!R$86=0),0,IF(PivotTable!R62=PivotTable!R$86,1,-1))</f>
        <v>1</v>
      </c>
      <c r="S8">
        <f>IF(OR(ISBLANK(PivotTable!S62),ISBLANK(PivotTable!S$86),PivotTable!S62=0,PivotTable!S$86=0),0,IF(PivotTable!S62=PivotTable!S$86,1,-1))</f>
        <v>1</v>
      </c>
      <c r="T8">
        <f>IF(OR(ISBLANK(PivotTable!T62),ISBLANK(PivotTable!T$86),PivotTable!T62=0,PivotTable!T$86=0),0,IF(PivotTable!T62=PivotTable!T$86,1,-1))</f>
        <v>1</v>
      </c>
      <c r="U8">
        <f>IF(OR(ISBLANK(PivotTable!U62),ISBLANK(PivotTable!U$86),PivotTable!U62=0,PivotTable!U$86=0),0,IF(PivotTable!U62=PivotTable!U$86,1,-1))</f>
        <v>-1</v>
      </c>
      <c r="V8">
        <f>IF(OR(ISBLANK(PivotTable!V62),ISBLANK(PivotTable!V$86),PivotTable!V62=0,PivotTable!V$86=0),0,IF(PivotTable!V62=PivotTable!V$86,1,-1))</f>
        <v>1</v>
      </c>
      <c r="W8">
        <f>IF(OR(ISBLANK(PivotTable!W62),ISBLANK(PivotTable!W$86),PivotTable!W62=0,PivotTable!W$86=0),0,IF(PivotTable!W62=PivotTable!W$86,1,-1))</f>
        <v>1</v>
      </c>
      <c r="X8">
        <f>IF(OR(ISBLANK(PivotTable!X62),ISBLANK(PivotTable!X$86),PivotTable!X62=0,PivotTable!X$86=0),0,IF(PivotTable!X62=PivotTable!X$86,1,-1))</f>
        <v>1</v>
      </c>
      <c r="Y8">
        <f>IF(OR(ISBLANK(PivotTable!Y62),ISBLANK(PivotTable!Y$86),PivotTable!Y62=0,PivotTable!Y$86=0),0,IF(PivotTable!Y62=PivotTable!Y$86,1,-1))</f>
        <v>1</v>
      </c>
      <c r="Z8">
        <f>IF(OR(ISBLANK(PivotTable!Z62),ISBLANK(PivotTable!Z$86),PivotTable!Z62=0,PivotTable!Z$86=0),0,IF(PivotTable!Z62=PivotTable!Z$86,1,-1))</f>
        <v>1</v>
      </c>
      <c r="AA8">
        <f>IF(OR(ISBLANK(PivotTable!AA62),ISBLANK(PivotTable!AA$86),PivotTable!AA62=0,PivotTable!AA$86=0),0,IF(PivotTable!AA62=PivotTable!AA$86,1,-1))</f>
        <v>1</v>
      </c>
      <c r="AB8">
        <f>IF(OR(ISBLANK(PivotTable!AB62),ISBLANK(PivotTable!AB$86),PivotTable!AB62=0,PivotTable!AB$86=0),0,IF(PivotTable!AB62=PivotTable!AB$86,1,-1))</f>
        <v>1</v>
      </c>
      <c r="AC8">
        <f>IF(OR(ISBLANK(PivotTable!AC62),ISBLANK(PivotTable!AC$86),PivotTable!AC62=0,PivotTable!AC$86=0),0,IF(PivotTable!AC62=PivotTable!AC$86,1,-1))</f>
        <v>-1</v>
      </c>
      <c r="AD8">
        <f>IF(OR(ISBLANK(PivotTable!AD62),ISBLANK(PivotTable!AD$86),PivotTable!AD62=0,PivotTable!AD$86=0),0,IF(PivotTable!AD62=PivotTable!AD$86,1,-1))</f>
        <v>1</v>
      </c>
      <c r="AE8">
        <f>IF(OR(ISBLANK(PivotTable!AE62),ISBLANK(PivotTable!AE$86),PivotTable!AE62=0,PivotTable!AE$86=0),0,IF(PivotTable!AE62=PivotTable!AE$86,1,-1))</f>
        <v>1</v>
      </c>
      <c r="AF8">
        <f>IF(OR(ISBLANK(PivotTable!AF62),ISBLANK(PivotTable!AF$86),PivotTable!AF62=0,PivotTable!AF$86=0),0,IF(PivotTable!AF62=PivotTable!AF$86,1,-1))</f>
        <v>1</v>
      </c>
      <c r="AG8">
        <f>IF(OR(ISBLANK(PivotTable!AG62),ISBLANK(PivotTable!AG$86),PivotTable!AG62=0,PivotTable!AG$86=0),0,IF(PivotTable!AG62=PivotTable!AG$86,1,-1))</f>
        <v>1</v>
      </c>
      <c r="AH8">
        <f>IF(OR(ISBLANK(PivotTable!AH62),ISBLANK(PivotTable!AH$86),PivotTable!AH62=0,PivotTable!AH$86=0),0,IF(PivotTable!AH62=PivotTable!AH$86,1,-1))</f>
        <v>1</v>
      </c>
      <c r="AI8">
        <f>IF(OR(ISBLANK(PivotTable!AI62),ISBLANK(PivotTable!AI$86),PivotTable!AI62=0,PivotTable!AI$86=0),0,IF(PivotTable!AI62=PivotTable!AI$86,1,-1))</f>
        <v>1</v>
      </c>
      <c r="AJ8">
        <f>IF(OR(ISBLANK(PivotTable!AJ62),ISBLANK(PivotTable!AJ$86),PivotTable!AJ62=0,PivotTable!AJ$86=0),0,IF(PivotTable!AJ62=PivotTable!AJ$86,1,-1))</f>
        <v>-1</v>
      </c>
      <c r="AK8">
        <f t="shared" si="0"/>
        <v>27</v>
      </c>
      <c r="AL8">
        <f t="shared" si="1"/>
        <v>6</v>
      </c>
      <c r="AM8">
        <f t="shared" si="2"/>
        <v>2</v>
      </c>
      <c r="AN8">
        <f t="shared" si="3"/>
        <v>0.63636363636363635</v>
      </c>
      <c r="AO8" s="2" t="s">
        <v>60</v>
      </c>
    </row>
    <row r="9" spans="1:41" x14ac:dyDescent="0.25">
      <c r="A9" s="2" t="s">
        <v>95</v>
      </c>
      <c r="B9">
        <f>IF(OR(ISBLANK(PivotTable!B98),ISBLANK(PivotTable!B$86),PivotTable!B98=0,PivotTable!B$86=0),0,IF(PivotTable!B98=PivotTable!B$86,1,-1))</f>
        <v>0</v>
      </c>
      <c r="C9">
        <f>IF(OR(ISBLANK(PivotTable!C98),ISBLANK(PivotTable!C$86),PivotTable!C98=0,PivotTable!C$86=0),0,IF(PivotTable!C98=PivotTable!C$86,1,-1))</f>
        <v>1</v>
      </c>
      <c r="D9">
        <f>IF(OR(ISBLANK(PivotTable!D98),ISBLANK(PivotTable!D$86),PivotTable!D98=0,PivotTable!D$86=0),0,IF(PivotTable!D98=PivotTable!D$86,1,-1))</f>
        <v>1</v>
      </c>
      <c r="E9">
        <f>IF(OR(ISBLANK(PivotTable!E98),ISBLANK(PivotTable!E$86),PivotTable!E98=0,PivotTable!E$86=0),0,IF(PivotTable!E98=PivotTable!E$86,1,-1))</f>
        <v>1</v>
      </c>
      <c r="F9">
        <f>IF(OR(ISBLANK(PivotTable!F98),ISBLANK(PivotTable!F$86),PivotTable!F98=0,PivotTable!F$86=0),0,IF(PivotTable!F98=PivotTable!F$86,1,-1))</f>
        <v>1</v>
      </c>
      <c r="G9">
        <f>IF(OR(ISBLANK(PivotTable!G98),ISBLANK(PivotTable!G$86),PivotTable!G98=0,PivotTable!G$86=0),0,IF(PivotTable!G98=PivotTable!G$86,1,-1))</f>
        <v>1</v>
      </c>
      <c r="H9">
        <f>IF(OR(ISBLANK(PivotTable!H98),ISBLANK(PivotTable!H$86),PivotTable!H98=0,PivotTable!H$86=0),0,IF(PivotTable!H98=PivotTable!H$86,1,-1))</f>
        <v>0</v>
      </c>
      <c r="I9">
        <f>IF(OR(ISBLANK(PivotTable!I98),ISBLANK(PivotTable!I$86),PivotTable!I98=0,PivotTable!I$86=0),0,IF(PivotTable!I98=PivotTable!I$86,1,-1))</f>
        <v>1</v>
      </c>
      <c r="J9">
        <f>IF(OR(ISBLANK(PivotTable!J98),ISBLANK(PivotTable!J$86),PivotTable!J98=0,PivotTable!J$86=0),0,IF(PivotTable!J98=PivotTable!J$86,1,-1))</f>
        <v>1</v>
      </c>
      <c r="K9">
        <f>IF(OR(ISBLANK(PivotTable!K98),ISBLANK(PivotTable!K$86),PivotTable!K98=0,PivotTable!K$86=0),0,IF(PivotTable!K98=PivotTable!K$86,1,-1))</f>
        <v>1</v>
      </c>
      <c r="L9">
        <f>IF(OR(ISBLANK(PivotTable!L98),ISBLANK(PivotTable!L$86),PivotTable!L98=0,PivotTable!L$86=0),0,IF(PivotTable!L98=PivotTable!L$86,1,-1))</f>
        <v>1</v>
      </c>
      <c r="M9">
        <f>IF(OR(ISBLANK(PivotTable!M98),ISBLANK(PivotTable!M$86),PivotTable!M98=0,PivotTable!M$86=0),0,IF(PivotTable!M98=PivotTable!M$86,1,-1))</f>
        <v>1</v>
      </c>
      <c r="N9">
        <f>IF(OR(ISBLANK(PivotTable!N98),ISBLANK(PivotTable!N$86),PivotTable!N98=0,PivotTable!N$86=0),0,IF(PivotTable!N98=PivotTable!N$86,1,-1))</f>
        <v>-1</v>
      </c>
      <c r="O9">
        <f>IF(OR(ISBLANK(PivotTable!O98),ISBLANK(PivotTable!O$86),PivotTable!O98=0,PivotTable!O$86=0),0,IF(PivotTable!O98=PivotTable!O$86,1,-1))</f>
        <v>1</v>
      </c>
      <c r="P9">
        <f>IF(OR(ISBLANK(PivotTable!P98),ISBLANK(PivotTable!P$86),PivotTable!P98=0,PivotTable!P$86=0),0,IF(PivotTable!P98=PivotTable!P$86,1,-1))</f>
        <v>0</v>
      </c>
      <c r="Q9">
        <f>IF(OR(ISBLANK(PivotTable!Q98),ISBLANK(PivotTable!Q$86),PivotTable!Q98=0,PivotTable!Q$86=0),0,IF(PivotTable!Q98=PivotTable!Q$86,1,-1))</f>
        <v>1</v>
      </c>
      <c r="R9">
        <f>IF(OR(ISBLANK(PivotTable!R98),ISBLANK(PivotTable!R$86),PivotTable!R98=0,PivotTable!R$86=0),0,IF(PivotTable!R98=PivotTable!R$86,1,-1))</f>
        <v>1</v>
      </c>
      <c r="S9">
        <f>IF(OR(ISBLANK(PivotTable!S98),ISBLANK(PivotTable!S$86),PivotTable!S98=0,PivotTable!S$86=0),0,IF(PivotTable!S98=PivotTable!S$86,1,-1))</f>
        <v>-1</v>
      </c>
      <c r="T9">
        <f>IF(OR(ISBLANK(PivotTable!T98),ISBLANK(PivotTable!T$86),PivotTable!T98=0,PivotTable!T$86=0),0,IF(PivotTable!T98=PivotTable!T$86,1,-1))</f>
        <v>-1</v>
      </c>
      <c r="U9">
        <f>IF(OR(ISBLANK(PivotTable!U98),ISBLANK(PivotTable!U$86),PivotTable!U98=0,PivotTable!U$86=0),0,IF(PivotTable!U98=PivotTable!U$86,1,-1))</f>
        <v>-1</v>
      </c>
      <c r="V9">
        <f>IF(OR(ISBLANK(PivotTable!V98),ISBLANK(PivotTable!V$86),PivotTable!V98=0,PivotTable!V$86=0),0,IF(PivotTable!V98=PivotTable!V$86,1,-1))</f>
        <v>1</v>
      </c>
      <c r="W9">
        <f>IF(OR(ISBLANK(PivotTable!W98),ISBLANK(PivotTable!W$86),PivotTable!W98=0,PivotTable!W$86=0),0,IF(PivotTable!W98=PivotTable!W$86,1,-1))</f>
        <v>1</v>
      </c>
      <c r="X9">
        <f>IF(OR(ISBLANK(PivotTable!X98),ISBLANK(PivotTable!X$86),PivotTable!X98=0,PivotTable!X$86=0),0,IF(PivotTable!X98=PivotTable!X$86,1,-1))</f>
        <v>1</v>
      </c>
      <c r="Y9">
        <f>IF(OR(ISBLANK(PivotTable!Y98),ISBLANK(PivotTable!Y$86),PivotTable!Y98=0,PivotTable!Y$86=0),0,IF(PivotTable!Y98=PivotTable!Y$86,1,-1))</f>
        <v>1</v>
      </c>
      <c r="Z9">
        <f>IF(OR(ISBLANK(PivotTable!Z98),ISBLANK(PivotTable!Z$86),PivotTable!Z98=0,PivotTable!Z$86=0),0,IF(PivotTable!Z98=PivotTable!Z$86,1,-1))</f>
        <v>1</v>
      </c>
      <c r="AA9">
        <f>IF(OR(ISBLANK(PivotTable!AA98),ISBLANK(PivotTable!AA$86),PivotTable!AA98=0,PivotTable!AA$86=0),0,IF(PivotTable!AA98=PivotTable!AA$86,1,-1))</f>
        <v>1</v>
      </c>
      <c r="AB9">
        <f>IF(OR(ISBLANK(PivotTable!AB98),ISBLANK(PivotTable!AB$86),PivotTable!AB98=0,PivotTable!AB$86=0),0,IF(PivotTable!AB98=PivotTable!AB$86,1,-1))</f>
        <v>-1</v>
      </c>
      <c r="AC9">
        <f>IF(OR(ISBLANK(PivotTable!AC98),ISBLANK(PivotTable!AC$86),PivotTable!AC98=0,PivotTable!AC$86=0),0,IF(PivotTable!AC98=PivotTable!AC$86,1,-1))</f>
        <v>1</v>
      </c>
      <c r="AD9">
        <f>IF(OR(ISBLANK(PivotTable!AD98),ISBLANK(PivotTable!AD$86),PivotTable!AD98=0,PivotTable!AD$86=0),0,IF(PivotTable!AD98=PivotTable!AD$86,1,-1))</f>
        <v>1</v>
      </c>
      <c r="AE9">
        <f>IF(OR(ISBLANK(PivotTable!AE98),ISBLANK(PivotTable!AE$86),PivotTable!AE98=0,PivotTable!AE$86=0),0,IF(PivotTable!AE98=PivotTable!AE$86,1,-1))</f>
        <v>1</v>
      </c>
      <c r="AF9">
        <f>IF(OR(ISBLANK(PivotTable!AF98),ISBLANK(PivotTable!AF$86),PivotTable!AF98=0,PivotTable!AF$86=0),0,IF(PivotTable!AF98=PivotTable!AF$86,1,-1))</f>
        <v>1</v>
      </c>
      <c r="AG9">
        <f>IF(OR(ISBLANK(PivotTable!AG98),ISBLANK(PivotTable!AG$86),PivotTable!AG98=0,PivotTable!AG$86=0),0,IF(PivotTable!AG98=PivotTable!AG$86,1,-1))</f>
        <v>1</v>
      </c>
      <c r="AH9">
        <f>IF(OR(ISBLANK(PivotTable!AH98),ISBLANK(PivotTable!AH$86),PivotTable!AH98=0,PivotTable!AH$86=0),0,IF(PivotTable!AH98=PivotTable!AH$86,1,-1))</f>
        <v>1</v>
      </c>
      <c r="AI9">
        <f>IF(OR(ISBLANK(PivotTable!AI98),ISBLANK(PivotTable!AI$86),PivotTable!AI98=0,PivotTable!AI$86=0),0,IF(PivotTable!AI98=PivotTable!AI$86,1,-1))</f>
        <v>1</v>
      </c>
      <c r="AJ9">
        <f>IF(OR(ISBLANK(PivotTable!AJ98),ISBLANK(PivotTable!AJ$86),PivotTable!AJ98=0,PivotTable!AJ$86=0),0,IF(PivotTable!AJ98=PivotTable!AJ$86,1,-1))</f>
        <v>-1</v>
      </c>
      <c r="AK9">
        <f t="shared" si="0"/>
        <v>26</v>
      </c>
      <c r="AL9">
        <f t="shared" si="1"/>
        <v>6</v>
      </c>
      <c r="AM9">
        <f t="shared" si="2"/>
        <v>3</v>
      </c>
      <c r="AN9">
        <f t="shared" si="3"/>
        <v>0.625</v>
      </c>
      <c r="AO9" s="2" t="s">
        <v>95</v>
      </c>
    </row>
    <row r="10" spans="1:41" x14ac:dyDescent="0.25">
      <c r="A10" s="2" t="s">
        <v>0</v>
      </c>
      <c r="B10">
        <f>IF(OR(ISBLANK(PivotTable!B3),ISBLANK(PivotTable!B$86),PivotTable!B3=0,PivotTable!B$86=0),0,IF(PivotTable!B3=PivotTable!B$86,1,-1))</f>
        <v>1</v>
      </c>
      <c r="C10">
        <f>IF(OR(ISBLANK(PivotTable!C3),ISBLANK(PivotTable!C$86),PivotTable!C3=0,PivotTable!C$86=0),0,IF(PivotTable!C3=PivotTable!C$86,1,-1))</f>
        <v>1</v>
      </c>
      <c r="D10">
        <f>IF(OR(ISBLANK(PivotTable!D3),ISBLANK(PivotTable!D$86),PivotTable!D3=0,PivotTable!D$86=0),0,IF(PivotTable!D3=PivotTable!D$86,1,-1))</f>
        <v>1</v>
      </c>
      <c r="E10">
        <f>IF(OR(ISBLANK(PivotTable!E3),ISBLANK(PivotTable!E$86),PivotTable!E3=0,PivotTable!E$86=0),0,IF(PivotTable!E3=PivotTable!E$86,1,-1))</f>
        <v>1</v>
      </c>
      <c r="F10">
        <f>IF(OR(ISBLANK(PivotTable!F3),ISBLANK(PivotTable!F$86),PivotTable!F3=0,PivotTable!F$86=0),0,IF(PivotTable!F3=PivotTable!F$86,1,-1))</f>
        <v>1</v>
      </c>
      <c r="G10">
        <f>IF(OR(ISBLANK(PivotTable!G3),ISBLANK(PivotTable!G$86),PivotTable!G3=0,PivotTable!G$86=0),0,IF(PivotTable!G3=PivotTable!G$86,1,-1))</f>
        <v>1</v>
      </c>
      <c r="H10">
        <f>IF(OR(ISBLANK(PivotTable!H3),ISBLANK(PivotTable!H$86),PivotTable!H3=0,PivotTable!H$86=0),0,IF(PivotTable!H3=PivotTable!H$86,1,-1))</f>
        <v>0</v>
      </c>
      <c r="I10">
        <f>IF(OR(ISBLANK(PivotTable!I3),ISBLANK(PivotTable!I$86),PivotTable!I3=0,PivotTable!I$86=0),0,IF(PivotTable!I3=PivotTable!I$86,1,-1))</f>
        <v>1</v>
      </c>
      <c r="J10">
        <f>IF(OR(ISBLANK(PivotTable!J3),ISBLANK(PivotTable!J$86),PivotTable!J3=0,PivotTable!J$86=0),0,IF(PivotTable!J3=PivotTable!J$86,1,-1))</f>
        <v>1</v>
      </c>
      <c r="K10">
        <f>IF(OR(ISBLANK(PivotTable!K3),ISBLANK(PivotTable!K$86),PivotTable!K3=0,PivotTable!K$86=0),0,IF(PivotTable!K3=PivotTable!K$86,1,-1))</f>
        <v>-1</v>
      </c>
      <c r="L10">
        <f>IF(OR(ISBLANK(PivotTable!L3),ISBLANK(PivotTable!L$86),PivotTable!L3=0,PivotTable!L$86=0),0,IF(PivotTable!L3=PivotTable!L$86,1,-1))</f>
        <v>1</v>
      </c>
      <c r="M10">
        <f>IF(OR(ISBLANK(PivotTable!M3),ISBLANK(PivotTable!M$86),PivotTable!M3=0,PivotTable!M$86=0),0,IF(PivotTable!M3=PivotTable!M$86,1,-1))</f>
        <v>1</v>
      </c>
      <c r="N10">
        <f>IF(OR(ISBLANK(PivotTable!N3),ISBLANK(PivotTable!N$86),PivotTable!N3=0,PivotTable!N$86=0),0,IF(PivotTable!N3=PivotTable!N$86,1,-1))</f>
        <v>-1</v>
      </c>
      <c r="O10">
        <f>IF(OR(ISBLANK(PivotTable!O3),ISBLANK(PivotTable!O$86),PivotTable!O3=0,PivotTable!O$86=0),0,IF(PivotTable!O3=PivotTable!O$86,1,-1))</f>
        <v>1</v>
      </c>
      <c r="P10">
        <f>IF(OR(ISBLANK(PivotTable!P3),ISBLANK(PivotTable!P$86),PivotTable!P3=0,PivotTable!P$86=0),0,IF(PivotTable!P3=PivotTable!P$86,1,-1))</f>
        <v>0</v>
      </c>
      <c r="Q10">
        <f>IF(OR(ISBLANK(PivotTable!Q3),ISBLANK(PivotTable!Q$86),PivotTable!Q3=0,PivotTable!Q$86=0),0,IF(PivotTable!Q3=PivotTable!Q$86,1,-1))</f>
        <v>1</v>
      </c>
      <c r="R10">
        <f>IF(OR(ISBLANK(PivotTable!R3),ISBLANK(PivotTable!R$86),PivotTable!R3=0,PivotTable!R$86=0),0,IF(PivotTable!R3=PivotTable!R$86,1,-1))</f>
        <v>1</v>
      </c>
      <c r="S10">
        <f>IF(OR(ISBLANK(PivotTable!S3),ISBLANK(PivotTable!S$86),PivotTable!S3=0,PivotTable!S$86=0),0,IF(PivotTable!S3=PivotTable!S$86,1,-1))</f>
        <v>1</v>
      </c>
      <c r="T10">
        <f>IF(OR(ISBLANK(PivotTable!T3),ISBLANK(PivotTable!T$86),PivotTable!T3=0,PivotTable!T$86=0),0,IF(PivotTable!T3=PivotTable!T$86,1,-1))</f>
        <v>-1</v>
      </c>
      <c r="U10">
        <f>IF(OR(ISBLANK(PivotTable!U3),ISBLANK(PivotTable!U$86),PivotTable!U3=0,PivotTable!U$86=0),0,IF(PivotTable!U3=PivotTable!U$86,1,-1))</f>
        <v>-1</v>
      </c>
      <c r="V10">
        <f>IF(OR(ISBLANK(PivotTable!V3),ISBLANK(PivotTable!V$86),PivotTable!V3=0,PivotTable!V$86=0),0,IF(PivotTable!V3=PivotTable!V$86,1,-1))</f>
        <v>1</v>
      </c>
      <c r="W10">
        <f>IF(OR(ISBLANK(PivotTable!W3),ISBLANK(PivotTable!W$86),PivotTable!W3=0,PivotTable!W$86=0),0,IF(PivotTable!W3=PivotTable!W$86,1,-1))</f>
        <v>1</v>
      </c>
      <c r="X10">
        <f>IF(OR(ISBLANK(PivotTable!X3),ISBLANK(PivotTable!X$86),PivotTable!X3=0,PivotTable!X$86=0),0,IF(PivotTable!X3=PivotTable!X$86,1,-1))</f>
        <v>1</v>
      </c>
      <c r="Y10">
        <f>IF(OR(ISBLANK(PivotTable!Y3),ISBLANK(PivotTable!Y$86),PivotTable!Y3=0,PivotTable!Y$86=0),0,IF(PivotTable!Y3=PivotTable!Y$86,1,-1))</f>
        <v>1</v>
      </c>
      <c r="Z10">
        <f>IF(OR(ISBLANK(PivotTable!Z3),ISBLANK(PivotTable!Z$86),PivotTable!Z3=0,PivotTable!Z$86=0),0,IF(PivotTable!Z3=PivotTable!Z$86,1,-1))</f>
        <v>1</v>
      </c>
      <c r="AA10">
        <f>IF(OR(ISBLANK(PivotTable!AA3),ISBLANK(PivotTable!AA$86),PivotTable!AA3=0,PivotTable!AA$86=0),0,IF(PivotTable!AA3=PivotTable!AA$86,1,-1))</f>
        <v>1</v>
      </c>
      <c r="AB10">
        <f>IF(OR(ISBLANK(PivotTable!AB3),ISBLANK(PivotTable!AB$86),PivotTable!AB3=0,PivotTable!AB$86=0),0,IF(PivotTable!AB3=PivotTable!AB$86,1,-1))</f>
        <v>-1</v>
      </c>
      <c r="AC10">
        <f>IF(OR(ISBLANK(PivotTable!AC3),ISBLANK(PivotTable!AC$86),PivotTable!AC3=0,PivotTable!AC$86=0),0,IF(PivotTable!AC3=PivotTable!AC$86,1,-1))</f>
        <v>1</v>
      </c>
      <c r="AD10">
        <f>IF(OR(ISBLANK(PivotTable!AD3),ISBLANK(PivotTable!AD$86),PivotTable!AD3=0,PivotTable!AD$86=0),0,IF(PivotTable!AD3=PivotTable!AD$86,1,-1))</f>
        <v>1</v>
      </c>
      <c r="AE10">
        <f>IF(OR(ISBLANK(PivotTable!AE3),ISBLANK(PivotTable!AE$86),PivotTable!AE3=0,PivotTable!AE$86=0),0,IF(PivotTable!AE3=PivotTable!AE$86,1,-1))</f>
        <v>1</v>
      </c>
      <c r="AF10">
        <f>IF(OR(ISBLANK(PivotTable!AF3),ISBLANK(PivotTable!AF$86),PivotTable!AF3=0,PivotTable!AF$86=0),0,IF(PivotTable!AF3=PivotTable!AF$86,1,-1))</f>
        <v>1</v>
      </c>
      <c r="AG10">
        <f>IF(OR(ISBLANK(PivotTable!AG3),ISBLANK(PivotTable!AG$86),PivotTable!AG3=0,PivotTable!AG$86=0),0,IF(PivotTable!AG3=PivotTable!AG$86,1,-1))</f>
        <v>1</v>
      </c>
      <c r="AH10">
        <f>IF(OR(ISBLANK(PivotTable!AH3),ISBLANK(PivotTable!AH$86),PivotTable!AH3=0,PivotTable!AH$86=0),0,IF(PivotTable!AH3=PivotTable!AH$86,1,-1))</f>
        <v>-1</v>
      </c>
      <c r="AI10">
        <f>IF(OR(ISBLANK(PivotTable!AI3),ISBLANK(PivotTable!AI$86),PivotTable!AI3=0,PivotTable!AI$86=0),0,IF(PivotTable!AI3=PivotTable!AI$86,1,-1))</f>
        <v>1</v>
      </c>
      <c r="AJ10">
        <f>IF(OR(ISBLANK(PivotTable!AJ3),ISBLANK(PivotTable!AJ$86),PivotTable!AJ3=0,PivotTable!AJ$86=0),0,IF(PivotTable!AJ3=PivotTable!AJ$86,1,-1))</f>
        <v>-1</v>
      </c>
      <c r="AK10">
        <f t="shared" si="0"/>
        <v>26</v>
      </c>
      <c r="AL10">
        <f t="shared" si="1"/>
        <v>7</v>
      </c>
      <c r="AM10">
        <f t="shared" si="2"/>
        <v>2</v>
      </c>
      <c r="AN10">
        <f t="shared" si="3"/>
        <v>0.5757575757575758</v>
      </c>
      <c r="AO10" s="2" t="s">
        <v>0</v>
      </c>
    </row>
    <row r="11" spans="1:41" x14ac:dyDescent="0.25">
      <c r="A11" s="2" t="s">
        <v>31</v>
      </c>
      <c r="B11">
        <f>IF(OR(ISBLANK(PivotTable!B33),ISBLANK(PivotTable!B$86),PivotTable!B33=0,PivotTable!B$86=0),0,IF(PivotTable!B33=PivotTable!B$86,1,-1))</f>
        <v>1</v>
      </c>
      <c r="C11">
        <f>IF(OR(ISBLANK(PivotTable!C33),ISBLANK(PivotTable!C$86),PivotTable!C33=0,PivotTable!C$86=0),0,IF(PivotTable!C33=PivotTable!C$86,1,-1))</f>
        <v>1</v>
      </c>
      <c r="D11">
        <f>IF(OR(ISBLANK(PivotTable!D33),ISBLANK(PivotTable!D$86),PivotTable!D33=0,PivotTable!D$86=0),0,IF(PivotTable!D33=PivotTable!D$86,1,-1))</f>
        <v>1</v>
      </c>
      <c r="E11">
        <f>IF(OR(ISBLANK(PivotTable!E33),ISBLANK(PivotTable!E$86),PivotTable!E33=0,PivotTable!E$86=0),0,IF(PivotTable!E33=PivotTable!E$86,1,-1))</f>
        <v>1</v>
      </c>
      <c r="F11">
        <f>IF(OR(ISBLANK(PivotTable!F33),ISBLANK(PivotTable!F$86),PivotTable!F33=0,PivotTable!F$86=0),0,IF(PivotTable!F33=PivotTable!F$86,1,-1))</f>
        <v>1</v>
      </c>
      <c r="G11">
        <f>IF(OR(ISBLANK(PivotTable!G33),ISBLANK(PivotTable!G$86),PivotTable!G33=0,PivotTable!G$86=0),0,IF(PivotTable!G33=PivotTable!G$86,1,-1))</f>
        <v>1</v>
      </c>
      <c r="H11">
        <f>IF(OR(ISBLANK(PivotTable!H33),ISBLANK(PivotTable!H$86),PivotTable!H33=0,PivotTable!H$86=0),0,IF(PivotTable!H33=PivotTable!H$86,1,-1))</f>
        <v>0</v>
      </c>
      <c r="I11">
        <f>IF(OR(ISBLANK(PivotTable!I33),ISBLANK(PivotTable!I$86),PivotTable!I33=0,PivotTable!I$86=0),0,IF(PivotTable!I33=PivotTable!I$86,1,-1))</f>
        <v>-1</v>
      </c>
      <c r="J11">
        <f>IF(OR(ISBLANK(PivotTable!J33),ISBLANK(PivotTable!J$86),PivotTable!J33=0,PivotTable!J$86=0),0,IF(PivotTable!J33=PivotTable!J$86,1,-1))</f>
        <v>1</v>
      </c>
      <c r="K11">
        <f>IF(OR(ISBLANK(PivotTable!K33),ISBLANK(PivotTable!K$86),PivotTable!K33=0,PivotTable!K$86=0),0,IF(PivotTable!K33=PivotTable!K$86,1,-1))</f>
        <v>-1</v>
      </c>
      <c r="L11">
        <f>IF(OR(ISBLANK(PivotTable!L33),ISBLANK(PivotTable!L$86),PivotTable!L33=0,PivotTable!L$86=0),0,IF(PivotTable!L33=PivotTable!L$86,1,-1))</f>
        <v>1</v>
      </c>
      <c r="M11">
        <f>IF(OR(ISBLANK(PivotTable!M33),ISBLANK(PivotTable!M$86),PivotTable!M33=0,PivotTable!M$86=0),0,IF(PivotTable!M33=PivotTable!M$86,1,-1))</f>
        <v>1</v>
      </c>
      <c r="N11">
        <f>IF(OR(ISBLANK(PivotTable!N33),ISBLANK(PivotTable!N$86),PivotTable!N33=0,PivotTable!N$86=0),0,IF(PivotTable!N33=PivotTable!N$86,1,-1))</f>
        <v>-1</v>
      </c>
      <c r="O11">
        <f>IF(OR(ISBLANK(PivotTable!O33),ISBLANK(PivotTable!O$86),PivotTable!O33=0,PivotTable!O$86=0),0,IF(PivotTable!O33=PivotTable!O$86,1,-1))</f>
        <v>1</v>
      </c>
      <c r="P11">
        <f>IF(OR(ISBLANK(PivotTable!P33),ISBLANK(PivotTable!P$86),PivotTable!P33=0,PivotTable!P$86=0),0,IF(PivotTable!P33=PivotTable!P$86,1,-1))</f>
        <v>0</v>
      </c>
      <c r="Q11">
        <f>IF(OR(ISBLANK(PivotTable!Q33),ISBLANK(PivotTable!Q$86),PivotTable!Q33=0,PivotTable!Q$86=0),0,IF(PivotTable!Q33=PivotTable!Q$86,1,-1))</f>
        <v>1</v>
      </c>
      <c r="R11">
        <f>IF(OR(ISBLANK(PivotTable!R33),ISBLANK(PivotTable!R$86),PivotTable!R33=0,PivotTable!R$86=0),0,IF(PivotTable!R33=PivotTable!R$86,1,-1))</f>
        <v>1</v>
      </c>
      <c r="S11">
        <f>IF(OR(ISBLANK(PivotTable!S33),ISBLANK(PivotTable!S$86),PivotTable!S33=0,PivotTable!S$86=0),0,IF(PivotTable!S33=PivotTable!S$86,1,-1))</f>
        <v>1</v>
      </c>
      <c r="T11">
        <f>IF(OR(ISBLANK(PivotTable!T33),ISBLANK(PivotTable!T$86),PivotTable!T33=0,PivotTable!T$86=0),0,IF(PivotTable!T33=PivotTable!T$86,1,-1))</f>
        <v>-1</v>
      </c>
      <c r="U11">
        <f>IF(OR(ISBLANK(PivotTable!U33),ISBLANK(PivotTable!U$86),PivotTable!U33=0,PivotTable!U$86=0),0,IF(PivotTable!U33=PivotTable!U$86,1,-1))</f>
        <v>-1</v>
      </c>
      <c r="V11">
        <f>IF(OR(ISBLANK(PivotTable!V33),ISBLANK(PivotTable!V$86),PivotTable!V33=0,PivotTable!V$86=0),0,IF(PivotTable!V33=PivotTable!V$86,1,-1))</f>
        <v>1</v>
      </c>
      <c r="W11">
        <f>IF(OR(ISBLANK(PivotTable!W33),ISBLANK(PivotTable!W$86),PivotTable!W33=0,PivotTable!W$86=0),0,IF(PivotTable!W33=PivotTable!W$86,1,-1))</f>
        <v>1</v>
      </c>
      <c r="X11">
        <f>IF(OR(ISBLANK(PivotTable!X33),ISBLANK(PivotTable!X$86),PivotTable!X33=0,PivotTable!X$86=0),0,IF(PivotTable!X33=PivotTable!X$86,1,-1))</f>
        <v>1</v>
      </c>
      <c r="Y11">
        <f>IF(OR(ISBLANK(PivotTable!Y33),ISBLANK(PivotTable!Y$86),PivotTable!Y33=0,PivotTable!Y$86=0),0,IF(PivotTable!Y33=PivotTable!Y$86,1,-1))</f>
        <v>1</v>
      </c>
      <c r="Z11">
        <f>IF(OR(ISBLANK(PivotTable!Z33),ISBLANK(PivotTable!Z$86),PivotTable!Z33=0,PivotTable!Z$86=0),0,IF(PivotTable!Z33=PivotTable!Z$86,1,-1))</f>
        <v>1</v>
      </c>
      <c r="AA11">
        <f>IF(OR(ISBLANK(PivotTable!AA33),ISBLANK(PivotTable!AA$86),PivotTable!AA33=0,PivotTable!AA$86=0),0,IF(PivotTable!AA33=PivotTable!AA$86,1,-1))</f>
        <v>1</v>
      </c>
      <c r="AB11">
        <f>IF(OR(ISBLANK(PivotTable!AB33),ISBLANK(PivotTable!AB$86),PivotTable!AB33=0,PivotTable!AB$86=0),0,IF(PivotTable!AB33=PivotTable!AB$86,1,-1))</f>
        <v>-1</v>
      </c>
      <c r="AC11">
        <f>IF(OR(ISBLANK(PivotTable!AC33),ISBLANK(PivotTable!AC$86),PivotTable!AC33=0,PivotTable!AC$86=0),0,IF(PivotTable!AC33=PivotTable!AC$86,1,-1))</f>
        <v>1</v>
      </c>
      <c r="AD11">
        <f>IF(OR(ISBLANK(PivotTable!AD33),ISBLANK(PivotTable!AD$86),PivotTable!AD33=0,PivotTable!AD$86=0),0,IF(PivotTable!AD33=PivotTable!AD$86,1,-1))</f>
        <v>1</v>
      </c>
      <c r="AE11">
        <f>IF(OR(ISBLANK(PivotTable!AE33),ISBLANK(PivotTable!AE$86),PivotTable!AE33=0,PivotTable!AE$86=0),0,IF(PivotTable!AE33=PivotTable!AE$86,1,-1))</f>
        <v>1</v>
      </c>
      <c r="AF11">
        <f>IF(OR(ISBLANK(PivotTable!AF33),ISBLANK(PivotTable!AF$86),PivotTable!AF33=0,PivotTable!AF$86=0),0,IF(PivotTable!AF33=PivotTable!AF$86,1,-1))</f>
        <v>1</v>
      </c>
      <c r="AG11">
        <f>IF(OR(ISBLANK(PivotTable!AG33),ISBLANK(PivotTable!AG$86),PivotTable!AG33=0,PivotTable!AG$86=0),0,IF(PivotTable!AG33=PivotTable!AG$86,1,-1))</f>
        <v>1</v>
      </c>
      <c r="AH11">
        <f>IF(OR(ISBLANK(PivotTable!AH33),ISBLANK(PivotTable!AH$86),PivotTable!AH33=0,PivotTable!AH$86=0),0,IF(PivotTable!AH33=PivotTable!AH$86,1,-1))</f>
        <v>1</v>
      </c>
      <c r="AI11">
        <f>IF(OR(ISBLANK(PivotTable!AI33),ISBLANK(PivotTable!AI$86),PivotTable!AI33=0,PivotTable!AI$86=0),0,IF(PivotTable!AI33=PivotTable!AI$86,1,-1))</f>
        <v>1</v>
      </c>
      <c r="AJ11">
        <f>IF(OR(ISBLANK(PivotTable!AJ33),ISBLANK(PivotTable!AJ$86),PivotTable!AJ33=0,PivotTable!AJ$86=0),0,IF(PivotTable!AJ33=PivotTable!AJ$86,1,-1))</f>
        <v>-1</v>
      </c>
      <c r="AK11">
        <f t="shared" si="0"/>
        <v>26</v>
      </c>
      <c r="AL11">
        <f t="shared" si="1"/>
        <v>7</v>
      </c>
      <c r="AM11">
        <f t="shared" si="2"/>
        <v>2</v>
      </c>
      <c r="AN11">
        <f t="shared" si="3"/>
        <v>0.5757575757575758</v>
      </c>
      <c r="AO11" s="2" t="s">
        <v>31</v>
      </c>
    </row>
    <row r="12" spans="1:41" x14ac:dyDescent="0.25">
      <c r="A12" s="2" t="s">
        <v>36</v>
      </c>
      <c r="B12">
        <f>IF(OR(ISBLANK(PivotTable!B37),ISBLANK(PivotTable!B$86),PivotTable!B37=0,PivotTable!B$86=0),0,IF(PivotTable!B37=PivotTable!B$86,1,-1))</f>
        <v>1</v>
      </c>
      <c r="C12">
        <f>IF(OR(ISBLANK(PivotTable!C37),ISBLANK(PivotTable!C$86),PivotTable!C37=0,PivotTable!C$86=0),0,IF(PivotTable!C37=PivotTable!C$86,1,-1))</f>
        <v>1</v>
      </c>
      <c r="D12">
        <f>IF(OR(ISBLANK(PivotTable!D37),ISBLANK(PivotTable!D$86),PivotTable!D37=0,PivotTable!D$86=0),0,IF(PivotTable!D37=PivotTable!D$86,1,-1))</f>
        <v>1</v>
      </c>
      <c r="E12">
        <f>IF(OR(ISBLANK(PivotTable!E37),ISBLANK(PivotTable!E$86),PivotTable!E37=0,PivotTable!E$86=0),0,IF(PivotTable!E37=PivotTable!E$86,1,-1))</f>
        <v>1</v>
      </c>
      <c r="F12">
        <f>IF(OR(ISBLANK(PivotTable!F37),ISBLANK(PivotTable!F$86),PivotTable!F37=0,PivotTable!F$86=0),0,IF(PivotTable!F37=PivotTable!F$86,1,-1))</f>
        <v>1</v>
      </c>
      <c r="G12">
        <f>IF(OR(ISBLANK(PivotTable!G37),ISBLANK(PivotTable!G$86),PivotTable!G37=0,PivotTable!G$86=0),0,IF(PivotTable!G37=PivotTable!G$86,1,-1))</f>
        <v>1</v>
      </c>
      <c r="H12">
        <f>IF(OR(ISBLANK(PivotTable!H37),ISBLANK(PivotTable!H$86),PivotTable!H37=0,PivotTable!H$86=0),0,IF(PivotTable!H37=PivotTable!H$86,1,-1))</f>
        <v>0</v>
      </c>
      <c r="I12">
        <f>IF(OR(ISBLANK(PivotTable!I37),ISBLANK(PivotTable!I$86),PivotTable!I37=0,PivotTable!I$86=0),0,IF(PivotTable!I37=PivotTable!I$86,1,-1))</f>
        <v>1</v>
      </c>
      <c r="J12">
        <f>IF(OR(ISBLANK(PivotTable!J37),ISBLANK(PivotTable!J$86),PivotTable!J37=0,PivotTable!J$86=0),0,IF(PivotTable!J37=PivotTable!J$86,1,-1))</f>
        <v>1</v>
      </c>
      <c r="K12">
        <f>IF(OR(ISBLANK(PivotTable!K37),ISBLANK(PivotTable!K$86),PivotTable!K37=0,PivotTable!K$86=0),0,IF(PivotTable!K37=PivotTable!K$86,1,-1))</f>
        <v>-1</v>
      </c>
      <c r="L12">
        <f>IF(OR(ISBLANK(PivotTable!L37),ISBLANK(PivotTable!L$86),PivotTable!L37=0,PivotTable!L$86=0),0,IF(PivotTable!L37=PivotTable!L$86,1,-1))</f>
        <v>1</v>
      </c>
      <c r="M12">
        <f>IF(OR(ISBLANK(PivotTable!M37),ISBLANK(PivotTable!M$86),PivotTable!M37=0,PivotTable!M$86=0),0,IF(PivotTable!M37=PivotTable!M$86,1,-1))</f>
        <v>1</v>
      </c>
      <c r="N12">
        <f>IF(OR(ISBLANK(PivotTable!N37),ISBLANK(PivotTable!N$86),PivotTable!N37=0,PivotTable!N$86=0),0,IF(PivotTable!N37=PivotTable!N$86,1,-1))</f>
        <v>-1</v>
      </c>
      <c r="O12">
        <f>IF(OR(ISBLANK(PivotTable!O37),ISBLANK(PivotTable!O$86),PivotTable!O37=0,PivotTable!O$86=0),0,IF(PivotTable!O37=PivotTable!O$86,1,-1))</f>
        <v>1</v>
      </c>
      <c r="P12">
        <f>IF(OR(ISBLANK(PivotTable!P37),ISBLANK(PivotTable!P$86),PivotTable!P37=0,PivotTable!P$86=0),0,IF(PivotTable!P37=PivotTable!P$86,1,-1))</f>
        <v>0</v>
      </c>
      <c r="Q12">
        <f>IF(OR(ISBLANK(PivotTable!Q37),ISBLANK(PivotTable!Q$86),PivotTable!Q37=0,PivotTable!Q$86=0),0,IF(PivotTable!Q37=PivotTable!Q$86,1,-1))</f>
        <v>1</v>
      </c>
      <c r="R12">
        <f>IF(OR(ISBLANK(PivotTable!R37),ISBLANK(PivotTable!R$86),PivotTable!R37=0,PivotTable!R$86=0),0,IF(PivotTable!R37=PivotTable!R$86,1,-1))</f>
        <v>1</v>
      </c>
      <c r="S12">
        <f>IF(OR(ISBLANK(PivotTable!S37),ISBLANK(PivotTable!S$86),PivotTable!S37=0,PivotTable!S$86=0),0,IF(PivotTable!S37=PivotTable!S$86,1,-1))</f>
        <v>-1</v>
      </c>
      <c r="T12">
        <f>IF(OR(ISBLANK(PivotTable!T37),ISBLANK(PivotTable!T$86),PivotTable!T37=0,PivotTable!T$86=0),0,IF(PivotTable!T37=PivotTable!T$86,1,-1))</f>
        <v>-1</v>
      </c>
      <c r="U12">
        <f>IF(OR(ISBLANK(PivotTable!U37),ISBLANK(PivotTable!U$86),PivotTable!U37=0,PivotTable!U$86=0),0,IF(PivotTable!U37=PivotTable!U$86,1,-1))</f>
        <v>-1</v>
      </c>
      <c r="V12">
        <f>IF(OR(ISBLANK(PivotTable!V37),ISBLANK(PivotTable!V$86),PivotTable!V37=0,PivotTable!V$86=0),0,IF(PivotTable!V37=PivotTable!V$86,1,-1))</f>
        <v>1</v>
      </c>
      <c r="W12">
        <f>IF(OR(ISBLANK(PivotTable!W37),ISBLANK(PivotTable!W$86),PivotTable!W37=0,PivotTable!W$86=0),0,IF(PivotTable!W37=PivotTable!W$86,1,-1))</f>
        <v>1</v>
      </c>
      <c r="X12">
        <f>IF(OR(ISBLANK(PivotTable!X37),ISBLANK(PivotTable!X$86),PivotTable!X37=0,PivotTable!X$86=0),0,IF(PivotTable!X37=PivotTable!X$86,1,-1))</f>
        <v>1</v>
      </c>
      <c r="Y12">
        <f>IF(OR(ISBLANK(PivotTable!Y37),ISBLANK(PivotTable!Y$86),PivotTable!Y37=0,PivotTable!Y$86=0),0,IF(PivotTable!Y37=PivotTable!Y$86,1,-1))</f>
        <v>1</v>
      </c>
      <c r="Z12">
        <f>IF(OR(ISBLANK(PivotTable!Z37),ISBLANK(PivotTable!Z$86),PivotTable!Z37=0,PivotTable!Z$86=0),0,IF(PivotTable!Z37=PivotTable!Z$86,1,-1))</f>
        <v>1</v>
      </c>
      <c r="AA12">
        <f>IF(OR(ISBLANK(PivotTable!AA37),ISBLANK(PivotTable!AA$86),PivotTable!AA37=0,PivotTable!AA$86=0),0,IF(PivotTable!AA37=PivotTable!AA$86,1,-1))</f>
        <v>1</v>
      </c>
      <c r="AB12">
        <f>IF(OR(ISBLANK(PivotTable!AB37),ISBLANK(PivotTable!AB$86),PivotTable!AB37=0,PivotTable!AB$86=0),0,IF(PivotTable!AB37=PivotTable!AB$86,1,-1))</f>
        <v>-1</v>
      </c>
      <c r="AC12">
        <f>IF(OR(ISBLANK(PivotTable!AC37),ISBLANK(PivotTable!AC$86),PivotTable!AC37=0,PivotTable!AC$86=0),0,IF(PivotTable!AC37=PivotTable!AC$86,1,-1))</f>
        <v>1</v>
      </c>
      <c r="AD12">
        <f>IF(OR(ISBLANK(PivotTable!AD37),ISBLANK(PivotTable!AD$86),PivotTable!AD37=0,PivotTable!AD$86=0),0,IF(PivotTable!AD37=PivotTable!AD$86,1,-1))</f>
        <v>1</v>
      </c>
      <c r="AE12">
        <f>IF(OR(ISBLANK(PivotTable!AE37),ISBLANK(PivotTable!AE$86),PivotTable!AE37=0,PivotTable!AE$86=0),0,IF(PivotTable!AE37=PivotTable!AE$86,1,-1))</f>
        <v>1</v>
      </c>
      <c r="AF12">
        <f>IF(OR(ISBLANK(PivotTable!AF37),ISBLANK(PivotTable!AF$86),PivotTable!AF37=0,PivotTable!AF$86=0),0,IF(PivotTable!AF37=PivotTable!AF$86,1,-1))</f>
        <v>1</v>
      </c>
      <c r="AG12">
        <f>IF(OR(ISBLANK(PivotTable!AG37),ISBLANK(PivotTable!AG$86),PivotTable!AG37=0,PivotTable!AG$86=0),0,IF(PivotTable!AG37=PivotTable!AG$86,1,-1))</f>
        <v>1</v>
      </c>
      <c r="AH12">
        <f>IF(OR(ISBLANK(PivotTable!AH37),ISBLANK(PivotTable!AH$86),PivotTable!AH37=0,PivotTable!AH$86=0),0,IF(PivotTable!AH37=PivotTable!AH$86,1,-1))</f>
        <v>1</v>
      </c>
      <c r="AI12">
        <f>IF(OR(ISBLANK(PivotTable!AI37),ISBLANK(PivotTable!AI$86),PivotTable!AI37=0,PivotTable!AI$86=0),0,IF(PivotTable!AI37=PivotTable!AI$86,1,-1))</f>
        <v>1</v>
      </c>
      <c r="AJ12">
        <f>IF(OR(ISBLANK(PivotTable!AJ37),ISBLANK(PivotTable!AJ$86),PivotTable!AJ37=0,PivotTable!AJ$86=0),0,IF(PivotTable!AJ37=PivotTable!AJ$86,1,-1))</f>
        <v>-1</v>
      </c>
      <c r="AK12">
        <f t="shared" si="0"/>
        <v>26</v>
      </c>
      <c r="AL12">
        <f t="shared" si="1"/>
        <v>7</v>
      </c>
      <c r="AM12">
        <f t="shared" si="2"/>
        <v>2</v>
      </c>
      <c r="AN12">
        <f t="shared" si="3"/>
        <v>0.5757575757575758</v>
      </c>
      <c r="AO12" s="2" t="s">
        <v>36</v>
      </c>
    </row>
    <row r="13" spans="1:41" x14ac:dyDescent="0.25">
      <c r="A13" s="2" t="s">
        <v>58</v>
      </c>
      <c r="B13">
        <f>IF(OR(ISBLANK(PivotTable!B60),ISBLANK(PivotTable!B$86),PivotTable!B60=0,PivotTable!B$86=0),0,IF(PivotTable!B60=PivotTable!B$86,1,-1))</f>
        <v>1</v>
      </c>
      <c r="C13">
        <f>IF(OR(ISBLANK(PivotTable!C60),ISBLANK(PivotTable!C$86),PivotTable!C60=0,PivotTable!C$86=0),0,IF(PivotTable!C60=PivotTable!C$86,1,-1))</f>
        <v>1</v>
      </c>
      <c r="D13">
        <f>IF(OR(ISBLANK(PivotTable!D60),ISBLANK(PivotTable!D$86),PivotTable!D60=0,PivotTable!D$86=0),0,IF(PivotTable!D60=PivotTable!D$86,1,-1))</f>
        <v>1</v>
      </c>
      <c r="E13">
        <f>IF(OR(ISBLANK(PivotTable!E60),ISBLANK(PivotTable!E$86),PivotTable!E60=0,PivotTable!E$86=0),0,IF(PivotTable!E60=PivotTable!E$86,1,-1))</f>
        <v>1</v>
      </c>
      <c r="F13">
        <f>IF(OR(ISBLANK(PivotTable!F60),ISBLANK(PivotTable!F$86),PivotTable!F60=0,PivotTable!F$86=0),0,IF(PivotTable!F60=PivotTable!F$86,1,-1))</f>
        <v>1</v>
      </c>
      <c r="G13">
        <f>IF(OR(ISBLANK(PivotTable!G60),ISBLANK(PivotTable!G$86),PivotTable!G60=0,PivotTable!G$86=0),0,IF(PivotTable!G60=PivotTable!G$86,1,-1))</f>
        <v>1</v>
      </c>
      <c r="H13">
        <f>IF(OR(ISBLANK(PivotTable!H60),ISBLANK(PivotTable!H$86),PivotTable!H60=0,PivotTable!H$86=0),0,IF(PivotTable!H60=PivotTable!H$86,1,-1))</f>
        <v>0</v>
      </c>
      <c r="I13">
        <f>IF(OR(ISBLANK(PivotTable!I60),ISBLANK(PivotTable!I$86),PivotTable!I60=0,PivotTable!I$86=0),0,IF(PivotTable!I60=PivotTable!I$86,1,-1))</f>
        <v>-1</v>
      </c>
      <c r="J13">
        <f>IF(OR(ISBLANK(PivotTable!J60),ISBLANK(PivotTable!J$86),PivotTable!J60=0,PivotTable!J$86=0),0,IF(PivotTable!J60=PivotTable!J$86,1,-1))</f>
        <v>-1</v>
      </c>
      <c r="K13">
        <f>IF(OR(ISBLANK(PivotTable!K60),ISBLANK(PivotTable!K$86),PivotTable!K60=0,PivotTable!K$86=0),0,IF(PivotTable!K60=PivotTable!K$86,1,-1))</f>
        <v>-1</v>
      </c>
      <c r="L13">
        <f>IF(OR(ISBLANK(PivotTable!L60),ISBLANK(PivotTable!L$86),PivotTable!L60=0,PivotTable!L$86=0),0,IF(PivotTable!L60=PivotTable!L$86,1,-1))</f>
        <v>1</v>
      </c>
      <c r="M13">
        <f>IF(OR(ISBLANK(PivotTable!M60),ISBLANK(PivotTable!M$86),PivotTable!M60=0,PivotTable!M$86=0),0,IF(PivotTable!M60=PivotTable!M$86,1,-1))</f>
        <v>1</v>
      </c>
      <c r="N13">
        <f>IF(OR(ISBLANK(PivotTable!N60),ISBLANK(PivotTable!N$86),PivotTable!N60=0,PivotTable!N$86=0),0,IF(PivotTable!N60=PivotTable!N$86,1,-1))</f>
        <v>-1</v>
      </c>
      <c r="O13">
        <f>IF(OR(ISBLANK(PivotTable!O60),ISBLANK(PivotTable!O$86),PivotTable!O60=0,PivotTable!O$86=0),0,IF(PivotTable!O60=PivotTable!O$86,1,-1))</f>
        <v>1</v>
      </c>
      <c r="P13">
        <f>IF(OR(ISBLANK(PivotTable!P60),ISBLANK(PivotTable!P$86),PivotTable!P60=0,PivotTable!P$86=0),0,IF(PivotTable!P60=PivotTable!P$86,1,-1))</f>
        <v>0</v>
      </c>
      <c r="Q13">
        <f>IF(OR(ISBLANK(PivotTable!Q60),ISBLANK(PivotTable!Q$86),PivotTable!Q60=0,PivotTable!Q$86=0),0,IF(PivotTable!Q60=PivotTable!Q$86,1,-1))</f>
        <v>1</v>
      </c>
      <c r="R13">
        <f>IF(OR(ISBLANK(PivotTable!R60),ISBLANK(PivotTable!R$86),PivotTable!R60=0,PivotTable!R$86=0),0,IF(PivotTable!R60=PivotTable!R$86,1,-1))</f>
        <v>1</v>
      </c>
      <c r="S13">
        <f>IF(OR(ISBLANK(PivotTable!S60),ISBLANK(PivotTable!S$86),PivotTable!S60=0,PivotTable!S$86=0),0,IF(PivotTable!S60=PivotTable!S$86,1,-1))</f>
        <v>1</v>
      </c>
      <c r="T13">
        <f>IF(OR(ISBLANK(PivotTable!T60),ISBLANK(PivotTable!T$86),PivotTable!T60=0,PivotTable!T$86=0),0,IF(PivotTable!T60=PivotTable!T$86,1,-1))</f>
        <v>1</v>
      </c>
      <c r="U13">
        <f>IF(OR(ISBLANK(PivotTable!U60),ISBLANK(PivotTable!U$86),PivotTable!U60=0,PivotTable!U$86=0),0,IF(PivotTable!U60=PivotTable!U$86,1,-1))</f>
        <v>-1</v>
      </c>
      <c r="V13">
        <f>IF(OR(ISBLANK(PivotTable!V60),ISBLANK(PivotTable!V$86),PivotTable!V60=0,PivotTable!V$86=0),0,IF(PivotTable!V60=PivotTable!V$86,1,-1))</f>
        <v>1</v>
      </c>
      <c r="W13">
        <f>IF(OR(ISBLANK(PivotTable!W60),ISBLANK(PivotTable!W$86),PivotTable!W60=0,PivotTable!W$86=0),0,IF(PivotTable!W60=PivotTable!W$86,1,-1))</f>
        <v>1</v>
      </c>
      <c r="X13">
        <f>IF(OR(ISBLANK(PivotTable!X60),ISBLANK(PivotTable!X$86),PivotTable!X60=0,PivotTable!X$86=0),0,IF(PivotTable!X60=PivotTable!X$86,1,-1))</f>
        <v>1</v>
      </c>
      <c r="Y13">
        <f>IF(OR(ISBLANK(PivotTable!Y60),ISBLANK(PivotTable!Y$86),PivotTable!Y60=0,PivotTable!Y$86=0),0,IF(PivotTable!Y60=PivotTable!Y$86,1,-1))</f>
        <v>1</v>
      </c>
      <c r="Z13">
        <f>IF(OR(ISBLANK(PivotTable!Z60),ISBLANK(PivotTable!Z$86),PivotTable!Z60=0,PivotTable!Z$86=0),0,IF(PivotTable!Z60=PivotTable!Z$86,1,-1))</f>
        <v>1</v>
      </c>
      <c r="AA13">
        <f>IF(OR(ISBLANK(PivotTable!AA60),ISBLANK(PivotTable!AA$86),PivotTable!AA60=0,PivotTable!AA$86=0),0,IF(PivotTable!AA60=PivotTable!AA$86,1,-1))</f>
        <v>1</v>
      </c>
      <c r="AB13">
        <f>IF(OR(ISBLANK(PivotTable!AB60),ISBLANK(PivotTable!AB$86),PivotTable!AB60=0,PivotTable!AB$86=0),0,IF(PivotTable!AB60=PivotTable!AB$86,1,-1))</f>
        <v>-1</v>
      </c>
      <c r="AC13">
        <f>IF(OR(ISBLANK(PivotTable!AC60),ISBLANK(PivotTable!AC$86),PivotTable!AC60=0,PivotTable!AC$86=0),0,IF(PivotTable!AC60=PivotTable!AC$86,1,-1))</f>
        <v>1</v>
      </c>
      <c r="AD13">
        <f>IF(OR(ISBLANK(PivotTable!AD60),ISBLANK(PivotTable!AD$86),PivotTable!AD60=0,PivotTable!AD$86=0),0,IF(PivotTable!AD60=PivotTable!AD$86,1,-1))</f>
        <v>1</v>
      </c>
      <c r="AE13">
        <f>IF(OR(ISBLANK(PivotTable!AE60),ISBLANK(PivotTable!AE$86),PivotTable!AE60=0,PivotTable!AE$86=0),0,IF(PivotTable!AE60=PivotTable!AE$86,1,-1))</f>
        <v>1</v>
      </c>
      <c r="AF13">
        <f>IF(OR(ISBLANK(PivotTable!AF60),ISBLANK(PivotTable!AF$86),PivotTable!AF60=0,PivotTable!AF$86=0),0,IF(PivotTable!AF60=PivotTable!AF$86,1,-1))</f>
        <v>1</v>
      </c>
      <c r="AG13">
        <f>IF(OR(ISBLANK(PivotTable!AG60),ISBLANK(PivotTable!AG$86),PivotTable!AG60=0,PivotTable!AG$86=0),0,IF(PivotTable!AG60=PivotTable!AG$86,1,-1))</f>
        <v>1</v>
      </c>
      <c r="AH13">
        <f>IF(OR(ISBLANK(PivotTable!AH60),ISBLANK(PivotTable!AH$86),PivotTable!AH60=0,PivotTable!AH$86=0),0,IF(PivotTable!AH60=PivotTable!AH$86,1,-1))</f>
        <v>1</v>
      </c>
      <c r="AI13">
        <f>IF(OR(ISBLANK(PivotTable!AI60),ISBLANK(PivotTable!AI$86),PivotTable!AI60=0,PivotTable!AI$86=0),0,IF(PivotTable!AI60=PivotTable!AI$86,1,-1))</f>
        <v>1</v>
      </c>
      <c r="AJ13">
        <f>IF(OR(ISBLANK(PivotTable!AJ60),ISBLANK(PivotTable!AJ$86),PivotTable!AJ60=0,PivotTable!AJ$86=0),0,IF(PivotTable!AJ60=PivotTable!AJ$86,1,-1))</f>
        <v>-1</v>
      </c>
      <c r="AK13">
        <f t="shared" si="0"/>
        <v>26</v>
      </c>
      <c r="AL13">
        <f t="shared" si="1"/>
        <v>7</v>
      </c>
      <c r="AM13">
        <f t="shared" si="2"/>
        <v>2</v>
      </c>
      <c r="AN13">
        <f t="shared" si="3"/>
        <v>0.5757575757575758</v>
      </c>
      <c r="AO13" s="2" t="s">
        <v>58</v>
      </c>
    </row>
    <row r="14" spans="1:41" x14ac:dyDescent="0.25">
      <c r="A14" s="2" t="s">
        <v>69</v>
      </c>
      <c r="B14">
        <f>IF(OR(ISBLANK(PivotTable!B71),ISBLANK(PivotTable!B$86),PivotTable!B71=0,PivotTable!B$86=0),0,IF(PivotTable!B71=PivotTable!B$86,1,-1))</f>
        <v>1</v>
      </c>
      <c r="C14">
        <f>IF(OR(ISBLANK(PivotTable!C71),ISBLANK(PivotTable!C$86),PivotTable!C71=0,PivotTable!C$86=0),0,IF(PivotTable!C71=PivotTable!C$86,1,-1))</f>
        <v>1</v>
      </c>
      <c r="D14">
        <f>IF(OR(ISBLANK(PivotTable!D71),ISBLANK(PivotTable!D$86),PivotTable!D71=0,PivotTable!D$86=0),0,IF(PivotTable!D71=PivotTable!D$86,1,-1))</f>
        <v>1</v>
      </c>
      <c r="E14">
        <f>IF(OR(ISBLANK(PivotTable!E71),ISBLANK(PivotTable!E$86),PivotTable!E71=0,PivotTable!E$86=0),0,IF(PivotTable!E71=PivotTable!E$86,1,-1))</f>
        <v>1</v>
      </c>
      <c r="F14">
        <f>IF(OR(ISBLANK(PivotTable!F71),ISBLANK(PivotTable!F$86),PivotTable!F71=0,PivotTable!F$86=0),0,IF(PivotTable!F71=PivotTable!F$86,1,-1))</f>
        <v>1</v>
      </c>
      <c r="G14">
        <f>IF(OR(ISBLANK(PivotTable!G71),ISBLANK(PivotTable!G$86),PivotTable!G71=0,PivotTable!G$86=0),0,IF(PivotTable!G71=PivotTable!G$86,1,-1))</f>
        <v>1</v>
      </c>
      <c r="H14">
        <f>IF(OR(ISBLANK(PivotTable!H71),ISBLANK(PivotTable!H$86),PivotTable!H71=0,PivotTable!H$86=0),0,IF(PivotTable!H71=PivotTable!H$86,1,-1))</f>
        <v>0</v>
      </c>
      <c r="I14">
        <f>IF(OR(ISBLANK(PivotTable!I71),ISBLANK(PivotTable!I$86),PivotTable!I71=0,PivotTable!I$86=0),0,IF(PivotTable!I71=PivotTable!I$86,1,-1))</f>
        <v>1</v>
      </c>
      <c r="J14">
        <f>IF(OR(ISBLANK(PivotTable!J71),ISBLANK(PivotTable!J$86),PivotTable!J71=0,PivotTable!J$86=0),0,IF(PivotTable!J71=PivotTable!J$86,1,-1))</f>
        <v>1</v>
      </c>
      <c r="K14">
        <f>IF(OR(ISBLANK(PivotTable!K71),ISBLANK(PivotTable!K$86),PivotTable!K71=0,PivotTable!K$86=0),0,IF(PivotTable!K71=PivotTable!K$86,1,-1))</f>
        <v>-1</v>
      </c>
      <c r="L14">
        <f>IF(OR(ISBLANK(PivotTable!L71),ISBLANK(PivotTable!L$86),PivotTable!L71=0,PivotTable!L$86=0),0,IF(PivotTable!L71=PivotTable!L$86,1,-1))</f>
        <v>1</v>
      </c>
      <c r="M14">
        <f>IF(OR(ISBLANK(PivotTable!M71),ISBLANK(PivotTable!M$86),PivotTable!M71=0,PivotTable!M$86=0),0,IF(PivotTable!M71=PivotTable!M$86,1,-1))</f>
        <v>1</v>
      </c>
      <c r="N14">
        <f>IF(OR(ISBLANK(PivotTable!N71),ISBLANK(PivotTable!N$86),PivotTable!N71=0,PivotTable!N$86=0),0,IF(PivotTable!N71=PivotTable!N$86,1,-1))</f>
        <v>-1</v>
      </c>
      <c r="O14">
        <f>IF(OR(ISBLANK(PivotTable!O71),ISBLANK(PivotTable!O$86),PivotTable!O71=0,PivotTable!O$86=0),0,IF(PivotTable!O71=PivotTable!O$86,1,-1))</f>
        <v>1</v>
      </c>
      <c r="P14">
        <f>IF(OR(ISBLANK(PivotTable!P71),ISBLANK(PivotTable!P$86),PivotTable!P71=0,PivotTable!P$86=0),0,IF(PivotTable!P71=PivotTable!P$86,1,-1))</f>
        <v>0</v>
      </c>
      <c r="Q14">
        <f>IF(OR(ISBLANK(PivotTable!Q71),ISBLANK(PivotTable!Q$86),PivotTable!Q71=0,PivotTable!Q$86=0),0,IF(PivotTable!Q71=PivotTable!Q$86,1,-1))</f>
        <v>1</v>
      </c>
      <c r="R14">
        <f>IF(OR(ISBLANK(PivotTable!R71),ISBLANK(PivotTable!R$86),PivotTable!R71=0,PivotTable!R$86=0),0,IF(PivotTable!R71=PivotTable!R$86,1,-1))</f>
        <v>1</v>
      </c>
      <c r="S14">
        <f>IF(OR(ISBLANK(PivotTable!S71),ISBLANK(PivotTable!S$86),PivotTable!S71=0,PivotTable!S$86=0),0,IF(PivotTable!S71=PivotTable!S$86,1,-1))</f>
        <v>1</v>
      </c>
      <c r="T14">
        <f>IF(OR(ISBLANK(PivotTable!T71),ISBLANK(PivotTable!T$86),PivotTable!T71=0,PivotTable!T$86=0),0,IF(PivotTable!T71=PivotTable!T$86,1,-1))</f>
        <v>-1</v>
      </c>
      <c r="U14">
        <f>IF(OR(ISBLANK(PivotTable!U71),ISBLANK(PivotTable!U$86),PivotTable!U71=0,PivotTable!U$86=0),0,IF(PivotTable!U71=PivotTable!U$86,1,-1))</f>
        <v>-1</v>
      </c>
      <c r="V14">
        <f>IF(OR(ISBLANK(PivotTable!V71),ISBLANK(PivotTable!V$86),PivotTable!V71=0,PivotTable!V$86=0),0,IF(PivotTable!V71=PivotTable!V$86,1,-1))</f>
        <v>1</v>
      </c>
      <c r="W14">
        <f>IF(OR(ISBLANK(PivotTable!W71),ISBLANK(PivotTable!W$86),PivotTable!W71=0,PivotTable!W$86=0),0,IF(PivotTable!W71=PivotTable!W$86,1,-1))</f>
        <v>1</v>
      </c>
      <c r="X14">
        <f>IF(OR(ISBLANK(PivotTable!X71),ISBLANK(PivotTable!X$86),PivotTable!X71=0,PivotTable!X$86=0),0,IF(PivotTable!X71=PivotTable!X$86,1,-1))</f>
        <v>1</v>
      </c>
      <c r="Y14">
        <f>IF(OR(ISBLANK(PivotTable!Y71),ISBLANK(PivotTable!Y$86),PivotTable!Y71=0,PivotTable!Y$86=0),0,IF(PivotTable!Y71=PivotTable!Y$86,1,-1))</f>
        <v>1</v>
      </c>
      <c r="Z14">
        <f>IF(OR(ISBLANK(PivotTable!Z71),ISBLANK(PivotTable!Z$86),PivotTable!Z71=0,PivotTable!Z$86=0),0,IF(PivotTable!Z71=PivotTable!Z$86,1,-1))</f>
        <v>1</v>
      </c>
      <c r="AA14">
        <f>IF(OR(ISBLANK(PivotTable!AA71),ISBLANK(PivotTable!AA$86),PivotTable!AA71=0,PivotTable!AA$86=0),0,IF(PivotTable!AA71=PivotTable!AA$86,1,-1))</f>
        <v>1</v>
      </c>
      <c r="AB14">
        <f>IF(OR(ISBLANK(PivotTable!AB71),ISBLANK(PivotTable!AB$86),PivotTable!AB71=0,PivotTable!AB$86=0),0,IF(PivotTable!AB71=PivotTable!AB$86,1,-1))</f>
        <v>-1</v>
      </c>
      <c r="AC14">
        <f>IF(OR(ISBLANK(PivotTable!AC71),ISBLANK(PivotTable!AC$86),PivotTable!AC71=0,PivotTable!AC$86=0),0,IF(PivotTable!AC71=PivotTable!AC$86,1,-1))</f>
        <v>-1</v>
      </c>
      <c r="AD14">
        <f>IF(OR(ISBLANK(PivotTable!AD71),ISBLANK(PivotTable!AD$86),PivotTable!AD71=0,PivotTable!AD$86=0),0,IF(PivotTable!AD71=PivotTable!AD$86,1,-1))</f>
        <v>1</v>
      </c>
      <c r="AE14">
        <f>IF(OR(ISBLANK(PivotTable!AE71),ISBLANK(PivotTable!AE$86),PivotTable!AE71=0,PivotTable!AE$86=0),0,IF(PivotTable!AE71=PivotTable!AE$86,1,-1))</f>
        <v>1</v>
      </c>
      <c r="AF14">
        <f>IF(OR(ISBLANK(PivotTable!AF71),ISBLANK(PivotTable!AF$86),PivotTable!AF71=0,PivotTable!AF$86=0),0,IF(PivotTable!AF71=PivotTable!AF$86,1,-1))</f>
        <v>1</v>
      </c>
      <c r="AG14">
        <f>IF(OR(ISBLANK(PivotTable!AG71),ISBLANK(PivotTable!AG$86),PivotTable!AG71=0,PivotTable!AG$86=0),0,IF(PivotTable!AG71=PivotTable!AG$86,1,-1))</f>
        <v>1</v>
      </c>
      <c r="AH14">
        <f>IF(OR(ISBLANK(PivotTable!AH71),ISBLANK(PivotTable!AH$86),PivotTable!AH71=0,PivotTable!AH$86=0),0,IF(PivotTable!AH71=PivotTable!AH$86,1,-1))</f>
        <v>1</v>
      </c>
      <c r="AI14">
        <f>IF(OR(ISBLANK(PivotTable!AI71),ISBLANK(PivotTable!AI$86),PivotTable!AI71=0,PivotTable!AI$86=0),0,IF(PivotTable!AI71=PivotTable!AI$86,1,-1))</f>
        <v>1</v>
      </c>
      <c r="AJ14">
        <f>IF(OR(ISBLANK(PivotTable!AJ71),ISBLANK(PivotTable!AJ$86),PivotTable!AJ71=0,PivotTable!AJ$86=0),0,IF(PivotTable!AJ71=PivotTable!AJ$86,1,-1))</f>
        <v>-1</v>
      </c>
      <c r="AK14">
        <f t="shared" si="0"/>
        <v>26</v>
      </c>
      <c r="AL14">
        <f t="shared" si="1"/>
        <v>7</v>
      </c>
      <c r="AM14">
        <f t="shared" si="2"/>
        <v>2</v>
      </c>
      <c r="AN14">
        <f t="shared" si="3"/>
        <v>0.5757575757575758</v>
      </c>
      <c r="AO14" s="2" t="s">
        <v>69</v>
      </c>
    </row>
    <row r="15" spans="1:41" x14ac:dyDescent="0.25">
      <c r="A15" s="2" t="s">
        <v>91</v>
      </c>
      <c r="B15">
        <f>IF(OR(ISBLANK(PivotTable!B94),ISBLANK(PivotTable!B$86),PivotTable!B94=0,PivotTable!B$86=0),0,IF(PivotTable!B94=PivotTable!B$86,1,-1))</f>
        <v>1</v>
      </c>
      <c r="C15">
        <f>IF(OR(ISBLANK(PivotTable!C94),ISBLANK(PivotTable!C$86),PivotTable!C94=0,PivotTable!C$86=0),0,IF(PivotTable!C94=PivotTable!C$86,1,-1))</f>
        <v>1</v>
      </c>
      <c r="D15">
        <f>IF(OR(ISBLANK(PivotTable!D94),ISBLANK(PivotTable!D$86),PivotTable!D94=0,PivotTable!D$86=0),0,IF(PivotTable!D94=PivotTable!D$86,1,-1))</f>
        <v>1</v>
      </c>
      <c r="E15">
        <f>IF(OR(ISBLANK(PivotTable!E94),ISBLANK(PivotTable!E$86),PivotTable!E94=0,PivotTable!E$86=0),0,IF(PivotTable!E94=PivotTable!E$86,1,-1))</f>
        <v>1</v>
      </c>
      <c r="F15">
        <f>IF(OR(ISBLANK(PivotTable!F94),ISBLANK(PivotTable!F$86),PivotTable!F94=0,PivotTable!F$86=0),0,IF(PivotTable!F94=PivotTable!F$86,1,-1))</f>
        <v>1</v>
      </c>
      <c r="G15">
        <f>IF(OR(ISBLANK(PivotTable!G94),ISBLANK(PivotTable!G$86),PivotTable!G94=0,PivotTable!G$86=0),0,IF(PivotTable!G94=PivotTable!G$86,1,-1))</f>
        <v>1</v>
      </c>
      <c r="H15">
        <f>IF(OR(ISBLANK(PivotTable!H94),ISBLANK(PivotTable!H$86),PivotTable!H94=0,PivotTable!H$86=0),0,IF(PivotTable!H94=PivotTable!H$86,1,-1))</f>
        <v>0</v>
      </c>
      <c r="I15">
        <f>IF(OR(ISBLANK(PivotTable!I94),ISBLANK(PivotTable!I$86),PivotTable!I94=0,PivotTable!I$86=0),0,IF(PivotTable!I94=PivotTable!I$86,1,-1))</f>
        <v>1</v>
      </c>
      <c r="J15">
        <f>IF(OR(ISBLANK(PivotTable!J94),ISBLANK(PivotTable!J$86),PivotTable!J94=0,PivotTable!J$86=0),0,IF(PivotTable!J94=PivotTable!J$86,1,-1))</f>
        <v>1</v>
      </c>
      <c r="K15">
        <f>IF(OR(ISBLANK(PivotTable!K94),ISBLANK(PivotTable!K$86),PivotTable!K94=0,PivotTable!K$86=0),0,IF(PivotTable!K94=PivotTable!K$86,1,-1))</f>
        <v>1</v>
      </c>
      <c r="L15">
        <f>IF(OR(ISBLANK(PivotTable!L94),ISBLANK(PivotTable!L$86),PivotTable!L94=0,PivotTable!L$86=0),0,IF(PivotTable!L94=PivotTable!L$86,1,-1))</f>
        <v>1</v>
      </c>
      <c r="M15">
        <f>IF(OR(ISBLANK(PivotTable!M94),ISBLANK(PivotTable!M$86),PivotTable!M94=0,PivotTable!M$86=0),0,IF(PivotTable!M94=PivotTable!M$86,1,-1))</f>
        <v>1</v>
      </c>
      <c r="N15">
        <f>IF(OR(ISBLANK(PivotTable!N94),ISBLANK(PivotTable!N$86),PivotTable!N94=0,PivotTable!N$86=0),0,IF(PivotTable!N94=PivotTable!N$86,1,-1))</f>
        <v>-1</v>
      </c>
      <c r="O15">
        <f>IF(OR(ISBLANK(PivotTable!O94),ISBLANK(PivotTable!O$86),PivotTable!O94=0,PivotTable!O$86=0),0,IF(PivotTable!O94=PivotTable!O$86,1,-1))</f>
        <v>1</v>
      </c>
      <c r="P15">
        <f>IF(OR(ISBLANK(PivotTable!P94),ISBLANK(PivotTable!P$86),PivotTable!P94=0,PivotTable!P$86=0),0,IF(PivotTable!P94=PivotTable!P$86,1,-1))</f>
        <v>0</v>
      </c>
      <c r="Q15">
        <f>IF(OR(ISBLANK(PivotTable!Q94),ISBLANK(PivotTable!Q$86),PivotTable!Q94=0,PivotTable!Q$86=0),0,IF(PivotTable!Q94=PivotTable!Q$86,1,-1))</f>
        <v>1</v>
      </c>
      <c r="R15">
        <f>IF(OR(ISBLANK(PivotTable!R94),ISBLANK(PivotTable!R$86),PivotTable!R94=0,PivotTable!R$86=0),0,IF(PivotTable!R94=PivotTable!R$86,1,-1))</f>
        <v>1</v>
      </c>
      <c r="S15">
        <f>IF(OR(ISBLANK(PivotTable!S94),ISBLANK(PivotTable!S$86),PivotTable!S94=0,PivotTable!S$86=0),0,IF(PivotTable!S94=PivotTable!S$86,1,-1))</f>
        <v>-1</v>
      </c>
      <c r="T15">
        <f>IF(OR(ISBLANK(PivotTable!T94),ISBLANK(PivotTable!T$86),PivotTable!T94=0,PivotTable!T$86=0),0,IF(PivotTable!T94=PivotTable!T$86,1,-1))</f>
        <v>-1</v>
      </c>
      <c r="U15">
        <f>IF(OR(ISBLANK(PivotTable!U94),ISBLANK(PivotTable!U$86),PivotTable!U94=0,PivotTable!U$86=0),0,IF(PivotTable!U94=PivotTable!U$86,1,-1))</f>
        <v>-1</v>
      </c>
      <c r="V15">
        <f>IF(OR(ISBLANK(PivotTable!V94),ISBLANK(PivotTable!V$86),PivotTable!V94=0,PivotTable!V$86=0),0,IF(PivotTable!V94=PivotTable!V$86,1,-1))</f>
        <v>1</v>
      </c>
      <c r="W15">
        <f>IF(OR(ISBLANK(PivotTable!W94),ISBLANK(PivotTable!W$86),PivotTable!W94=0,PivotTable!W$86=0),0,IF(PivotTable!W94=PivotTable!W$86,1,-1))</f>
        <v>1</v>
      </c>
      <c r="X15">
        <f>IF(OR(ISBLANK(PivotTable!X94),ISBLANK(PivotTable!X$86),PivotTable!X94=0,PivotTable!X$86=0),0,IF(PivotTable!X94=PivotTable!X$86,1,-1))</f>
        <v>1</v>
      </c>
      <c r="Y15">
        <f>IF(OR(ISBLANK(PivotTable!Y94),ISBLANK(PivotTable!Y$86),PivotTable!Y94=0,PivotTable!Y$86=0),0,IF(PivotTable!Y94=PivotTable!Y$86,1,-1))</f>
        <v>1</v>
      </c>
      <c r="Z15">
        <f>IF(OR(ISBLANK(PivotTable!Z94),ISBLANK(PivotTable!Z$86),PivotTable!Z94=0,PivotTable!Z$86=0),0,IF(PivotTable!Z94=PivotTable!Z$86,1,-1))</f>
        <v>1</v>
      </c>
      <c r="AA15">
        <f>IF(OR(ISBLANK(PivotTable!AA94),ISBLANK(PivotTable!AA$86),PivotTable!AA94=0,PivotTable!AA$86=0),0,IF(PivotTable!AA94=PivotTable!AA$86,1,-1))</f>
        <v>1</v>
      </c>
      <c r="AB15">
        <f>IF(OR(ISBLANK(PivotTable!AB94),ISBLANK(PivotTable!AB$86),PivotTable!AB94=0,PivotTable!AB$86=0),0,IF(PivotTable!AB94=PivotTable!AB$86,1,-1))</f>
        <v>-1</v>
      </c>
      <c r="AC15">
        <f>IF(OR(ISBLANK(PivotTable!AC94),ISBLANK(PivotTable!AC$86),PivotTable!AC94=0,PivotTable!AC$86=0),0,IF(PivotTable!AC94=PivotTable!AC$86,1,-1))</f>
        <v>1</v>
      </c>
      <c r="AD15">
        <f>IF(OR(ISBLANK(PivotTable!AD94),ISBLANK(PivotTable!AD$86),PivotTable!AD94=0,PivotTable!AD$86=0),0,IF(PivotTable!AD94=PivotTable!AD$86,1,-1))</f>
        <v>1</v>
      </c>
      <c r="AE15">
        <f>IF(OR(ISBLANK(PivotTable!AE94),ISBLANK(PivotTable!AE$86),PivotTable!AE94=0,PivotTable!AE$86=0),0,IF(PivotTable!AE94=PivotTable!AE$86,1,-1))</f>
        <v>1</v>
      </c>
      <c r="AF15">
        <f>IF(OR(ISBLANK(PivotTable!AF94),ISBLANK(PivotTable!AF$86),PivotTable!AF94=0,PivotTable!AF$86=0),0,IF(PivotTable!AF94=PivotTable!AF$86,1,-1))</f>
        <v>1</v>
      </c>
      <c r="AG15">
        <f>IF(OR(ISBLANK(PivotTable!AG94),ISBLANK(PivotTable!AG$86),PivotTable!AG94=0,PivotTable!AG$86=0),0,IF(PivotTable!AG94=PivotTable!AG$86,1,-1))</f>
        <v>-1</v>
      </c>
      <c r="AH15">
        <f>IF(OR(ISBLANK(PivotTable!AH94),ISBLANK(PivotTable!AH$86),PivotTable!AH94=0,PivotTable!AH$86=0),0,IF(PivotTable!AH94=PivotTable!AH$86,1,-1))</f>
        <v>1</v>
      </c>
      <c r="AI15">
        <f>IF(OR(ISBLANK(PivotTable!AI94),ISBLANK(PivotTable!AI$86),PivotTable!AI94=0,PivotTable!AI$86=0),0,IF(PivotTable!AI94=PivotTable!AI$86,1,-1))</f>
        <v>1</v>
      </c>
      <c r="AJ15">
        <f>IF(OR(ISBLANK(PivotTable!AJ94),ISBLANK(PivotTable!AJ$86),PivotTable!AJ94=0,PivotTable!AJ$86=0),0,IF(PivotTable!AJ94=PivotTable!AJ$86,1,-1))</f>
        <v>-1</v>
      </c>
      <c r="AK15">
        <f t="shared" si="0"/>
        <v>26</v>
      </c>
      <c r="AL15">
        <f t="shared" si="1"/>
        <v>7</v>
      </c>
      <c r="AM15">
        <f t="shared" si="2"/>
        <v>2</v>
      </c>
      <c r="AN15">
        <f t="shared" si="3"/>
        <v>0.5757575757575758</v>
      </c>
      <c r="AO15" s="2" t="s">
        <v>91</v>
      </c>
    </row>
    <row r="16" spans="1:41" x14ac:dyDescent="0.25">
      <c r="A16" s="2" t="s">
        <v>9</v>
      </c>
      <c r="B16">
        <f>IF(OR(ISBLANK(PivotTable!B11),ISBLANK(PivotTable!B$86),PivotTable!B11=0,PivotTable!B$86=0),0,IF(PivotTable!B11=PivotTable!B$86,1,-1))</f>
        <v>1</v>
      </c>
      <c r="C16">
        <f>IF(OR(ISBLANK(PivotTable!C11),ISBLANK(PivotTable!C$86),PivotTable!C11=0,PivotTable!C$86=0),0,IF(PivotTable!C11=PivotTable!C$86,1,-1))</f>
        <v>1</v>
      </c>
      <c r="D16">
        <f>IF(OR(ISBLANK(PivotTable!D11),ISBLANK(PivotTable!D$86),PivotTable!D11=0,PivotTable!D$86=0),0,IF(PivotTable!D11=PivotTable!D$86,1,-1))</f>
        <v>1</v>
      </c>
      <c r="E16">
        <f>IF(OR(ISBLANK(PivotTable!E11),ISBLANK(PivotTable!E$86),PivotTable!E11=0,PivotTable!E$86=0),0,IF(PivotTable!E11=PivotTable!E$86,1,-1))</f>
        <v>1</v>
      </c>
      <c r="F16">
        <f>IF(OR(ISBLANK(PivotTable!F11),ISBLANK(PivotTable!F$86),PivotTable!F11=0,PivotTable!F$86=0),0,IF(PivotTable!F11=PivotTable!F$86,1,-1))</f>
        <v>1</v>
      </c>
      <c r="G16">
        <f>IF(OR(ISBLANK(PivotTable!G11),ISBLANK(PivotTable!G$86),PivotTable!G11=0,PivotTable!G$86=0),0,IF(PivotTable!G11=PivotTable!G$86,1,-1))</f>
        <v>1</v>
      </c>
      <c r="H16">
        <f>IF(OR(ISBLANK(PivotTable!H11),ISBLANK(PivotTable!H$86),PivotTable!H11=0,PivotTable!H$86=0),0,IF(PivotTable!H11=PivotTable!H$86,1,-1))</f>
        <v>0</v>
      </c>
      <c r="I16">
        <f>IF(OR(ISBLANK(PivotTable!I11),ISBLANK(PivotTable!I$86),PivotTable!I11=0,PivotTable!I$86=0),0,IF(PivotTable!I11=PivotTable!I$86,1,-1))</f>
        <v>1</v>
      </c>
      <c r="J16">
        <f>IF(OR(ISBLANK(PivotTable!J11),ISBLANK(PivotTable!J$86),PivotTable!J11=0,PivotTable!J$86=0),0,IF(PivotTable!J11=PivotTable!J$86,1,-1))</f>
        <v>1</v>
      </c>
      <c r="K16">
        <f>IF(OR(ISBLANK(PivotTable!K11),ISBLANK(PivotTable!K$86),PivotTable!K11=0,PivotTable!K$86=0),0,IF(PivotTable!K11=PivotTable!K$86,1,-1))</f>
        <v>-1</v>
      </c>
      <c r="L16">
        <f>IF(OR(ISBLANK(PivotTable!L11),ISBLANK(PivotTable!L$86),PivotTable!L11=0,PivotTable!L$86=0),0,IF(PivotTable!L11=PivotTable!L$86,1,-1))</f>
        <v>1</v>
      </c>
      <c r="M16">
        <f>IF(OR(ISBLANK(PivotTable!M11),ISBLANK(PivotTable!M$86),PivotTable!M11=0,PivotTable!M$86=0),0,IF(PivotTable!M11=PivotTable!M$86,1,-1))</f>
        <v>1</v>
      </c>
      <c r="N16">
        <f>IF(OR(ISBLANK(PivotTable!N11),ISBLANK(PivotTable!N$86),PivotTable!N11=0,PivotTable!N$86=0),0,IF(PivotTable!N11=PivotTable!N$86,1,-1))</f>
        <v>-1</v>
      </c>
      <c r="O16">
        <f>IF(OR(ISBLANK(PivotTable!O11),ISBLANK(PivotTable!O$86),PivotTable!O11=0,PivotTable!O$86=0),0,IF(PivotTable!O11=PivotTable!O$86,1,-1))</f>
        <v>1</v>
      </c>
      <c r="P16">
        <f>IF(OR(ISBLANK(PivotTable!P11),ISBLANK(PivotTable!P$86),PivotTable!P11=0,PivotTable!P$86=0),0,IF(PivotTable!P11=PivotTable!P$86,1,-1))</f>
        <v>0</v>
      </c>
      <c r="Q16">
        <f>IF(OR(ISBLANK(PivotTable!Q11),ISBLANK(PivotTable!Q$86),PivotTable!Q11=0,PivotTable!Q$86=0),0,IF(PivotTable!Q11=PivotTable!Q$86,1,-1))</f>
        <v>1</v>
      </c>
      <c r="R16">
        <f>IF(OR(ISBLANK(PivotTable!R11),ISBLANK(PivotTable!R$86),PivotTable!R11=0,PivotTable!R$86=0),0,IF(PivotTable!R11=PivotTable!R$86,1,-1))</f>
        <v>1</v>
      </c>
      <c r="S16">
        <f>IF(OR(ISBLANK(PivotTable!S11),ISBLANK(PivotTable!S$86),PivotTable!S11=0,PivotTable!S$86=0),0,IF(PivotTable!S11=PivotTable!S$86,1,-1))</f>
        <v>-1</v>
      </c>
      <c r="T16">
        <f>IF(OR(ISBLANK(PivotTable!T11),ISBLANK(PivotTable!T$86),PivotTable!T11=0,PivotTable!T$86=0),0,IF(PivotTable!T11=PivotTable!T$86,1,-1))</f>
        <v>-1</v>
      </c>
      <c r="U16">
        <f>IF(OR(ISBLANK(PivotTable!U11),ISBLANK(PivotTable!U$86),PivotTable!U11=0,PivotTable!U$86=0),0,IF(PivotTable!U11=PivotTable!U$86,1,-1))</f>
        <v>0</v>
      </c>
      <c r="V16">
        <f>IF(OR(ISBLANK(PivotTable!V11),ISBLANK(PivotTable!V$86),PivotTable!V11=0,PivotTable!V$86=0),0,IF(PivotTable!V11=PivotTable!V$86,1,-1))</f>
        <v>0</v>
      </c>
      <c r="W16">
        <f>IF(OR(ISBLANK(PivotTable!W11),ISBLANK(PivotTable!W$86),PivotTable!W11=0,PivotTable!W$86=0),0,IF(PivotTable!W11=PivotTable!W$86,1,-1))</f>
        <v>1</v>
      </c>
      <c r="X16">
        <f>IF(OR(ISBLANK(PivotTable!X11),ISBLANK(PivotTable!X$86),PivotTable!X11=0,PivotTable!X$86=0),0,IF(PivotTable!X11=PivotTable!X$86,1,-1))</f>
        <v>1</v>
      </c>
      <c r="Y16">
        <f>IF(OR(ISBLANK(PivotTable!Y11),ISBLANK(PivotTable!Y$86),PivotTable!Y11=0,PivotTable!Y$86=0),0,IF(PivotTable!Y11=PivotTable!Y$86,1,-1))</f>
        <v>1</v>
      </c>
      <c r="Z16">
        <f>IF(OR(ISBLANK(PivotTable!Z11),ISBLANK(PivotTable!Z$86),PivotTable!Z11=0,PivotTable!Z$86=0),0,IF(PivotTable!Z11=PivotTable!Z$86,1,-1))</f>
        <v>1</v>
      </c>
      <c r="AA16">
        <f>IF(OR(ISBLANK(PivotTable!AA11),ISBLANK(PivotTable!AA$86),PivotTable!AA11=0,PivotTable!AA$86=0),0,IF(PivotTable!AA11=PivotTable!AA$86,1,-1))</f>
        <v>1</v>
      </c>
      <c r="AB16">
        <f>IF(OR(ISBLANK(PivotTable!AB11),ISBLANK(PivotTable!AB$86),PivotTable!AB11=0,PivotTable!AB$86=0),0,IF(PivotTable!AB11=PivotTable!AB$86,1,-1))</f>
        <v>-1</v>
      </c>
      <c r="AC16">
        <f>IF(OR(ISBLANK(PivotTable!AC11),ISBLANK(PivotTable!AC$86),PivotTable!AC11=0,PivotTable!AC$86=0),0,IF(PivotTable!AC11=PivotTable!AC$86,1,-1))</f>
        <v>-1</v>
      </c>
      <c r="AD16">
        <f>IF(OR(ISBLANK(PivotTable!AD11),ISBLANK(PivotTable!AD$86),PivotTable!AD11=0,PivotTable!AD$86=0),0,IF(PivotTable!AD11=PivotTable!AD$86,1,-1))</f>
        <v>1</v>
      </c>
      <c r="AE16">
        <f>IF(OR(ISBLANK(PivotTable!AE11),ISBLANK(PivotTable!AE$86),PivotTable!AE11=0,PivotTable!AE$86=0),0,IF(PivotTable!AE11=PivotTable!AE$86,1,-1))</f>
        <v>1</v>
      </c>
      <c r="AF16">
        <f>IF(OR(ISBLANK(PivotTable!AF11),ISBLANK(PivotTable!AF$86),PivotTable!AF11=0,PivotTable!AF$86=0),0,IF(PivotTable!AF11=PivotTable!AF$86,1,-1))</f>
        <v>1</v>
      </c>
      <c r="AG16">
        <f>IF(OR(ISBLANK(PivotTable!AG11),ISBLANK(PivotTable!AG$86),PivotTable!AG11=0,PivotTable!AG$86=0),0,IF(PivotTable!AG11=PivotTable!AG$86,1,-1))</f>
        <v>1</v>
      </c>
      <c r="AH16">
        <f>IF(OR(ISBLANK(PivotTable!AH11),ISBLANK(PivotTable!AH$86),PivotTable!AH11=0,PivotTable!AH$86=0),0,IF(PivotTable!AH11=PivotTable!AH$86,1,-1))</f>
        <v>1</v>
      </c>
      <c r="AI16">
        <f>IF(OR(ISBLANK(PivotTable!AI11),ISBLANK(PivotTable!AI$86),PivotTable!AI11=0,PivotTable!AI$86=0),0,IF(PivotTable!AI11=PivotTable!AI$86,1,-1))</f>
        <v>1</v>
      </c>
      <c r="AJ16">
        <f>IF(OR(ISBLANK(PivotTable!AJ11),ISBLANK(PivotTable!AJ$86),PivotTable!AJ11=0,PivotTable!AJ$86=0),0,IF(PivotTable!AJ11=PivotTable!AJ$86,1,-1))</f>
        <v>-1</v>
      </c>
      <c r="AK16">
        <f t="shared" si="0"/>
        <v>24</v>
      </c>
      <c r="AL16">
        <f t="shared" si="1"/>
        <v>7</v>
      </c>
      <c r="AM16">
        <f t="shared" si="2"/>
        <v>4</v>
      </c>
      <c r="AN16">
        <f t="shared" si="3"/>
        <v>0.54838709677419351</v>
      </c>
      <c r="AO16" s="2" t="s">
        <v>9</v>
      </c>
    </row>
    <row r="17" spans="1:41" x14ac:dyDescent="0.25">
      <c r="A17" s="2" t="s">
        <v>57</v>
      </c>
      <c r="B17">
        <f>IF(OR(ISBLANK(PivotTable!B59),ISBLANK(PivotTable!B$86),PivotTable!B59=0,PivotTable!B$86=0),0,IF(PivotTable!B59=PivotTable!B$86,1,-1))</f>
        <v>1</v>
      </c>
      <c r="C17">
        <f>IF(OR(ISBLANK(PivotTable!C59),ISBLANK(PivotTable!C$86),PivotTable!C59=0,PivotTable!C$86=0),0,IF(PivotTable!C59=PivotTable!C$86,1,-1))</f>
        <v>1</v>
      </c>
      <c r="D17">
        <f>IF(OR(ISBLANK(PivotTable!D59),ISBLANK(PivotTable!D$86),PivotTable!D59=0,PivotTable!D$86=0),0,IF(PivotTable!D59=PivotTable!D$86,1,-1))</f>
        <v>1</v>
      </c>
      <c r="E17">
        <f>IF(OR(ISBLANK(PivotTable!E59),ISBLANK(PivotTable!E$86),PivotTable!E59=0,PivotTable!E$86=0),0,IF(PivotTable!E59=PivotTable!E$86,1,-1))</f>
        <v>1</v>
      </c>
      <c r="F17">
        <f>IF(OR(ISBLANK(PivotTable!F59),ISBLANK(PivotTable!F$86),PivotTable!F59=0,PivotTable!F$86=0),0,IF(PivotTable!F59=PivotTable!F$86,1,-1))</f>
        <v>1</v>
      </c>
      <c r="G17">
        <f>IF(OR(ISBLANK(PivotTable!G59),ISBLANK(PivotTable!G$86),PivotTable!G59=0,PivotTable!G$86=0),0,IF(PivotTable!G59=PivotTable!G$86,1,-1))</f>
        <v>1</v>
      </c>
      <c r="H17">
        <f>IF(OR(ISBLANK(PivotTable!H59),ISBLANK(PivotTable!H$86),PivotTable!H59=0,PivotTable!H$86=0),0,IF(PivotTable!H59=PivotTable!H$86,1,-1))</f>
        <v>0</v>
      </c>
      <c r="I17">
        <f>IF(OR(ISBLANK(PivotTable!I59),ISBLANK(PivotTable!I$86),PivotTable!I59=0,PivotTable!I$86=0),0,IF(PivotTable!I59=PivotTable!I$86,1,-1))</f>
        <v>-1</v>
      </c>
      <c r="J17">
        <f>IF(OR(ISBLANK(PivotTable!J59),ISBLANK(PivotTable!J$86),PivotTable!J59=0,PivotTable!J$86=0),0,IF(PivotTable!J59=PivotTable!J$86,1,-1))</f>
        <v>1</v>
      </c>
      <c r="K17">
        <f>IF(OR(ISBLANK(PivotTable!K59),ISBLANK(PivotTable!K$86),PivotTable!K59=0,PivotTable!K$86=0),0,IF(PivotTable!K59=PivotTable!K$86,1,-1))</f>
        <v>1</v>
      </c>
      <c r="L17">
        <f>IF(OR(ISBLANK(PivotTable!L59),ISBLANK(PivotTable!L$86),PivotTable!L59=0,PivotTable!L$86=0),0,IF(PivotTable!L59=PivotTable!L$86,1,-1))</f>
        <v>1</v>
      </c>
      <c r="M17">
        <f>IF(OR(ISBLANK(PivotTable!M59),ISBLANK(PivotTable!M$86),PivotTable!M59=0,PivotTable!M$86=0),0,IF(PivotTable!M59=PivotTable!M$86,1,-1))</f>
        <v>1</v>
      </c>
      <c r="N17">
        <f>IF(OR(ISBLANK(PivotTable!N59),ISBLANK(PivotTable!N$86),PivotTable!N59=0,PivotTable!N$86=0),0,IF(PivotTable!N59=PivotTable!N$86,1,-1))</f>
        <v>-1</v>
      </c>
      <c r="O17">
        <f>IF(OR(ISBLANK(PivotTable!O59),ISBLANK(PivotTable!O$86),PivotTable!O59=0,PivotTable!O$86=0),0,IF(PivotTable!O59=PivotTable!O$86,1,-1))</f>
        <v>1</v>
      </c>
      <c r="P17">
        <f>IF(OR(ISBLANK(PivotTable!P59),ISBLANK(PivotTable!P$86),PivotTable!P59=0,PivotTable!P$86=0),0,IF(PivotTable!P59=PivotTable!P$86,1,-1))</f>
        <v>0</v>
      </c>
      <c r="Q17">
        <f>IF(OR(ISBLANK(PivotTable!Q59),ISBLANK(PivotTable!Q$86),PivotTable!Q59=0,PivotTable!Q$86=0),0,IF(PivotTable!Q59=PivotTable!Q$86,1,-1))</f>
        <v>1</v>
      </c>
      <c r="R17">
        <f>IF(OR(ISBLANK(PivotTable!R59),ISBLANK(PivotTable!R$86),PivotTable!R59=0,PivotTable!R$86=0),0,IF(PivotTable!R59=PivotTable!R$86,1,-1))</f>
        <v>1</v>
      </c>
      <c r="S17">
        <f>IF(OR(ISBLANK(PivotTable!S59),ISBLANK(PivotTable!S$86),PivotTable!S59=0,PivotTable!S$86=0),0,IF(PivotTable!S59=PivotTable!S$86,1,-1))</f>
        <v>1</v>
      </c>
      <c r="T17">
        <f>IF(OR(ISBLANK(PivotTable!T59),ISBLANK(PivotTable!T$86),PivotTable!T59=0,PivotTable!T$86=0),0,IF(PivotTable!T59=PivotTable!T$86,1,-1))</f>
        <v>-1</v>
      </c>
      <c r="U17">
        <f>IF(OR(ISBLANK(PivotTable!U59),ISBLANK(PivotTable!U$86),PivotTable!U59=0,PivotTable!U$86=0),0,IF(PivotTable!U59=PivotTable!U$86,1,-1))</f>
        <v>-1</v>
      </c>
      <c r="V17">
        <f>IF(OR(ISBLANK(PivotTable!V59),ISBLANK(PivotTable!V$86),PivotTable!V59=0,PivotTable!V$86=0),0,IF(PivotTable!V59=PivotTable!V$86,1,-1))</f>
        <v>1</v>
      </c>
      <c r="W17">
        <f>IF(OR(ISBLANK(PivotTable!W59),ISBLANK(PivotTable!W$86),PivotTable!W59=0,PivotTable!W$86=0),0,IF(PivotTable!W59=PivotTable!W$86,1,-1))</f>
        <v>1</v>
      </c>
      <c r="X17">
        <f>IF(OR(ISBLANK(PivotTable!X59),ISBLANK(PivotTable!X$86),PivotTable!X59=0,PivotTable!X$86=0),0,IF(PivotTable!X59=PivotTable!X$86,1,-1))</f>
        <v>-1</v>
      </c>
      <c r="Y17">
        <f>IF(OR(ISBLANK(PivotTable!Y59),ISBLANK(PivotTable!Y$86),PivotTable!Y59=0,PivotTable!Y$86=0),0,IF(PivotTable!Y59=PivotTable!Y$86,1,-1))</f>
        <v>1</v>
      </c>
      <c r="Z17">
        <f>IF(OR(ISBLANK(PivotTable!Z59),ISBLANK(PivotTable!Z$86),PivotTable!Z59=0,PivotTable!Z$86=0),0,IF(PivotTable!Z59=PivotTable!Z$86,1,-1))</f>
        <v>1</v>
      </c>
      <c r="AA17">
        <f>IF(OR(ISBLANK(PivotTable!AA59),ISBLANK(PivotTable!AA$86),PivotTable!AA59=0,PivotTable!AA$86=0),0,IF(PivotTable!AA59=PivotTable!AA$86,1,-1))</f>
        <v>1</v>
      </c>
      <c r="AB17">
        <f>IF(OR(ISBLANK(PivotTable!AB59),ISBLANK(PivotTable!AB$86),PivotTable!AB59=0,PivotTable!AB$86=0),0,IF(PivotTable!AB59=PivotTable!AB$86,1,-1))</f>
        <v>-1</v>
      </c>
      <c r="AC17">
        <f>IF(OR(ISBLANK(PivotTable!AC59),ISBLANK(PivotTable!AC$86),PivotTable!AC59=0,PivotTable!AC$86=0),0,IF(PivotTable!AC59=PivotTable!AC$86,1,-1))</f>
        <v>0</v>
      </c>
      <c r="AD17">
        <f>IF(OR(ISBLANK(PivotTable!AD59),ISBLANK(PivotTable!AD$86),PivotTable!AD59=0,PivotTable!AD$86=0),0,IF(PivotTable!AD59=PivotTable!AD$86,1,-1))</f>
        <v>0</v>
      </c>
      <c r="AE17">
        <f>IF(OR(ISBLANK(PivotTable!AE59),ISBLANK(PivotTable!AE$86),PivotTable!AE59=0,PivotTable!AE$86=0),0,IF(PivotTable!AE59=PivotTable!AE$86,1,-1))</f>
        <v>0</v>
      </c>
      <c r="AF17">
        <f>IF(OR(ISBLANK(PivotTable!AF59),ISBLANK(PivotTable!AF$86),PivotTable!AF59=0,PivotTable!AF$86=0),0,IF(PivotTable!AF59=PivotTable!AF$86,1,-1))</f>
        <v>0</v>
      </c>
      <c r="AG17">
        <f>IF(OR(ISBLANK(PivotTable!AG59),ISBLANK(PivotTable!AG$86),PivotTable!AG59=0,PivotTable!AG$86=0),0,IF(PivotTable!AG59=PivotTable!AG$86,1,-1))</f>
        <v>1</v>
      </c>
      <c r="AH17">
        <f>IF(OR(ISBLANK(PivotTable!AH59),ISBLANK(PivotTable!AH$86),PivotTable!AH59=0,PivotTable!AH$86=0),0,IF(PivotTable!AH59=PivotTable!AH$86,1,-1))</f>
        <v>1</v>
      </c>
      <c r="AI17">
        <f>IF(OR(ISBLANK(PivotTable!AI59),ISBLANK(PivotTable!AI$86),PivotTable!AI59=0,PivotTable!AI$86=0),0,IF(PivotTable!AI59=PivotTable!AI$86,1,-1))</f>
        <v>1</v>
      </c>
      <c r="AJ17">
        <f>IF(OR(ISBLANK(PivotTable!AJ59),ISBLANK(PivotTable!AJ$86),PivotTable!AJ59=0,PivotTable!AJ$86=0),0,IF(PivotTable!AJ59=PivotTable!AJ$86,1,-1))</f>
        <v>-1</v>
      </c>
      <c r="AK17">
        <f t="shared" si="0"/>
        <v>22</v>
      </c>
      <c r="AL17">
        <f t="shared" si="1"/>
        <v>7</v>
      </c>
      <c r="AM17">
        <f t="shared" si="2"/>
        <v>6</v>
      </c>
      <c r="AN17">
        <f t="shared" si="3"/>
        <v>0.51724137931034486</v>
      </c>
      <c r="AO17" s="2" t="s">
        <v>57</v>
      </c>
    </row>
    <row r="18" spans="1:41" x14ac:dyDescent="0.25">
      <c r="A18" s="2" t="s">
        <v>82</v>
      </c>
      <c r="B18">
        <f>IF(OR(ISBLANK(PivotTable!B84),ISBLANK(PivotTable!B$86),PivotTable!B84=0,PivotTable!B$86=0),0,IF(PivotTable!B84=PivotTable!B$86,1,-1))</f>
        <v>1</v>
      </c>
      <c r="C18">
        <f>IF(OR(ISBLANK(PivotTable!C84),ISBLANK(PivotTable!C$86),PivotTable!C84=0,PivotTable!C$86=0),0,IF(PivotTable!C84=PivotTable!C$86,1,-1))</f>
        <v>1</v>
      </c>
      <c r="D18">
        <f>IF(OR(ISBLANK(PivotTable!D84),ISBLANK(PivotTable!D$86),PivotTable!D84=0,PivotTable!D$86=0),0,IF(PivotTable!D84=PivotTable!D$86,1,-1))</f>
        <v>0</v>
      </c>
      <c r="E18">
        <f>IF(OR(ISBLANK(PivotTable!E84),ISBLANK(PivotTable!E$86),PivotTable!E84=0,PivotTable!E$86=0),0,IF(PivotTable!E84=PivotTable!E$86,1,-1))</f>
        <v>1</v>
      </c>
      <c r="F18">
        <f>IF(OR(ISBLANK(PivotTable!F84),ISBLANK(PivotTable!F$86),PivotTable!F84=0,PivotTable!F$86=0),0,IF(PivotTable!F84=PivotTable!F$86,1,-1))</f>
        <v>1</v>
      </c>
      <c r="G18">
        <f>IF(OR(ISBLANK(PivotTable!G84),ISBLANK(PivotTable!G$86),PivotTable!G84=0,PivotTable!G$86=0),0,IF(PivotTable!G84=PivotTable!G$86,1,-1))</f>
        <v>1</v>
      </c>
      <c r="H18">
        <f>IF(OR(ISBLANK(PivotTable!H84),ISBLANK(PivotTable!H$86),PivotTable!H84=0,PivotTable!H$86=0),0,IF(PivotTable!H84=PivotTable!H$86,1,-1))</f>
        <v>0</v>
      </c>
      <c r="I18">
        <f>IF(OR(ISBLANK(PivotTable!I84),ISBLANK(PivotTable!I$86),PivotTable!I84=0,PivotTable!I$86=0),0,IF(PivotTable!I84=PivotTable!I$86,1,-1))</f>
        <v>1</v>
      </c>
      <c r="J18">
        <f>IF(OR(ISBLANK(PivotTable!J84),ISBLANK(PivotTable!J$86),PivotTable!J84=0,PivotTable!J$86=0),0,IF(PivotTable!J84=PivotTable!J$86,1,-1))</f>
        <v>1</v>
      </c>
      <c r="K18">
        <f>IF(OR(ISBLANK(PivotTable!K84),ISBLANK(PivotTable!K$86),PivotTable!K84=0,PivotTable!K$86=0),0,IF(PivotTable!K84=PivotTable!K$86,1,-1))</f>
        <v>-1</v>
      </c>
      <c r="L18">
        <f>IF(OR(ISBLANK(PivotTable!L84),ISBLANK(PivotTable!L$86),PivotTable!L84=0,PivotTable!L$86=0),0,IF(PivotTable!L84=PivotTable!L$86,1,-1))</f>
        <v>1</v>
      </c>
      <c r="M18">
        <f>IF(OR(ISBLANK(PivotTable!M84),ISBLANK(PivotTable!M$86),PivotTable!M84=0,PivotTable!M$86=0),0,IF(PivotTable!M84=PivotTable!M$86,1,-1))</f>
        <v>1</v>
      </c>
      <c r="N18">
        <f>IF(OR(ISBLANK(PivotTable!N84),ISBLANK(PivotTable!N$86),PivotTable!N84=0,PivotTable!N$86=0),0,IF(PivotTable!N84=PivotTable!N$86,1,-1))</f>
        <v>-1</v>
      </c>
      <c r="O18">
        <f>IF(OR(ISBLANK(PivotTable!O84),ISBLANK(PivotTable!O$86),PivotTable!O84=0,PivotTable!O$86=0),0,IF(PivotTable!O84=PivotTable!O$86,1,-1))</f>
        <v>1</v>
      </c>
      <c r="P18">
        <f>IF(OR(ISBLANK(PivotTable!P84),ISBLANK(PivotTable!P$86),PivotTable!P84=0,PivotTable!P$86=0),0,IF(PivotTable!P84=PivotTable!P$86,1,-1))</f>
        <v>0</v>
      </c>
      <c r="Q18">
        <f>IF(OR(ISBLANK(PivotTable!Q84),ISBLANK(PivotTable!Q$86),PivotTable!Q84=0,PivotTable!Q$86=0),0,IF(PivotTable!Q84=PivotTable!Q$86,1,-1))</f>
        <v>1</v>
      </c>
      <c r="R18">
        <f>IF(OR(ISBLANK(PivotTable!R84),ISBLANK(PivotTable!R$86),PivotTable!R84=0,PivotTable!R$86=0),0,IF(PivotTable!R84=PivotTable!R$86,1,-1))</f>
        <v>1</v>
      </c>
      <c r="S18">
        <f>IF(OR(ISBLANK(PivotTable!S84),ISBLANK(PivotTable!S$86),PivotTable!S84=0,PivotTable!S$86=0),0,IF(PivotTable!S84=PivotTable!S$86,1,-1))</f>
        <v>-1</v>
      </c>
      <c r="T18">
        <f>IF(OR(ISBLANK(PivotTable!T84),ISBLANK(PivotTable!T$86),PivotTable!T84=0,PivotTable!T$86=0),0,IF(PivotTable!T84=PivotTable!T$86,1,-1))</f>
        <v>-1</v>
      </c>
      <c r="U18">
        <f>IF(OR(ISBLANK(PivotTable!U84),ISBLANK(PivotTable!U$86),PivotTable!U84=0,PivotTable!U$86=0),0,IF(PivotTable!U84=PivotTable!U$86,1,-1))</f>
        <v>-1</v>
      </c>
      <c r="V18">
        <f>IF(OR(ISBLANK(PivotTable!V84),ISBLANK(PivotTable!V$86),PivotTable!V84=0,PivotTable!V$86=0),0,IF(PivotTable!V84=PivotTable!V$86,1,-1))</f>
        <v>1</v>
      </c>
      <c r="W18">
        <f>IF(OR(ISBLANK(PivotTable!W84),ISBLANK(PivotTable!W$86),PivotTable!W84=0,PivotTable!W$86=0),0,IF(PivotTable!W84=PivotTable!W$86,1,-1))</f>
        <v>1</v>
      </c>
      <c r="X18">
        <f>IF(OR(ISBLANK(PivotTable!X84),ISBLANK(PivotTable!X$86),PivotTable!X84=0,PivotTable!X$86=0),0,IF(PivotTable!X84=PivotTable!X$86,1,-1))</f>
        <v>1</v>
      </c>
      <c r="Y18">
        <f>IF(OR(ISBLANK(PivotTable!Y84),ISBLANK(PivotTable!Y$86),PivotTable!Y84=0,PivotTable!Y$86=0),0,IF(PivotTable!Y84=PivotTable!Y$86,1,-1))</f>
        <v>1</v>
      </c>
      <c r="Z18">
        <f>IF(OR(ISBLANK(PivotTable!Z84),ISBLANK(PivotTable!Z$86),PivotTable!Z84=0,PivotTable!Z$86=0),0,IF(PivotTable!Z84=PivotTable!Z$86,1,-1))</f>
        <v>1</v>
      </c>
      <c r="AA18">
        <f>IF(OR(ISBLANK(PivotTable!AA84),ISBLANK(PivotTable!AA$86),PivotTable!AA84=0,PivotTable!AA$86=0),0,IF(PivotTable!AA84=PivotTable!AA$86,1,-1))</f>
        <v>0</v>
      </c>
      <c r="AB18">
        <f>IF(OR(ISBLANK(PivotTable!AB84),ISBLANK(PivotTable!AB$86),PivotTable!AB84=0,PivotTable!AB$86=0),0,IF(PivotTable!AB84=PivotTable!AB$86,1,-1))</f>
        <v>0</v>
      </c>
      <c r="AC18">
        <f>IF(OR(ISBLANK(PivotTable!AC84),ISBLANK(PivotTable!AC$86),PivotTable!AC84=0,PivotTable!AC$86=0),0,IF(PivotTable!AC84=PivotTable!AC$86,1,-1))</f>
        <v>-1</v>
      </c>
      <c r="AD18">
        <f>IF(OR(ISBLANK(PivotTable!AD84),ISBLANK(PivotTable!AD$86),PivotTable!AD84=0,PivotTable!AD$86=0),0,IF(PivotTable!AD84=PivotTable!AD$86,1,-1))</f>
        <v>1</v>
      </c>
      <c r="AE18">
        <f>IF(OR(ISBLANK(PivotTable!AE84),ISBLANK(PivotTable!AE$86),PivotTable!AE84=0,PivotTable!AE$86=0),0,IF(PivotTable!AE84=PivotTable!AE$86,1,-1))</f>
        <v>1</v>
      </c>
      <c r="AF18">
        <f>IF(OR(ISBLANK(PivotTable!AF84),ISBLANK(PivotTable!AF$86),PivotTable!AF84=0,PivotTable!AF$86=0),0,IF(PivotTable!AF84=PivotTable!AF$86,1,-1))</f>
        <v>1</v>
      </c>
      <c r="AG18">
        <f>IF(OR(ISBLANK(PivotTable!AG84),ISBLANK(PivotTable!AG$86),PivotTable!AG84=0,PivotTable!AG$86=0),0,IF(PivotTable!AG84=PivotTable!AG$86,1,-1))</f>
        <v>1</v>
      </c>
      <c r="AH18">
        <f>IF(OR(ISBLANK(PivotTable!AH84),ISBLANK(PivotTable!AH$86),PivotTable!AH84=0,PivotTable!AH$86=0),0,IF(PivotTable!AH84=PivotTable!AH$86,1,-1))</f>
        <v>-1</v>
      </c>
      <c r="AI18">
        <f>IF(OR(ISBLANK(PivotTable!AI84),ISBLANK(PivotTable!AI$86),PivotTable!AI84=0,PivotTable!AI$86=0),0,IF(PivotTable!AI84=PivotTable!AI$86,1,-1))</f>
        <v>1</v>
      </c>
      <c r="AJ18">
        <f>IF(OR(ISBLANK(PivotTable!AJ84),ISBLANK(PivotTable!AJ$86),PivotTable!AJ84=0,PivotTable!AJ$86=0),0,IF(PivotTable!AJ84=PivotTable!AJ$86,1,-1))</f>
        <v>0</v>
      </c>
      <c r="AK18">
        <f t="shared" si="0"/>
        <v>22</v>
      </c>
      <c r="AL18">
        <f t="shared" si="1"/>
        <v>7</v>
      </c>
      <c r="AM18">
        <f t="shared" si="2"/>
        <v>6</v>
      </c>
      <c r="AN18">
        <f t="shared" si="3"/>
        <v>0.51724137931034486</v>
      </c>
      <c r="AO18" s="2" t="s">
        <v>82</v>
      </c>
    </row>
    <row r="19" spans="1:41" x14ac:dyDescent="0.25">
      <c r="A19" s="2" t="s">
        <v>5</v>
      </c>
      <c r="B19">
        <f>IF(OR(ISBLANK(PivotTable!B7),ISBLANK(PivotTable!B$86),PivotTable!B7=0,PivotTable!B$86=0),0,IF(PivotTable!B7=PivotTable!B$86,1,-1))</f>
        <v>1</v>
      </c>
      <c r="C19">
        <f>IF(OR(ISBLANK(PivotTable!C7),ISBLANK(PivotTable!C$86),PivotTable!C7=0,PivotTable!C$86=0),0,IF(PivotTable!C7=PivotTable!C$86,1,-1))</f>
        <v>1</v>
      </c>
      <c r="D19">
        <f>IF(OR(ISBLANK(PivotTable!D7),ISBLANK(PivotTable!D$86),PivotTable!D7=0,PivotTable!D$86=0),0,IF(PivotTable!D7=PivotTable!D$86,1,-1))</f>
        <v>1</v>
      </c>
      <c r="E19">
        <f>IF(OR(ISBLANK(PivotTable!E7),ISBLANK(PivotTable!E$86),PivotTable!E7=0,PivotTable!E$86=0),0,IF(PivotTable!E7=PivotTable!E$86,1,-1))</f>
        <v>1</v>
      </c>
      <c r="F19">
        <f>IF(OR(ISBLANK(PivotTable!F7),ISBLANK(PivotTable!F$86),PivotTable!F7=0,PivotTable!F$86=0),0,IF(PivotTable!F7=PivotTable!F$86,1,-1))</f>
        <v>1</v>
      </c>
      <c r="G19">
        <f>IF(OR(ISBLANK(PivotTable!G7),ISBLANK(PivotTable!G$86),PivotTable!G7=0,PivotTable!G$86=0),0,IF(PivotTable!G7=PivotTable!G$86,1,-1))</f>
        <v>1</v>
      </c>
      <c r="H19">
        <f>IF(OR(ISBLANK(PivotTable!H7),ISBLANK(PivotTable!H$86),PivotTable!H7=0,PivotTable!H$86=0),0,IF(PivotTable!H7=PivotTable!H$86,1,-1))</f>
        <v>0</v>
      </c>
      <c r="I19">
        <f>IF(OR(ISBLANK(PivotTable!I7),ISBLANK(PivotTable!I$86),PivotTable!I7=0,PivotTable!I$86=0),0,IF(PivotTable!I7=PivotTable!I$86,1,-1))</f>
        <v>-1</v>
      </c>
      <c r="J19">
        <f>IF(OR(ISBLANK(PivotTable!J7),ISBLANK(PivotTable!J$86),PivotTable!J7=0,PivotTable!J$86=0),0,IF(PivotTable!J7=PivotTable!J$86,1,-1))</f>
        <v>-1</v>
      </c>
      <c r="K19">
        <f>IF(OR(ISBLANK(PivotTable!K7),ISBLANK(PivotTable!K$86),PivotTable!K7=0,PivotTable!K$86=0),0,IF(PivotTable!K7=PivotTable!K$86,1,-1))</f>
        <v>1</v>
      </c>
      <c r="L19">
        <f>IF(OR(ISBLANK(PivotTable!L7),ISBLANK(PivotTable!L$86),PivotTable!L7=0,PivotTable!L$86=0),0,IF(PivotTable!L7=PivotTable!L$86,1,-1))</f>
        <v>1</v>
      </c>
      <c r="M19">
        <f>IF(OR(ISBLANK(PivotTable!M7),ISBLANK(PivotTable!M$86),PivotTable!M7=0,PivotTable!M$86=0),0,IF(PivotTable!M7=PivotTable!M$86,1,-1))</f>
        <v>1</v>
      </c>
      <c r="N19">
        <f>IF(OR(ISBLANK(PivotTable!N7),ISBLANK(PivotTable!N$86),PivotTable!N7=0,PivotTable!N$86=0),0,IF(PivotTable!N7=PivotTable!N$86,1,-1))</f>
        <v>-1</v>
      </c>
      <c r="O19">
        <f>IF(OR(ISBLANK(PivotTable!O7),ISBLANK(PivotTable!O$86),PivotTable!O7=0,PivotTable!O$86=0),0,IF(PivotTable!O7=PivotTable!O$86,1,-1))</f>
        <v>1</v>
      </c>
      <c r="P19">
        <f>IF(OR(ISBLANK(PivotTable!P7),ISBLANK(PivotTable!P$86),PivotTable!P7=0,PivotTable!P$86=0),0,IF(PivotTable!P7=PivotTable!P$86,1,-1))</f>
        <v>0</v>
      </c>
      <c r="Q19">
        <f>IF(OR(ISBLANK(PivotTable!Q7),ISBLANK(PivotTable!Q$86),PivotTable!Q7=0,PivotTable!Q$86=0),0,IF(PivotTable!Q7=PivotTable!Q$86,1,-1))</f>
        <v>1</v>
      </c>
      <c r="R19">
        <f>IF(OR(ISBLANK(PivotTable!R7),ISBLANK(PivotTable!R$86),PivotTable!R7=0,PivotTable!R$86=0),0,IF(PivotTable!R7=PivotTable!R$86,1,-1))</f>
        <v>1</v>
      </c>
      <c r="S19">
        <f>IF(OR(ISBLANK(PivotTable!S7),ISBLANK(PivotTable!S$86),PivotTable!S7=0,PivotTable!S$86=0),0,IF(PivotTable!S7=PivotTable!S$86,1,-1))</f>
        <v>-1</v>
      </c>
      <c r="T19">
        <f>IF(OR(ISBLANK(PivotTable!T7),ISBLANK(PivotTable!T$86),PivotTable!T7=0,PivotTable!T$86=0),0,IF(PivotTable!T7=PivotTable!T$86,1,-1))</f>
        <v>-1</v>
      </c>
      <c r="U19">
        <f>IF(OR(ISBLANK(PivotTable!U7),ISBLANK(PivotTable!U$86),PivotTable!U7=0,PivotTable!U$86=0),0,IF(PivotTable!U7=PivotTable!U$86,1,-1))</f>
        <v>-1</v>
      </c>
      <c r="V19">
        <f>IF(OR(ISBLANK(PivotTable!V7),ISBLANK(PivotTable!V$86),PivotTable!V7=0,PivotTable!V$86=0),0,IF(PivotTable!V7=PivotTable!V$86,1,-1))</f>
        <v>1</v>
      </c>
      <c r="W19">
        <f>IF(OR(ISBLANK(PivotTable!W7),ISBLANK(PivotTable!W$86),PivotTable!W7=0,PivotTable!W$86=0),0,IF(PivotTable!W7=PivotTable!W$86,1,-1))</f>
        <v>1</v>
      </c>
      <c r="X19">
        <f>IF(OR(ISBLANK(PivotTable!X7),ISBLANK(PivotTable!X$86),PivotTable!X7=0,PivotTable!X$86=0),0,IF(PivotTable!X7=PivotTable!X$86,1,-1))</f>
        <v>1</v>
      </c>
      <c r="Y19">
        <f>IF(OR(ISBLANK(PivotTable!Y7),ISBLANK(PivotTable!Y$86),PivotTable!Y7=0,PivotTable!Y$86=0),0,IF(PivotTable!Y7=PivotTable!Y$86,1,-1))</f>
        <v>1</v>
      </c>
      <c r="Z19">
        <f>IF(OR(ISBLANK(PivotTable!Z7),ISBLANK(PivotTable!Z$86),PivotTable!Z7=0,PivotTable!Z$86=0),0,IF(PivotTable!Z7=PivotTable!Z$86,1,-1))</f>
        <v>1</v>
      </c>
      <c r="AA19">
        <f>IF(OR(ISBLANK(PivotTable!AA7),ISBLANK(PivotTable!AA$86),PivotTable!AA7=0,PivotTable!AA$86=0),0,IF(PivotTable!AA7=PivotTable!AA$86,1,-1))</f>
        <v>1</v>
      </c>
      <c r="AB19">
        <f>IF(OR(ISBLANK(PivotTable!AB7),ISBLANK(PivotTable!AB$86),PivotTable!AB7=0,PivotTable!AB$86=0),0,IF(PivotTable!AB7=PivotTable!AB$86,1,-1))</f>
        <v>-1</v>
      </c>
      <c r="AC19">
        <f>IF(OR(ISBLANK(PivotTable!AC7),ISBLANK(PivotTable!AC$86),PivotTable!AC7=0,PivotTable!AC$86=0),0,IF(PivotTable!AC7=PivotTable!AC$86,1,-1))</f>
        <v>1</v>
      </c>
      <c r="AD19">
        <f>IF(OR(ISBLANK(PivotTable!AD7),ISBLANK(PivotTable!AD$86),PivotTable!AD7=0,PivotTable!AD$86=0),0,IF(PivotTable!AD7=PivotTable!AD$86,1,-1))</f>
        <v>1</v>
      </c>
      <c r="AE19">
        <f>IF(OR(ISBLANK(PivotTable!AE7),ISBLANK(PivotTable!AE$86),PivotTable!AE7=0,PivotTable!AE$86=0),0,IF(PivotTable!AE7=PivotTable!AE$86,1,-1))</f>
        <v>1</v>
      </c>
      <c r="AF19">
        <f>IF(OR(ISBLANK(PivotTable!AF7),ISBLANK(PivotTable!AF$86),PivotTable!AF7=0,PivotTable!AF$86=0),0,IF(PivotTable!AF7=PivotTable!AF$86,1,-1))</f>
        <v>1</v>
      </c>
      <c r="AG19">
        <f>IF(OR(ISBLANK(PivotTable!AG7),ISBLANK(PivotTable!AG$86),PivotTable!AG7=0,PivotTable!AG$86=0),0,IF(PivotTable!AG7=PivotTable!AG$86,1,-1))</f>
        <v>1</v>
      </c>
      <c r="AH19">
        <f>IF(OR(ISBLANK(PivotTable!AH7),ISBLANK(PivotTable!AH$86),PivotTable!AH7=0,PivotTable!AH$86=0),0,IF(PivotTable!AH7=PivotTable!AH$86,1,-1))</f>
        <v>1</v>
      </c>
      <c r="AI19">
        <f>IF(OR(ISBLANK(PivotTable!AI7),ISBLANK(PivotTable!AI$86),PivotTable!AI7=0,PivotTable!AI$86=0),0,IF(PivotTable!AI7=PivotTable!AI$86,1,-1))</f>
        <v>1</v>
      </c>
      <c r="AJ19">
        <f>IF(OR(ISBLANK(PivotTable!AJ7),ISBLANK(PivotTable!AJ$86),PivotTable!AJ7=0,PivotTable!AJ$86=0),0,IF(PivotTable!AJ7=PivotTable!AJ$86,1,-1))</f>
        <v>-1</v>
      </c>
      <c r="AK19">
        <f t="shared" si="0"/>
        <v>25</v>
      </c>
      <c r="AL19">
        <f t="shared" si="1"/>
        <v>8</v>
      </c>
      <c r="AM19">
        <f t="shared" si="2"/>
        <v>2</v>
      </c>
      <c r="AN19">
        <f t="shared" si="3"/>
        <v>0.51515151515151514</v>
      </c>
      <c r="AO19" s="2" t="s">
        <v>5</v>
      </c>
    </row>
    <row r="20" spans="1:41" x14ac:dyDescent="0.25">
      <c r="A20" s="2" t="s">
        <v>37</v>
      </c>
      <c r="B20">
        <f>IF(OR(ISBLANK(PivotTable!B38),ISBLANK(PivotTable!B$86),PivotTable!B38=0,PivotTable!B$86=0),0,IF(PivotTable!B38=PivotTable!B$86,1,-1))</f>
        <v>1</v>
      </c>
      <c r="C20">
        <f>IF(OR(ISBLANK(PivotTable!C38),ISBLANK(PivotTable!C$86),PivotTable!C38=0,PivotTable!C$86=0),0,IF(PivotTable!C38=PivotTable!C$86,1,-1))</f>
        <v>1</v>
      </c>
      <c r="D20">
        <f>IF(OR(ISBLANK(PivotTable!D38),ISBLANK(PivotTable!D$86),PivotTable!D38=0,PivotTable!D$86=0),0,IF(PivotTable!D38=PivotTable!D$86,1,-1))</f>
        <v>1</v>
      </c>
      <c r="E20">
        <f>IF(OR(ISBLANK(PivotTable!E38),ISBLANK(PivotTable!E$86),PivotTable!E38=0,PivotTable!E$86=0),0,IF(PivotTable!E38=PivotTable!E$86,1,-1))</f>
        <v>1</v>
      </c>
      <c r="F20">
        <f>IF(OR(ISBLANK(PivotTable!F38),ISBLANK(PivotTable!F$86),PivotTable!F38=0,PivotTable!F$86=0),0,IF(PivotTable!F38=PivotTable!F$86,1,-1))</f>
        <v>1</v>
      </c>
      <c r="G20">
        <f>IF(OR(ISBLANK(PivotTable!G38),ISBLANK(PivotTable!G$86),PivotTable!G38=0,PivotTable!G$86=0),0,IF(PivotTable!G38=PivotTable!G$86,1,-1))</f>
        <v>1</v>
      </c>
      <c r="H20">
        <f>IF(OR(ISBLANK(PivotTable!H38),ISBLANK(PivotTable!H$86),PivotTable!H38=0,PivotTable!H$86=0),0,IF(PivotTable!H38=PivotTable!H$86,1,-1))</f>
        <v>0</v>
      </c>
      <c r="I20">
        <f>IF(OR(ISBLANK(PivotTable!I38),ISBLANK(PivotTable!I$86),PivotTable!I38=0,PivotTable!I$86=0),0,IF(PivotTable!I38=PivotTable!I$86,1,-1))</f>
        <v>1</v>
      </c>
      <c r="J20">
        <f>IF(OR(ISBLANK(PivotTable!J38),ISBLANK(PivotTable!J$86),PivotTable!J38=0,PivotTable!J$86=0),0,IF(PivotTable!J38=PivotTable!J$86,1,-1))</f>
        <v>1</v>
      </c>
      <c r="K20">
        <f>IF(OR(ISBLANK(PivotTable!K38),ISBLANK(PivotTable!K$86),PivotTable!K38=0,PivotTable!K$86=0),0,IF(PivotTable!K38=PivotTable!K$86,1,-1))</f>
        <v>-1</v>
      </c>
      <c r="L20">
        <f>IF(OR(ISBLANK(PivotTable!L38),ISBLANK(PivotTable!L$86),PivotTable!L38=0,PivotTable!L$86=0),0,IF(PivotTable!L38=PivotTable!L$86,1,-1))</f>
        <v>1</v>
      </c>
      <c r="M20">
        <f>IF(OR(ISBLANK(PivotTable!M38),ISBLANK(PivotTable!M$86),PivotTable!M38=0,PivotTable!M$86=0),0,IF(PivotTable!M38=PivotTable!M$86,1,-1))</f>
        <v>1</v>
      </c>
      <c r="N20">
        <f>IF(OR(ISBLANK(PivotTable!N38),ISBLANK(PivotTable!N$86),PivotTable!N38=0,PivotTable!N$86=0),0,IF(PivotTable!N38=PivotTable!N$86,1,-1))</f>
        <v>-1</v>
      </c>
      <c r="O20">
        <f>IF(OR(ISBLANK(PivotTable!O38),ISBLANK(PivotTable!O$86),PivotTable!O38=0,PivotTable!O$86=0),0,IF(PivotTable!O38=PivotTable!O$86,1,-1))</f>
        <v>1</v>
      </c>
      <c r="P20">
        <f>IF(OR(ISBLANK(PivotTable!P38),ISBLANK(PivotTable!P$86),PivotTable!P38=0,PivotTable!P$86=0),0,IF(PivotTable!P38=PivotTable!P$86,1,-1))</f>
        <v>0</v>
      </c>
      <c r="Q20">
        <f>IF(OR(ISBLANK(PivotTable!Q38),ISBLANK(PivotTable!Q$86),PivotTable!Q38=0,PivotTable!Q$86=0),0,IF(PivotTable!Q38=PivotTable!Q$86,1,-1))</f>
        <v>1</v>
      </c>
      <c r="R20">
        <f>IF(OR(ISBLANK(PivotTable!R38),ISBLANK(PivotTable!R$86),PivotTable!R38=0,PivotTable!R$86=0),0,IF(PivotTable!R38=PivotTable!R$86,1,-1))</f>
        <v>1</v>
      </c>
      <c r="S20">
        <f>IF(OR(ISBLANK(PivotTable!S38),ISBLANK(PivotTable!S$86),PivotTable!S38=0,PivotTable!S$86=0),0,IF(PivotTable!S38=PivotTable!S$86,1,-1))</f>
        <v>-1</v>
      </c>
      <c r="T20">
        <f>IF(OR(ISBLANK(PivotTable!T38),ISBLANK(PivotTable!T$86),PivotTable!T38=0,PivotTable!T$86=0),0,IF(PivotTable!T38=PivotTable!T$86,1,-1))</f>
        <v>-1</v>
      </c>
      <c r="U20">
        <f>IF(OR(ISBLANK(PivotTable!U38),ISBLANK(PivotTable!U$86),PivotTable!U38=0,PivotTable!U$86=0),0,IF(PivotTable!U38=PivotTable!U$86,1,-1))</f>
        <v>-1</v>
      </c>
      <c r="V20">
        <f>IF(OR(ISBLANK(PivotTable!V38),ISBLANK(PivotTable!V$86),PivotTable!V38=0,PivotTable!V$86=0),0,IF(PivotTable!V38=PivotTable!V$86,1,-1))</f>
        <v>1</v>
      </c>
      <c r="W20">
        <f>IF(OR(ISBLANK(PivotTable!W38),ISBLANK(PivotTable!W$86),PivotTable!W38=0,PivotTable!W$86=0),0,IF(PivotTable!W38=PivotTable!W$86,1,-1))</f>
        <v>1</v>
      </c>
      <c r="X20">
        <f>IF(OR(ISBLANK(PivotTable!X38),ISBLANK(PivotTable!X$86),PivotTable!X38=0,PivotTable!X$86=0),0,IF(PivotTable!X38=PivotTable!X$86,1,-1))</f>
        <v>1</v>
      </c>
      <c r="Y20">
        <f>IF(OR(ISBLANK(PivotTable!Y38),ISBLANK(PivotTable!Y$86),PivotTable!Y38=0,PivotTable!Y$86=0),0,IF(PivotTable!Y38=PivotTable!Y$86,1,-1))</f>
        <v>1</v>
      </c>
      <c r="Z20">
        <f>IF(OR(ISBLANK(PivotTable!Z38),ISBLANK(PivotTable!Z$86),PivotTable!Z38=0,PivotTable!Z$86=0),0,IF(PivotTable!Z38=PivotTable!Z$86,1,-1))</f>
        <v>1</v>
      </c>
      <c r="AA20">
        <f>IF(OR(ISBLANK(PivotTable!AA38),ISBLANK(PivotTable!AA$86),PivotTable!AA38=0,PivotTable!AA$86=0),0,IF(PivotTable!AA38=PivotTable!AA$86,1,-1))</f>
        <v>1</v>
      </c>
      <c r="AB20">
        <f>IF(OR(ISBLANK(PivotTable!AB38),ISBLANK(PivotTable!AB$86),PivotTable!AB38=0,PivotTable!AB$86=0),0,IF(PivotTable!AB38=PivotTable!AB$86,1,-1))</f>
        <v>-1</v>
      </c>
      <c r="AC20">
        <f>IF(OR(ISBLANK(PivotTable!AC38),ISBLANK(PivotTable!AC$86),PivotTable!AC38=0,PivotTable!AC$86=0),0,IF(PivotTable!AC38=PivotTable!AC$86,1,-1))</f>
        <v>-1</v>
      </c>
      <c r="AD20">
        <f>IF(OR(ISBLANK(PivotTable!AD38),ISBLANK(PivotTable!AD$86),PivotTable!AD38=0,PivotTable!AD$86=0),0,IF(PivotTable!AD38=PivotTable!AD$86,1,-1))</f>
        <v>1</v>
      </c>
      <c r="AE20">
        <f>IF(OR(ISBLANK(PivotTable!AE38),ISBLANK(PivotTable!AE$86),PivotTable!AE38=0,PivotTable!AE$86=0),0,IF(PivotTable!AE38=PivotTable!AE$86,1,-1))</f>
        <v>1</v>
      </c>
      <c r="AF20">
        <f>IF(OR(ISBLANK(PivotTable!AF38),ISBLANK(PivotTable!AF$86),PivotTable!AF38=0,PivotTable!AF$86=0),0,IF(PivotTable!AF38=PivotTable!AF$86,1,-1))</f>
        <v>1</v>
      </c>
      <c r="AG20">
        <f>IF(OR(ISBLANK(PivotTable!AG38),ISBLANK(PivotTable!AG$86),PivotTable!AG38=0,PivotTable!AG$86=0),0,IF(PivotTable!AG38=PivotTable!AG$86,1,-1))</f>
        <v>1</v>
      </c>
      <c r="AH20">
        <f>IF(OR(ISBLANK(PivotTable!AH38),ISBLANK(PivotTable!AH$86),PivotTable!AH38=0,PivotTable!AH$86=0),0,IF(PivotTable!AH38=PivotTable!AH$86,1,-1))</f>
        <v>1</v>
      </c>
      <c r="AI20">
        <f>IF(OR(ISBLANK(PivotTable!AI38),ISBLANK(PivotTable!AI$86),PivotTable!AI38=0,PivotTable!AI$86=0),0,IF(PivotTable!AI38=PivotTable!AI$86,1,-1))</f>
        <v>1</v>
      </c>
      <c r="AJ20">
        <f>IF(OR(ISBLANK(PivotTable!AJ38),ISBLANK(PivotTable!AJ$86),PivotTable!AJ38=0,PivotTable!AJ$86=0),0,IF(PivotTable!AJ38=PivotTable!AJ$86,1,-1))</f>
        <v>-1</v>
      </c>
      <c r="AK20">
        <f t="shared" si="0"/>
        <v>25</v>
      </c>
      <c r="AL20">
        <f t="shared" si="1"/>
        <v>8</v>
      </c>
      <c r="AM20">
        <f t="shared" si="2"/>
        <v>2</v>
      </c>
      <c r="AN20">
        <f t="shared" si="3"/>
        <v>0.51515151515151514</v>
      </c>
      <c r="AO20" s="2" t="s">
        <v>37</v>
      </c>
    </row>
    <row r="21" spans="1:41" x14ac:dyDescent="0.25">
      <c r="A21" s="2" t="s">
        <v>78</v>
      </c>
      <c r="B21">
        <f>IF(OR(ISBLANK(PivotTable!B80),ISBLANK(PivotTable!B$86),PivotTable!B80=0,PivotTable!B$86=0),0,IF(PivotTable!B80=PivotTable!B$86,1,-1))</f>
        <v>1</v>
      </c>
      <c r="C21">
        <f>IF(OR(ISBLANK(PivotTable!C80),ISBLANK(PivotTable!C$86),PivotTable!C80=0,PivotTable!C$86=0),0,IF(PivotTable!C80=PivotTable!C$86,1,-1))</f>
        <v>1</v>
      </c>
      <c r="D21">
        <f>IF(OR(ISBLANK(PivotTable!D80),ISBLANK(PivotTable!D$86),PivotTable!D80=0,PivotTable!D$86=0),0,IF(PivotTable!D80=PivotTable!D$86,1,-1))</f>
        <v>1</v>
      </c>
      <c r="E21">
        <f>IF(OR(ISBLANK(PivotTable!E80),ISBLANK(PivotTable!E$86),PivotTable!E80=0,PivotTable!E$86=0),0,IF(PivotTable!E80=PivotTable!E$86,1,-1))</f>
        <v>1</v>
      </c>
      <c r="F21">
        <f>IF(OR(ISBLANK(PivotTable!F80),ISBLANK(PivotTable!F$86),PivotTable!F80=0,PivotTable!F$86=0),0,IF(PivotTable!F80=PivotTable!F$86,1,-1))</f>
        <v>1</v>
      </c>
      <c r="G21">
        <f>IF(OR(ISBLANK(PivotTable!G80),ISBLANK(PivotTable!G$86),PivotTable!G80=0,PivotTable!G$86=0),0,IF(PivotTable!G80=PivotTable!G$86,1,-1))</f>
        <v>1</v>
      </c>
      <c r="H21">
        <f>IF(OR(ISBLANK(PivotTable!H80),ISBLANK(PivotTable!H$86),PivotTable!H80=0,PivotTable!H$86=0),0,IF(PivotTable!H80=PivotTable!H$86,1,-1))</f>
        <v>0</v>
      </c>
      <c r="I21">
        <f>IF(OR(ISBLANK(PivotTable!I80),ISBLANK(PivotTable!I$86),PivotTable!I80=0,PivotTable!I$86=0),0,IF(PivotTable!I80=PivotTable!I$86,1,-1))</f>
        <v>1</v>
      </c>
      <c r="J21">
        <f>IF(OR(ISBLANK(PivotTable!J80),ISBLANK(PivotTable!J$86),PivotTable!J80=0,PivotTable!J$86=0),0,IF(PivotTable!J80=PivotTable!J$86,1,-1))</f>
        <v>1</v>
      </c>
      <c r="K21">
        <f>IF(OR(ISBLANK(PivotTable!K80),ISBLANK(PivotTable!K$86),PivotTable!K80=0,PivotTable!K$86=0),0,IF(PivotTable!K80=PivotTable!K$86,1,-1))</f>
        <v>-1</v>
      </c>
      <c r="L21">
        <f>IF(OR(ISBLANK(PivotTable!L80),ISBLANK(PivotTable!L$86),PivotTable!L80=0,PivotTable!L$86=0),0,IF(PivotTable!L80=PivotTable!L$86,1,-1))</f>
        <v>1</v>
      </c>
      <c r="M21">
        <f>IF(OR(ISBLANK(PivotTable!M80),ISBLANK(PivotTable!M$86),PivotTable!M80=0,PivotTable!M$86=0),0,IF(PivotTable!M80=PivotTable!M$86,1,-1))</f>
        <v>1</v>
      </c>
      <c r="N21">
        <f>IF(OR(ISBLANK(PivotTable!N80),ISBLANK(PivotTable!N$86),PivotTable!N80=0,PivotTable!N$86=0),0,IF(PivotTable!N80=PivotTable!N$86,1,-1))</f>
        <v>-1</v>
      </c>
      <c r="O21">
        <f>IF(OR(ISBLANK(PivotTable!O80),ISBLANK(PivotTable!O$86),PivotTable!O80=0,PivotTable!O$86=0),0,IF(PivotTable!O80=PivotTable!O$86,1,-1))</f>
        <v>1</v>
      </c>
      <c r="P21">
        <f>IF(OR(ISBLANK(PivotTable!P80),ISBLANK(PivotTable!P$86),PivotTable!P80=0,PivotTable!P$86=0),0,IF(PivotTable!P80=PivotTable!P$86,1,-1))</f>
        <v>0</v>
      </c>
      <c r="Q21">
        <f>IF(OR(ISBLANK(PivotTable!Q80),ISBLANK(PivotTable!Q$86),PivotTable!Q80=0,PivotTable!Q$86=0),0,IF(PivotTable!Q80=PivotTable!Q$86,1,-1))</f>
        <v>1</v>
      </c>
      <c r="R21">
        <f>IF(OR(ISBLANK(PivotTable!R80),ISBLANK(PivotTable!R$86),PivotTable!R80=0,PivotTable!R$86=0),0,IF(PivotTable!R80=PivotTable!R$86,1,-1))</f>
        <v>1</v>
      </c>
      <c r="S21">
        <f>IF(OR(ISBLANK(PivotTable!S80),ISBLANK(PivotTable!S$86),PivotTable!S80=0,PivotTable!S$86=0),0,IF(PivotTable!S80=PivotTable!S$86,1,-1))</f>
        <v>-1</v>
      </c>
      <c r="T21">
        <f>IF(OR(ISBLANK(PivotTable!T80),ISBLANK(PivotTable!T$86),PivotTable!T80=0,PivotTable!T$86=0),0,IF(PivotTable!T80=PivotTable!T$86,1,-1))</f>
        <v>-1</v>
      </c>
      <c r="U21">
        <f>IF(OR(ISBLANK(PivotTable!U80),ISBLANK(PivotTable!U$86),PivotTable!U80=0,PivotTable!U$86=0),0,IF(PivotTable!U80=PivotTable!U$86,1,-1))</f>
        <v>-1</v>
      </c>
      <c r="V21">
        <f>IF(OR(ISBLANK(PivotTable!V80),ISBLANK(PivotTable!V$86),PivotTable!V80=0,PivotTable!V$86=0),0,IF(PivotTable!V80=PivotTable!V$86,1,-1))</f>
        <v>1</v>
      </c>
      <c r="W21">
        <f>IF(OR(ISBLANK(PivotTable!W80),ISBLANK(PivotTable!W$86),PivotTable!W80=0,PivotTable!W$86=0),0,IF(PivotTable!W80=PivotTable!W$86,1,-1))</f>
        <v>1</v>
      </c>
      <c r="X21">
        <f>IF(OR(ISBLANK(PivotTable!X80),ISBLANK(PivotTable!X$86),PivotTable!X80=0,PivotTable!X$86=0),0,IF(PivotTable!X80=PivotTable!X$86,1,-1))</f>
        <v>-1</v>
      </c>
      <c r="Y21">
        <f>IF(OR(ISBLANK(PivotTable!Y80),ISBLANK(PivotTable!Y$86),PivotTable!Y80=0,PivotTable!Y$86=0),0,IF(PivotTable!Y80=PivotTable!Y$86,1,-1))</f>
        <v>1</v>
      </c>
      <c r="Z21">
        <f>IF(OR(ISBLANK(PivotTable!Z80),ISBLANK(PivotTable!Z$86),PivotTable!Z80=0,PivotTable!Z$86=0),0,IF(PivotTable!Z80=PivotTable!Z$86,1,-1))</f>
        <v>1</v>
      </c>
      <c r="AA21">
        <f>IF(OR(ISBLANK(PivotTable!AA80),ISBLANK(PivotTable!AA$86),PivotTable!AA80=0,PivotTable!AA$86=0),0,IF(PivotTable!AA80=PivotTable!AA$86,1,-1))</f>
        <v>1</v>
      </c>
      <c r="AB21">
        <f>IF(OR(ISBLANK(PivotTable!AB80),ISBLANK(PivotTable!AB$86),PivotTable!AB80=0,PivotTable!AB$86=0),0,IF(PivotTable!AB80=PivotTable!AB$86,1,-1))</f>
        <v>1</v>
      </c>
      <c r="AC21">
        <f>IF(OR(ISBLANK(PivotTable!AC80),ISBLANK(PivotTable!AC$86),PivotTable!AC80=0,PivotTable!AC$86=0),0,IF(PivotTable!AC80=PivotTable!AC$86,1,-1))</f>
        <v>-1</v>
      </c>
      <c r="AD21">
        <f>IF(OR(ISBLANK(PivotTable!AD80),ISBLANK(PivotTable!AD$86),PivotTable!AD80=0,PivotTable!AD$86=0),0,IF(PivotTable!AD80=PivotTable!AD$86,1,-1))</f>
        <v>1</v>
      </c>
      <c r="AE21">
        <f>IF(OR(ISBLANK(PivotTable!AE80),ISBLANK(PivotTable!AE$86),PivotTable!AE80=0,PivotTable!AE$86=0),0,IF(PivotTable!AE80=PivotTable!AE$86,1,-1))</f>
        <v>1</v>
      </c>
      <c r="AF21">
        <f>IF(OR(ISBLANK(PivotTable!AF80),ISBLANK(PivotTable!AF$86),PivotTable!AF80=0,PivotTable!AF$86=0),0,IF(PivotTable!AF80=PivotTable!AF$86,1,-1))</f>
        <v>1</v>
      </c>
      <c r="AG21">
        <f>IF(OR(ISBLANK(PivotTable!AG80),ISBLANK(PivotTable!AG$86),PivotTable!AG80=0,PivotTable!AG$86=0),0,IF(PivotTable!AG80=PivotTable!AG$86,1,-1))</f>
        <v>1</v>
      </c>
      <c r="AH21">
        <f>IF(OR(ISBLANK(PivotTable!AH80),ISBLANK(PivotTable!AH$86),PivotTable!AH80=0,PivotTable!AH$86=0),0,IF(PivotTable!AH80=PivotTable!AH$86,1,-1))</f>
        <v>1</v>
      </c>
      <c r="AI21">
        <f>IF(OR(ISBLANK(PivotTable!AI80),ISBLANK(PivotTable!AI$86),PivotTable!AI80=0,PivotTable!AI$86=0),0,IF(PivotTable!AI80=PivotTable!AI$86,1,-1))</f>
        <v>1</v>
      </c>
      <c r="AJ21">
        <f>IF(OR(ISBLANK(PivotTable!AJ80),ISBLANK(PivotTable!AJ$86),PivotTable!AJ80=0,PivotTable!AJ$86=0),0,IF(PivotTable!AJ80=PivotTable!AJ$86,1,-1))</f>
        <v>-1</v>
      </c>
      <c r="AK21">
        <f t="shared" si="0"/>
        <v>25</v>
      </c>
      <c r="AL21">
        <f t="shared" si="1"/>
        <v>8</v>
      </c>
      <c r="AM21">
        <f t="shared" si="2"/>
        <v>2</v>
      </c>
      <c r="AN21">
        <f t="shared" si="3"/>
        <v>0.51515151515151514</v>
      </c>
      <c r="AO21" s="2" t="s">
        <v>78</v>
      </c>
    </row>
    <row r="22" spans="1:41" x14ac:dyDescent="0.25">
      <c r="A22" s="2" t="s">
        <v>79</v>
      </c>
      <c r="B22">
        <f>IF(OR(ISBLANK(PivotTable!B81),ISBLANK(PivotTable!B$86),PivotTable!B81=0,PivotTable!B$86=0),0,IF(PivotTable!B81=PivotTable!B$86,1,-1))</f>
        <v>1</v>
      </c>
      <c r="C22">
        <f>IF(OR(ISBLANK(PivotTable!C81),ISBLANK(PivotTable!C$86),PivotTable!C81=0,PivotTable!C$86=0),0,IF(PivotTable!C81=PivotTable!C$86,1,-1))</f>
        <v>1</v>
      </c>
      <c r="D22">
        <f>IF(OR(ISBLANK(PivotTable!D81),ISBLANK(PivotTable!D$86),PivotTable!D81=0,PivotTable!D$86=0),0,IF(PivotTable!D81=PivotTable!D$86,1,-1))</f>
        <v>1</v>
      </c>
      <c r="E22">
        <f>IF(OR(ISBLANK(PivotTable!E81),ISBLANK(PivotTable!E$86),PivotTable!E81=0,PivotTable!E$86=0),0,IF(PivotTable!E81=PivotTable!E$86,1,-1))</f>
        <v>1</v>
      </c>
      <c r="F22">
        <f>IF(OR(ISBLANK(PivotTable!F81),ISBLANK(PivotTable!F$86),PivotTable!F81=0,PivotTable!F$86=0),0,IF(PivotTable!F81=PivotTable!F$86,1,-1))</f>
        <v>1</v>
      </c>
      <c r="G22">
        <f>IF(OR(ISBLANK(PivotTable!G81),ISBLANK(PivotTable!G$86),PivotTable!G81=0,PivotTable!G$86=0),0,IF(PivotTable!G81=PivotTable!G$86,1,-1))</f>
        <v>1</v>
      </c>
      <c r="H22">
        <f>IF(OR(ISBLANK(PivotTable!H81),ISBLANK(PivotTable!H$86),PivotTable!H81=0,PivotTable!H$86=0),0,IF(PivotTable!H81=PivotTable!H$86,1,-1))</f>
        <v>0</v>
      </c>
      <c r="I22">
        <f>IF(OR(ISBLANK(PivotTable!I81),ISBLANK(PivotTable!I$86),PivotTable!I81=0,PivotTable!I$86=0),0,IF(PivotTable!I81=PivotTable!I$86,1,-1))</f>
        <v>1</v>
      </c>
      <c r="J22">
        <f>IF(OR(ISBLANK(PivotTable!J81),ISBLANK(PivotTable!J$86),PivotTable!J81=0,PivotTable!J$86=0),0,IF(PivotTable!J81=PivotTable!J$86,1,-1))</f>
        <v>1</v>
      </c>
      <c r="K22">
        <f>IF(OR(ISBLANK(PivotTable!K81),ISBLANK(PivotTable!K$86),PivotTable!K81=0,PivotTable!K$86=0),0,IF(PivotTable!K81=PivotTable!K$86,1,-1))</f>
        <v>-1</v>
      </c>
      <c r="L22">
        <f>IF(OR(ISBLANK(PivotTable!L81),ISBLANK(PivotTable!L$86),PivotTable!L81=0,PivotTable!L$86=0),0,IF(PivotTable!L81=PivotTable!L$86,1,-1))</f>
        <v>1</v>
      </c>
      <c r="M22">
        <f>IF(OR(ISBLANK(PivotTable!M81),ISBLANK(PivotTable!M$86),PivotTable!M81=0,PivotTable!M$86=0),0,IF(PivotTable!M81=PivotTable!M$86,1,-1))</f>
        <v>1</v>
      </c>
      <c r="N22">
        <f>IF(OR(ISBLANK(PivotTable!N81),ISBLANK(PivotTable!N$86),PivotTable!N81=0,PivotTable!N$86=0),0,IF(PivotTable!N81=PivotTable!N$86,1,-1))</f>
        <v>-1</v>
      </c>
      <c r="O22">
        <f>IF(OR(ISBLANK(PivotTable!O81),ISBLANK(PivotTable!O$86),PivotTable!O81=0,PivotTable!O$86=0),0,IF(PivotTable!O81=PivotTable!O$86,1,-1))</f>
        <v>1</v>
      </c>
      <c r="P22">
        <f>IF(OR(ISBLANK(PivotTable!P81),ISBLANK(PivotTable!P$86),PivotTable!P81=0,PivotTable!P$86=0),0,IF(PivotTable!P81=PivotTable!P$86,1,-1))</f>
        <v>0</v>
      </c>
      <c r="Q22">
        <f>IF(OR(ISBLANK(PivotTable!Q81),ISBLANK(PivotTable!Q$86),PivotTable!Q81=0,PivotTable!Q$86=0),0,IF(PivotTable!Q81=PivotTable!Q$86,1,-1))</f>
        <v>1</v>
      </c>
      <c r="R22">
        <f>IF(OR(ISBLANK(PivotTable!R81),ISBLANK(PivotTable!R$86),PivotTable!R81=0,PivotTable!R$86=0),0,IF(PivotTable!R81=PivotTable!R$86,1,-1))</f>
        <v>1</v>
      </c>
      <c r="S22">
        <f>IF(OR(ISBLANK(PivotTable!S81),ISBLANK(PivotTable!S$86),PivotTable!S81=0,PivotTable!S$86=0),0,IF(PivotTable!S81=PivotTable!S$86,1,-1))</f>
        <v>1</v>
      </c>
      <c r="T22">
        <f>IF(OR(ISBLANK(PivotTable!T81),ISBLANK(PivotTable!T$86),PivotTable!T81=0,PivotTable!T$86=0),0,IF(PivotTable!T81=PivotTable!T$86,1,-1))</f>
        <v>-1</v>
      </c>
      <c r="U22">
        <f>IF(OR(ISBLANK(PivotTable!U81),ISBLANK(PivotTable!U$86),PivotTable!U81=0,PivotTable!U$86=0),0,IF(PivotTable!U81=PivotTable!U$86,1,-1))</f>
        <v>-1</v>
      </c>
      <c r="V22">
        <f>IF(OR(ISBLANK(PivotTable!V81),ISBLANK(PivotTable!V$86),PivotTable!V81=0,PivotTable!V$86=0),0,IF(PivotTable!V81=PivotTable!V$86,1,-1))</f>
        <v>1</v>
      </c>
      <c r="W22">
        <f>IF(OR(ISBLANK(PivotTable!W81),ISBLANK(PivotTable!W$86),PivotTable!W81=0,PivotTable!W$86=0),0,IF(PivotTable!W81=PivotTable!W$86,1,-1))</f>
        <v>1</v>
      </c>
      <c r="X22">
        <f>IF(OR(ISBLANK(PivotTable!X81),ISBLANK(PivotTable!X$86),PivotTable!X81=0,PivotTable!X$86=0),0,IF(PivotTable!X81=PivotTable!X$86,1,-1))</f>
        <v>1</v>
      </c>
      <c r="Y22">
        <f>IF(OR(ISBLANK(PivotTable!Y81),ISBLANK(PivotTable!Y$86),PivotTable!Y81=0,PivotTable!Y$86=0),0,IF(PivotTable!Y81=PivotTable!Y$86,1,-1))</f>
        <v>1</v>
      </c>
      <c r="Z22">
        <f>IF(OR(ISBLANK(PivotTable!Z81),ISBLANK(PivotTable!Z$86),PivotTable!Z81=0,PivotTable!Z$86=0),0,IF(PivotTable!Z81=PivotTable!Z$86,1,-1))</f>
        <v>1</v>
      </c>
      <c r="AA22">
        <f>IF(OR(ISBLANK(PivotTable!AA81),ISBLANK(PivotTable!AA$86),PivotTable!AA81=0,PivotTable!AA$86=0),0,IF(PivotTable!AA81=PivotTable!AA$86,1,-1))</f>
        <v>1</v>
      </c>
      <c r="AB22">
        <f>IF(OR(ISBLANK(PivotTable!AB81),ISBLANK(PivotTable!AB$86),PivotTable!AB81=0,PivotTable!AB$86=0),0,IF(PivotTable!AB81=PivotTable!AB$86,1,-1))</f>
        <v>-1</v>
      </c>
      <c r="AC22">
        <f>IF(OR(ISBLANK(PivotTable!AC81),ISBLANK(PivotTable!AC$86),PivotTable!AC81=0,PivotTable!AC$86=0),0,IF(PivotTable!AC81=PivotTable!AC$86,1,-1))</f>
        <v>-1</v>
      </c>
      <c r="AD22">
        <f>IF(OR(ISBLANK(PivotTable!AD81),ISBLANK(PivotTable!AD$86),PivotTable!AD81=0,PivotTable!AD$86=0),0,IF(PivotTable!AD81=PivotTable!AD$86,1,-1))</f>
        <v>1</v>
      </c>
      <c r="AE22">
        <f>IF(OR(ISBLANK(PivotTable!AE81),ISBLANK(PivotTable!AE$86),PivotTable!AE81=0,PivotTable!AE$86=0),0,IF(PivotTable!AE81=PivotTable!AE$86,1,-1))</f>
        <v>1</v>
      </c>
      <c r="AF22">
        <f>IF(OR(ISBLANK(PivotTable!AF81),ISBLANK(PivotTable!AF$86),PivotTable!AF81=0,PivotTable!AF$86=0),0,IF(PivotTable!AF81=PivotTable!AF$86,1,-1))</f>
        <v>1</v>
      </c>
      <c r="AG22">
        <f>IF(OR(ISBLANK(PivotTable!AG81),ISBLANK(PivotTable!AG$86),PivotTable!AG81=0,PivotTable!AG$86=0),0,IF(PivotTable!AG81=PivotTable!AG$86,1,-1))</f>
        <v>-1</v>
      </c>
      <c r="AH22">
        <f>IF(OR(ISBLANK(PivotTable!AH81),ISBLANK(PivotTable!AH$86),PivotTable!AH81=0,PivotTable!AH$86=0),0,IF(PivotTable!AH81=PivotTable!AH$86,1,-1))</f>
        <v>1</v>
      </c>
      <c r="AI22">
        <f>IF(OR(ISBLANK(PivotTable!AI81),ISBLANK(PivotTable!AI$86),PivotTable!AI81=0,PivotTable!AI$86=0),0,IF(PivotTable!AI81=PivotTable!AI$86,1,-1))</f>
        <v>1</v>
      </c>
      <c r="AJ22">
        <f>IF(OR(ISBLANK(PivotTable!AJ81),ISBLANK(PivotTable!AJ$86),PivotTable!AJ81=0,PivotTable!AJ$86=0),0,IF(PivotTable!AJ81=PivotTable!AJ$86,1,-1))</f>
        <v>-1</v>
      </c>
      <c r="AK22">
        <f t="shared" si="0"/>
        <v>25</v>
      </c>
      <c r="AL22">
        <f t="shared" si="1"/>
        <v>8</v>
      </c>
      <c r="AM22">
        <f t="shared" si="2"/>
        <v>2</v>
      </c>
      <c r="AN22">
        <f t="shared" si="3"/>
        <v>0.51515151515151514</v>
      </c>
      <c r="AO22" s="2" t="s">
        <v>79</v>
      </c>
    </row>
    <row r="23" spans="1:41" x14ac:dyDescent="0.25">
      <c r="A23" s="2" t="s">
        <v>99</v>
      </c>
      <c r="B23">
        <f>IF(OR(ISBLANK(PivotTable!B102),ISBLANK(PivotTable!B$86),PivotTable!B102=0,PivotTable!B$86=0),0,IF(PivotTable!B102=PivotTable!B$86,1,-1))</f>
        <v>1</v>
      </c>
      <c r="C23">
        <f>IF(OR(ISBLANK(PivotTable!C102),ISBLANK(PivotTable!C$86),PivotTable!C102=0,PivotTable!C$86=0),0,IF(PivotTable!C102=PivotTable!C$86,1,-1))</f>
        <v>1</v>
      </c>
      <c r="D23">
        <f>IF(OR(ISBLANK(PivotTable!D102),ISBLANK(PivotTable!D$86),PivotTable!D102=0,PivotTable!D$86=0),0,IF(PivotTable!D102=PivotTable!D$86,1,-1))</f>
        <v>1</v>
      </c>
      <c r="E23">
        <f>IF(OR(ISBLANK(PivotTable!E102),ISBLANK(PivotTable!E$86),PivotTable!E102=0,PivotTable!E$86=0),0,IF(PivotTable!E102=PivotTable!E$86,1,-1))</f>
        <v>1</v>
      </c>
      <c r="F23">
        <f>IF(OR(ISBLANK(PivotTable!F102),ISBLANK(PivotTable!F$86),PivotTable!F102=0,PivotTable!F$86=0),0,IF(PivotTable!F102=PivotTable!F$86,1,-1))</f>
        <v>1</v>
      </c>
      <c r="G23">
        <f>IF(OR(ISBLANK(PivotTable!G102),ISBLANK(PivotTable!G$86),PivotTable!G102=0,PivotTable!G$86=0),0,IF(PivotTable!G102=PivotTable!G$86,1,-1))</f>
        <v>1</v>
      </c>
      <c r="H23">
        <f>IF(OR(ISBLANK(PivotTable!H102),ISBLANK(PivotTable!H$86),PivotTable!H102=0,PivotTable!H$86=0),0,IF(PivotTable!H102=PivotTable!H$86,1,-1))</f>
        <v>0</v>
      </c>
      <c r="I23">
        <f>IF(OR(ISBLANK(PivotTable!I102),ISBLANK(PivotTable!I$86),PivotTable!I102=0,PivotTable!I$86=0),0,IF(PivotTable!I102=PivotTable!I$86,1,-1))</f>
        <v>1</v>
      </c>
      <c r="J23">
        <f>IF(OR(ISBLANK(PivotTable!J102),ISBLANK(PivotTable!J$86),PivotTable!J102=0,PivotTable!J$86=0),0,IF(PivotTable!J102=PivotTable!J$86,1,-1))</f>
        <v>1</v>
      </c>
      <c r="K23">
        <f>IF(OR(ISBLANK(PivotTable!K102),ISBLANK(PivotTable!K$86),PivotTable!K102=0,PivotTable!K$86=0),0,IF(PivotTable!K102=PivotTable!K$86,1,-1))</f>
        <v>-1</v>
      </c>
      <c r="L23">
        <f>IF(OR(ISBLANK(PivotTable!L102),ISBLANK(PivotTable!L$86),PivotTable!L102=0,PivotTable!L$86=0),0,IF(PivotTable!L102=PivotTable!L$86,1,-1))</f>
        <v>1</v>
      </c>
      <c r="M23">
        <f>IF(OR(ISBLANK(PivotTable!M102),ISBLANK(PivotTable!M$86),PivotTable!M102=0,PivotTable!M$86=0),0,IF(PivotTable!M102=PivotTable!M$86,1,-1))</f>
        <v>1</v>
      </c>
      <c r="N23">
        <f>IF(OR(ISBLANK(PivotTable!N102),ISBLANK(PivotTable!N$86),PivotTable!N102=0,PivotTable!N$86=0),0,IF(PivotTable!N102=PivotTable!N$86,1,-1))</f>
        <v>-1</v>
      </c>
      <c r="O23">
        <f>IF(OR(ISBLANK(PivotTable!O102),ISBLANK(PivotTable!O$86),PivotTable!O102=0,PivotTable!O$86=0),0,IF(PivotTable!O102=PivotTable!O$86,1,-1))</f>
        <v>1</v>
      </c>
      <c r="P23">
        <f>IF(OR(ISBLANK(PivotTable!P102),ISBLANK(PivotTable!P$86),PivotTable!P102=0,PivotTable!P$86=0),0,IF(PivotTable!P102=PivotTable!P$86,1,-1))</f>
        <v>0</v>
      </c>
      <c r="Q23">
        <f>IF(OR(ISBLANK(PivotTable!Q102),ISBLANK(PivotTable!Q$86),PivotTable!Q102=0,PivotTable!Q$86=0),0,IF(PivotTable!Q102=PivotTable!Q$86,1,-1))</f>
        <v>1</v>
      </c>
      <c r="R23">
        <f>IF(OR(ISBLANK(PivotTable!R102),ISBLANK(PivotTable!R$86),PivotTable!R102=0,PivotTable!R$86=0),0,IF(PivotTable!R102=PivotTable!R$86,1,-1))</f>
        <v>1</v>
      </c>
      <c r="S23">
        <f>IF(OR(ISBLANK(PivotTable!S102),ISBLANK(PivotTable!S$86),PivotTable!S102=0,PivotTable!S$86=0),0,IF(PivotTable!S102=PivotTable!S$86,1,-1))</f>
        <v>-1</v>
      </c>
      <c r="T23">
        <f>IF(OR(ISBLANK(PivotTable!T102),ISBLANK(PivotTable!T$86),PivotTable!T102=0,PivotTable!T$86=0),0,IF(PivotTable!T102=PivotTable!T$86,1,-1))</f>
        <v>-1</v>
      </c>
      <c r="U23">
        <f>IF(OR(ISBLANK(PivotTable!U102),ISBLANK(PivotTable!U$86),PivotTable!U102=0,PivotTable!U$86=0),0,IF(PivotTable!U102=PivotTable!U$86,1,-1))</f>
        <v>-1</v>
      </c>
      <c r="V23">
        <f>IF(OR(ISBLANK(PivotTable!V102),ISBLANK(PivotTable!V$86),PivotTable!V102=0,PivotTable!V$86=0),0,IF(PivotTable!V102=PivotTable!V$86,1,-1))</f>
        <v>1</v>
      </c>
      <c r="W23">
        <f>IF(OR(ISBLANK(PivotTable!W102),ISBLANK(PivotTable!W$86),PivotTable!W102=0,PivotTable!W$86=0),0,IF(PivotTable!W102=PivotTable!W$86,1,-1))</f>
        <v>1</v>
      </c>
      <c r="X23">
        <f>IF(OR(ISBLANK(PivotTable!X102),ISBLANK(PivotTable!X$86),PivotTable!X102=0,PivotTable!X$86=0),0,IF(PivotTable!X102=PivotTable!X$86,1,-1))</f>
        <v>-1</v>
      </c>
      <c r="Y23">
        <f>IF(OR(ISBLANK(PivotTable!Y102),ISBLANK(PivotTable!Y$86),PivotTable!Y102=0,PivotTable!Y$86=0),0,IF(PivotTable!Y102=PivotTable!Y$86,1,-1))</f>
        <v>1</v>
      </c>
      <c r="Z23">
        <f>IF(OR(ISBLANK(PivotTable!Z102),ISBLANK(PivotTable!Z$86),PivotTable!Z102=0,PivotTable!Z$86=0),0,IF(PivotTable!Z102=PivotTable!Z$86,1,-1))</f>
        <v>1</v>
      </c>
      <c r="AA23">
        <f>IF(OR(ISBLANK(PivotTable!AA102),ISBLANK(PivotTable!AA$86),PivotTable!AA102=0,PivotTable!AA$86=0),0,IF(PivotTable!AA102=PivotTable!AA$86,1,-1))</f>
        <v>1</v>
      </c>
      <c r="AB23">
        <f>IF(OR(ISBLANK(PivotTable!AB102),ISBLANK(PivotTable!AB$86),PivotTable!AB102=0,PivotTable!AB$86=0),0,IF(PivotTable!AB102=PivotTable!AB$86,1,-1))</f>
        <v>1</v>
      </c>
      <c r="AC23">
        <f>IF(OR(ISBLANK(PivotTable!AC102),ISBLANK(PivotTable!AC$86),PivotTable!AC102=0,PivotTable!AC$86=0),0,IF(PivotTable!AC102=PivotTable!AC$86,1,-1))</f>
        <v>-1</v>
      </c>
      <c r="AD23">
        <f>IF(OR(ISBLANK(PivotTable!AD102),ISBLANK(PivotTable!AD$86),PivotTable!AD102=0,PivotTable!AD$86=0),0,IF(PivotTable!AD102=PivotTable!AD$86,1,-1))</f>
        <v>1</v>
      </c>
      <c r="AE23">
        <f>IF(OR(ISBLANK(PivotTable!AE102),ISBLANK(PivotTable!AE$86),PivotTable!AE102=0,PivotTable!AE$86=0),0,IF(PivotTable!AE102=PivotTable!AE$86,1,-1))</f>
        <v>1</v>
      </c>
      <c r="AF23">
        <f>IF(OR(ISBLANK(PivotTable!AF102),ISBLANK(PivotTable!AF$86),PivotTable!AF102=0,PivotTable!AF$86=0),0,IF(PivotTable!AF102=PivotTable!AF$86,1,-1))</f>
        <v>1</v>
      </c>
      <c r="AG23">
        <f>IF(OR(ISBLANK(PivotTable!AG102),ISBLANK(PivotTable!AG$86),PivotTable!AG102=0,PivotTable!AG$86=0),0,IF(PivotTable!AG102=PivotTable!AG$86,1,-1))</f>
        <v>1</v>
      </c>
      <c r="AH23">
        <f>IF(OR(ISBLANK(PivotTable!AH102),ISBLANK(PivotTable!AH$86),PivotTable!AH102=0,PivotTable!AH$86=0),0,IF(PivotTable!AH102=PivotTable!AH$86,1,-1))</f>
        <v>1</v>
      </c>
      <c r="AI23">
        <f>IF(OR(ISBLANK(PivotTable!AI102),ISBLANK(PivotTable!AI$86),PivotTable!AI102=0,PivotTable!AI$86=0),0,IF(PivotTable!AI102=PivotTable!AI$86,1,-1))</f>
        <v>1</v>
      </c>
      <c r="AJ23">
        <f>IF(OR(ISBLANK(PivotTable!AJ102),ISBLANK(PivotTable!AJ$86),PivotTable!AJ102=0,PivotTable!AJ$86=0),0,IF(PivotTable!AJ102=PivotTable!AJ$86,1,-1))</f>
        <v>-1</v>
      </c>
      <c r="AK23">
        <f t="shared" si="0"/>
        <v>25</v>
      </c>
      <c r="AL23">
        <f t="shared" si="1"/>
        <v>8</v>
      </c>
      <c r="AM23">
        <f t="shared" si="2"/>
        <v>2</v>
      </c>
      <c r="AN23">
        <f t="shared" si="3"/>
        <v>0.51515151515151514</v>
      </c>
      <c r="AO23" s="2" t="s">
        <v>99</v>
      </c>
    </row>
    <row r="24" spans="1:41" x14ac:dyDescent="0.25">
      <c r="A24" s="2" t="s">
        <v>101</v>
      </c>
      <c r="B24">
        <f>IF(OR(ISBLANK(PivotTable!B104),ISBLANK(PivotTable!B$86),PivotTable!B104=0,PivotTable!B$86=0),0,IF(PivotTable!B104=PivotTable!B$86,1,-1))</f>
        <v>1</v>
      </c>
      <c r="C24">
        <f>IF(OR(ISBLANK(PivotTable!C104),ISBLANK(PivotTable!C$86),PivotTable!C104=0,PivotTable!C$86=0),0,IF(PivotTable!C104=PivotTable!C$86,1,-1))</f>
        <v>1</v>
      </c>
      <c r="D24">
        <f>IF(OR(ISBLANK(PivotTable!D104),ISBLANK(PivotTable!D$86),PivotTable!D104=0,PivotTable!D$86=0),0,IF(PivotTable!D104=PivotTable!D$86,1,-1))</f>
        <v>1</v>
      </c>
      <c r="E24">
        <f>IF(OR(ISBLANK(PivotTable!E104),ISBLANK(PivotTable!E$86),PivotTable!E104=0,PivotTable!E$86=0),0,IF(PivotTable!E104=PivotTable!E$86,1,-1))</f>
        <v>1</v>
      </c>
      <c r="F24">
        <f>IF(OR(ISBLANK(PivotTable!F104),ISBLANK(PivotTable!F$86),PivotTable!F104=0,PivotTable!F$86=0),0,IF(PivotTable!F104=PivotTable!F$86,1,-1))</f>
        <v>1</v>
      </c>
      <c r="G24">
        <f>IF(OR(ISBLANK(PivotTable!G104),ISBLANK(PivotTable!G$86),PivotTable!G104=0,PivotTable!G$86=0),0,IF(PivotTable!G104=PivotTable!G$86,1,-1))</f>
        <v>1</v>
      </c>
      <c r="H24">
        <f>IF(OR(ISBLANK(PivotTable!H104),ISBLANK(PivotTable!H$86),PivotTable!H104=0,PivotTable!H$86=0),0,IF(PivotTable!H104=PivotTable!H$86,1,-1))</f>
        <v>0</v>
      </c>
      <c r="I24">
        <f>IF(OR(ISBLANK(PivotTable!I104),ISBLANK(PivotTable!I$86),PivotTable!I104=0,PivotTable!I$86=0),0,IF(PivotTable!I104=PivotTable!I$86,1,-1))</f>
        <v>-1</v>
      </c>
      <c r="J24">
        <f>IF(OR(ISBLANK(PivotTable!J104),ISBLANK(PivotTable!J$86),PivotTable!J104=0,PivotTable!J$86=0),0,IF(PivotTable!J104=PivotTable!J$86,1,-1))</f>
        <v>-1</v>
      </c>
      <c r="K24">
        <f>IF(OR(ISBLANK(PivotTable!K104),ISBLANK(PivotTable!K$86),PivotTable!K104=0,PivotTable!K$86=0),0,IF(PivotTable!K104=PivotTable!K$86,1,-1))</f>
        <v>-1</v>
      </c>
      <c r="L24">
        <f>IF(OR(ISBLANK(PivotTable!L104),ISBLANK(PivotTable!L$86),PivotTable!L104=0,PivotTable!L$86=0),0,IF(PivotTable!L104=PivotTable!L$86,1,-1))</f>
        <v>1</v>
      </c>
      <c r="M24">
        <f>IF(OR(ISBLANK(PivotTable!M104),ISBLANK(PivotTable!M$86),PivotTable!M104=0,PivotTable!M$86=0),0,IF(PivotTable!M104=PivotTable!M$86,1,-1))</f>
        <v>1</v>
      </c>
      <c r="N24">
        <f>IF(OR(ISBLANK(PivotTable!N104),ISBLANK(PivotTable!N$86),PivotTable!N104=0,PivotTable!N$86=0),0,IF(PivotTable!N104=PivotTable!N$86,1,-1))</f>
        <v>1</v>
      </c>
      <c r="O24">
        <f>IF(OR(ISBLANK(PivotTable!O104),ISBLANK(PivotTable!O$86),PivotTable!O104=0,PivotTable!O$86=0),0,IF(PivotTable!O104=PivotTable!O$86,1,-1))</f>
        <v>1</v>
      </c>
      <c r="P24">
        <f>IF(OR(ISBLANK(PivotTable!P104),ISBLANK(PivotTable!P$86),PivotTable!P104=0,PivotTable!P$86=0),0,IF(PivotTable!P104=PivotTable!P$86,1,-1))</f>
        <v>0</v>
      </c>
      <c r="Q24">
        <f>IF(OR(ISBLANK(PivotTable!Q104),ISBLANK(PivotTable!Q$86),PivotTable!Q104=0,PivotTable!Q$86=0),0,IF(PivotTable!Q104=PivotTable!Q$86,1,-1))</f>
        <v>1</v>
      </c>
      <c r="R24">
        <f>IF(OR(ISBLANK(PivotTable!R104),ISBLANK(PivotTable!R$86),PivotTable!R104=0,PivotTable!R$86=0),0,IF(PivotTable!R104=PivotTable!R$86,1,-1))</f>
        <v>1</v>
      </c>
      <c r="S24">
        <f>IF(OR(ISBLANK(PivotTable!S104),ISBLANK(PivotTable!S$86),PivotTable!S104=0,PivotTable!S$86=0),0,IF(PivotTable!S104=PivotTable!S$86,1,-1))</f>
        <v>-1</v>
      </c>
      <c r="T24">
        <f>IF(OR(ISBLANK(PivotTable!T104),ISBLANK(PivotTable!T$86),PivotTable!T104=0,PivotTable!T$86=0),0,IF(PivotTable!T104=PivotTable!T$86,1,-1))</f>
        <v>1</v>
      </c>
      <c r="U24">
        <f>IF(OR(ISBLANK(PivotTable!U104),ISBLANK(PivotTable!U$86),PivotTable!U104=0,PivotTable!U$86=0),0,IF(PivotTable!U104=PivotTable!U$86,1,-1))</f>
        <v>-1</v>
      </c>
      <c r="V24">
        <f>IF(OR(ISBLANK(PivotTable!V104),ISBLANK(PivotTable!V$86),PivotTable!V104=0,PivotTable!V$86=0),0,IF(PivotTable!V104=PivotTable!V$86,1,-1))</f>
        <v>1</v>
      </c>
      <c r="W24">
        <f>IF(OR(ISBLANK(PivotTable!W104),ISBLANK(PivotTable!W$86),PivotTable!W104=0,PivotTable!W$86=0),0,IF(PivotTable!W104=PivotTable!W$86,1,-1))</f>
        <v>1</v>
      </c>
      <c r="X24">
        <f>IF(OR(ISBLANK(PivotTable!X104),ISBLANK(PivotTable!X$86),PivotTable!X104=0,PivotTable!X$86=0),0,IF(PivotTable!X104=PivotTable!X$86,1,-1))</f>
        <v>1</v>
      </c>
      <c r="Y24">
        <f>IF(OR(ISBLANK(PivotTable!Y104),ISBLANK(PivotTable!Y$86),PivotTable!Y104=0,PivotTable!Y$86=0),0,IF(PivotTable!Y104=PivotTable!Y$86,1,-1))</f>
        <v>1</v>
      </c>
      <c r="Z24">
        <f>IF(OR(ISBLANK(PivotTable!Z104),ISBLANK(PivotTable!Z$86),PivotTable!Z104=0,PivotTable!Z$86=0),0,IF(PivotTable!Z104=PivotTable!Z$86,1,-1))</f>
        <v>1</v>
      </c>
      <c r="AA24">
        <f>IF(OR(ISBLANK(PivotTable!AA104),ISBLANK(PivotTable!AA$86),PivotTable!AA104=0,PivotTable!AA$86=0),0,IF(PivotTable!AA104=PivotTable!AA$86,1,-1))</f>
        <v>1</v>
      </c>
      <c r="AB24">
        <f>IF(OR(ISBLANK(PivotTable!AB104),ISBLANK(PivotTable!AB$86),PivotTable!AB104=0,PivotTable!AB$86=0),0,IF(PivotTable!AB104=PivotTable!AB$86,1,-1))</f>
        <v>-1</v>
      </c>
      <c r="AC24">
        <f>IF(OR(ISBLANK(PivotTable!AC104),ISBLANK(PivotTable!AC$86),PivotTable!AC104=0,PivotTable!AC$86=0),0,IF(PivotTable!AC104=PivotTable!AC$86,1,-1))</f>
        <v>1</v>
      </c>
      <c r="AD24">
        <f>IF(OR(ISBLANK(PivotTable!AD104),ISBLANK(PivotTable!AD$86),PivotTable!AD104=0,PivotTable!AD$86=0),0,IF(PivotTable!AD104=PivotTable!AD$86,1,-1))</f>
        <v>1</v>
      </c>
      <c r="AE24">
        <f>IF(OR(ISBLANK(PivotTable!AE104),ISBLANK(PivotTable!AE$86),PivotTable!AE104=0,PivotTable!AE$86=0),0,IF(PivotTable!AE104=PivotTable!AE$86,1,-1))</f>
        <v>1</v>
      </c>
      <c r="AF24">
        <f>IF(OR(ISBLANK(PivotTable!AF104),ISBLANK(PivotTable!AF$86),PivotTable!AF104=0,PivotTable!AF$86=0),0,IF(PivotTable!AF104=PivotTable!AF$86,1,-1))</f>
        <v>1</v>
      </c>
      <c r="AG24">
        <f>IF(OR(ISBLANK(PivotTable!AG104),ISBLANK(PivotTable!AG$86),PivotTable!AG104=0,PivotTable!AG$86=0),0,IF(PivotTable!AG104=PivotTable!AG$86,1,-1))</f>
        <v>-1</v>
      </c>
      <c r="AH24">
        <f>IF(OR(ISBLANK(PivotTable!AH104),ISBLANK(PivotTable!AH$86),PivotTable!AH104=0,PivotTable!AH$86=0),0,IF(PivotTable!AH104=PivotTable!AH$86,1,-1))</f>
        <v>1</v>
      </c>
      <c r="AI24">
        <f>IF(OR(ISBLANK(PivotTable!AI104),ISBLANK(PivotTable!AI$86),PivotTable!AI104=0,PivotTable!AI$86=0),0,IF(PivotTable!AI104=PivotTable!AI$86,1,-1))</f>
        <v>1</v>
      </c>
      <c r="AJ24">
        <f>IF(OR(ISBLANK(PivotTable!AJ104),ISBLANK(PivotTable!AJ$86),PivotTable!AJ104=0,PivotTable!AJ$86=0),0,IF(PivotTable!AJ104=PivotTable!AJ$86,1,-1))</f>
        <v>-1</v>
      </c>
      <c r="AK24">
        <f t="shared" si="0"/>
        <v>25</v>
      </c>
      <c r="AL24">
        <f t="shared" si="1"/>
        <v>8</v>
      </c>
      <c r="AM24">
        <f t="shared" si="2"/>
        <v>2</v>
      </c>
      <c r="AN24">
        <f t="shared" si="3"/>
        <v>0.51515151515151514</v>
      </c>
      <c r="AO24" s="2" t="s">
        <v>101</v>
      </c>
    </row>
    <row r="25" spans="1:41" x14ac:dyDescent="0.25">
      <c r="A25" s="2" t="s">
        <v>72</v>
      </c>
      <c r="B25">
        <f>IF(OR(ISBLANK(PivotTable!B74),ISBLANK(PivotTable!B$86),PivotTable!B74=0,PivotTable!B$86=0),0,IF(PivotTable!B74=PivotTable!B$86,1,-1))</f>
        <v>1</v>
      </c>
      <c r="C25">
        <f>IF(OR(ISBLANK(PivotTable!C74),ISBLANK(PivotTable!C$86),PivotTable!C74=0,PivotTable!C$86=0),0,IF(PivotTable!C74=PivotTable!C$86,1,-1))</f>
        <v>1</v>
      </c>
      <c r="D25">
        <f>IF(OR(ISBLANK(PivotTable!D74),ISBLANK(PivotTable!D$86),PivotTable!D74=0,PivotTable!D$86=0),0,IF(PivotTable!D74=PivotTable!D$86,1,-1))</f>
        <v>1</v>
      </c>
      <c r="E25">
        <f>IF(OR(ISBLANK(PivotTable!E74),ISBLANK(PivotTable!E$86),PivotTable!E74=0,PivotTable!E$86=0),0,IF(PivotTable!E74=PivotTable!E$86,1,-1))</f>
        <v>1</v>
      </c>
      <c r="F25">
        <f>IF(OR(ISBLANK(PivotTable!F74),ISBLANK(PivotTable!F$86),PivotTable!F74=0,PivotTable!F$86=0),0,IF(PivotTable!F74=PivotTable!F$86,1,-1))</f>
        <v>1</v>
      </c>
      <c r="G25">
        <f>IF(OR(ISBLANK(PivotTable!G74),ISBLANK(PivotTable!G$86),PivotTable!G74=0,PivotTable!G$86=0),0,IF(PivotTable!G74=PivotTable!G$86,1,-1))</f>
        <v>-1</v>
      </c>
      <c r="H25">
        <f>IF(OR(ISBLANK(PivotTable!H74),ISBLANK(PivotTable!H$86),PivotTable!H74=0,PivotTable!H$86=0),0,IF(PivotTable!H74=PivotTable!H$86,1,-1))</f>
        <v>0</v>
      </c>
      <c r="I25">
        <f>IF(OR(ISBLANK(PivotTable!I74),ISBLANK(PivotTable!I$86),PivotTable!I74=0,PivotTable!I$86=0),0,IF(PivotTable!I74=PivotTable!I$86,1,-1))</f>
        <v>-1</v>
      </c>
      <c r="J25">
        <f>IF(OR(ISBLANK(PivotTable!J74),ISBLANK(PivotTable!J$86),PivotTable!J74=0,PivotTable!J$86=0),0,IF(PivotTable!J74=PivotTable!J$86,1,-1))</f>
        <v>-1</v>
      </c>
      <c r="K25">
        <f>IF(OR(ISBLANK(PivotTable!K74),ISBLANK(PivotTable!K$86),PivotTable!K74=0,PivotTable!K$86=0),0,IF(PivotTable!K74=PivotTable!K$86,1,-1))</f>
        <v>1</v>
      </c>
      <c r="L25">
        <f>IF(OR(ISBLANK(PivotTable!L74),ISBLANK(PivotTable!L$86),PivotTable!L74=0,PivotTable!L$86=0),0,IF(PivotTable!L74=PivotTable!L$86,1,-1))</f>
        <v>1</v>
      </c>
      <c r="M25">
        <f>IF(OR(ISBLANK(PivotTable!M74),ISBLANK(PivotTable!M$86),PivotTable!M74=0,PivotTable!M$86=0),0,IF(PivotTable!M74=PivotTable!M$86,1,-1))</f>
        <v>1</v>
      </c>
      <c r="N25">
        <f>IF(OR(ISBLANK(PivotTable!N74),ISBLANK(PivotTable!N$86),PivotTable!N74=0,PivotTable!N$86=0),0,IF(PivotTable!N74=PivotTable!N$86,1,-1))</f>
        <v>-1</v>
      </c>
      <c r="O25">
        <f>IF(OR(ISBLANK(PivotTable!O74),ISBLANK(PivotTable!O$86),PivotTable!O74=0,PivotTable!O$86=0),0,IF(PivotTable!O74=PivotTable!O$86,1,-1))</f>
        <v>1</v>
      </c>
      <c r="P25">
        <f>IF(OR(ISBLANK(PivotTable!P74),ISBLANK(PivotTable!P$86),PivotTable!P74=0,PivotTable!P$86=0),0,IF(PivotTable!P74=PivotTable!P$86,1,-1))</f>
        <v>0</v>
      </c>
      <c r="Q25">
        <f>IF(OR(ISBLANK(PivotTable!Q74),ISBLANK(PivotTable!Q$86),PivotTable!Q74=0,PivotTable!Q$86=0),0,IF(PivotTable!Q74=PivotTable!Q$86,1,-1))</f>
        <v>1</v>
      </c>
      <c r="R25">
        <f>IF(OR(ISBLANK(PivotTable!R74),ISBLANK(PivotTable!R$86),PivotTable!R74=0,PivotTable!R$86=0),0,IF(PivotTable!R74=PivotTable!R$86,1,-1))</f>
        <v>1</v>
      </c>
      <c r="S25">
        <f>IF(OR(ISBLANK(PivotTable!S74),ISBLANK(PivotTable!S$86),PivotTable!S74=0,PivotTable!S$86=0),0,IF(PivotTable!S74=PivotTable!S$86,1,-1))</f>
        <v>1</v>
      </c>
      <c r="T25">
        <f>IF(OR(ISBLANK(PivotTable!T74),ISBLANK(PivotTable!T$86),PivotTable!T74=0,PivotTable!T$86=0),0,IF(PivotTable!T74=PivotTable!T$86,1,-1))</f>
        <v>-1</v>
      </c>
      <c r="U25">
        <f>IF(OR(ISBLANK(PivotTable!U74),ISBLANK(PivotTable!U$86),PivotTable!U74=0,PivotTable!U$86=0),0,IF(PivotTable!U74=PivotTable!U$86,1,-1))</f>
        <v>-1</v>
      </c>
      <c r="V25">
        <f>IF(OR(ISBLANK(PivotTable!V74),ISBLANK(PivotTable!V$86),PivotTable!V74=0,PivotTable!V$86=0),0,IF(PivotTable!V74=PivotTable!V$86,1,-1))</f>
        <v>1</v>
      </c>
      <c r="W25">
        <f>IF(OR(ISBLANK(PivotTable!W74),ISBLANK(PivotTable!W$86),PivotTable!W74=0,PivotTable!W$86=0),0,IF(PivotTable!W74=PivotTable!W$86,1,-1))</f>
        <v>1</v>
      </c>
      <c r="X25">
        <f>IF(OR(ISBLANK(PivotTable!X74),ISBLANK(PivotTable!X$86),PivotTable!X74=0,PivotTable!X$86=0),0,IF(PivotTable!X74=PivotTable!X$86,1,-1))</f>
        <v>1</v>
      </c>
      <c r="Y25">
        <f>IF(OR(ISBLANK(PivotTable!Y74),ISBLANK(PivotTable!Y$86),PivotTable!Y74=0,PivotTable!Y$86=0),0,IF(PivotTable!Y74=PivotTable!Y$86,1,-1))</f>
        <v>1</v>
      </c>
      <c r="Z25">
        <f>IF(OR(ISBLANK(PivotTable!Z74),ISBLANK(PivotTable!Z$86),PivotTable!Z74=0,PivotTable!Z$86=0),0,IF(PivotTable!Z74=PivotTable!Z$86,1,-1))</f>
        <v>0</v>
      </c>
      <c r="AA25">
        <f>IF(OR(ISBLANK(PivotTable!AA74),ISBLANK(PivotTable!AA$86),PivotTable!AA74=0,PivotTable!AA$86=0),0,IF(PivotTable!AA74=PivotTable!AA$86,1,-1))</f>
        <v>1</v>
      </c>
      <c r="AB25">
        <f>IF(OR(ISBLANK(PivotTable!AB74),ISBLANK(PivotTable!AB$86),PivotTable!AB74=0,PivotTable!AB$86=0),0,IF(PivotTable!AB74=PivotTable!AB$86,1,-1))</f>
        <v>-1</v>
      </c>
      <c r="AC25">
        <f>IF(OR(ISBLANK(PivotTable!AC74),ISBLANK(PivotTable!AC$86),PivotTable!AC74=0,PivotTable!AC$86=0),0,IF(PivotTable!AC74=PivotTable!AC$86,1,-1))</f>
        <v>1</v>
      </c>
      <c r="AD25">
        <f>IF(OR(ISBLANK(PivotTable!AD74),ISBLANK(PivotTable!AD$86),PivotTable!AD74=0,PivotTable!AD$86=0),0,IF(PivotTable!AD74=PivotTable!AD$86,1,-1))</f>
        <v>1</v>
      </c>
      <c r="AE25">
        <f>IF(OR(ISBLANK(PivotTable!AE74),ISBLANK(PivotTable!AE$86),PivotTable!AE74=0,PivotTable!AE$86=0),0,IF(PivotTable!AE74=PivotTable!AE$86,1,-1))</f>
        <v>1</v>
      </c>
      <c r="AF25">
        <f>IF(OR(ISBLANK(PivotTable!AF74),ISBLANK(PivotTable!AF$86),PivotTable!AF74=0,PivotTable!AF$86=0),0,IF(PivotTable!AF74=PivotTable!AF$86,1,-1))</f>
        <v>1</v>
      </c>
      <c r="AG25">
        <f>IF(OR(ISBLANK(PivotTable!AG74),ISBLANK(PivotTable!AG$86),PivotTable!AG74=0,PivotTable!AG$86=0),0,IF(PivotTable!AG74=PivotTable!AG$86,1,-1))</f>
        <v>1</v>
      </c>
      <c r="AH25">
        <f>IF(OR(ISBLANK(PivotTable!AH74),ISBLANK(PivotTable!AH$86),PivotTable!AH74=0,PivotTable!AH$86=0),0,IF(PivotTable!AH74=PivotTable!AH$86,1,-1))</f>
        <v>1</v>
      </c>
      <c r="AI25">
        <f>IF(OR(ISBLANK(PivotTable!AI74),ISBLANK(PivotTable!AI$86),PivotTable!AI74=0,PivotTable!AI$86=0),0,IF(PivotTable!AI74=PivotTable!AI$86,1,-1))</f>
        <v>1</v>
      </c>
      <c r="AJ25">
        <f>IF(OR(ISBLANK(PivotTable!AJ74),ISBLANK(PivotTable!AJ$86),PivotTable!AJ74=0,PivotTable!AJ$86=0),0,IF(PivotTable!AJ74=PivotTable!AJ$86,1,-1))</f>
        <v>-1</v>
      </c>
      <c r="AK25">
        <f t="shared" si="0"/>
        <v>24</v>
      </c>
      <c r="AL25">
        <f t="shared" si="1"/>
        <v>8</v>
      </c>
      <c r="AM25">
        <f t="shared" si="2"/>
        <v>3</v>
      </c>
      <c r="AN25">
        <f t="shared" si="3"/>
        <v>0.5</v>
      </c>
      <c r="AO25" s="2" t="s">
        <v>72</v>
      </c>
    </row>
    <row r="26" spans="1:41" x14ac:dyDescent="0.25">
      <c r="A26" s="2" t="s">
        <v>17</v>
      </c>
      <c r="B26">
        <f>IF(OR(ISBLANK(PivotTable!B19),ISBLANK(PivotTable!B$86),PivotTable!B19=0,PivotTable!B$86=0),0,IF(PivotTable!B19=PivotTable!B$86,1,-1))</f>
        <v>1</v>
      </c>
      <c r="C26">
        <f>IF(OR(ISBLANK(PivotTable!C19),ISBLANK(PivotTable!C$86),PivotTable!C19=0,PivotTable!C$86=0),0,IF(PivotTable!C19=PivotTable!C$86,1,-1))</f>
        <v>1</v>
      </c>
      <c r="D26">
        <f>IF(OR(ISBLANK(PivotTable!D19),ISBLANK(PivotTable!D$86),PivotTable!D19=0,PivotTable!D$86=0),0,IF(PivotTable!D19=PivotTable!D$86,1,-1))</f>
        <v>1</v>
      </c>
      <c r="E26">
        <f>IF(OR(ISBLANK(PivotTable!E19),ISBLANK(PivotTable!E$86),PivotTable!E19=0,PivotTable!E$86=0),0,IF(PivotTable!E19=PivotTable!E$86,1,-1))</f>
        <v>1</v>
      </c>
      <c r="F26">
        <f>IF(OR(ISBLANK(PivotTable!F19),ISBLANK(PivotTable!F$86),PivotTable!F19=0,PivotTable!F$86=0),0,IF(PivotTable!F19=PivotTable!F$86,1,-1))</f>
        <v>1</v>
      </c>
      <c r="G26">
        <f>IF(OR(ISBLANK(PivotTable!G19),ISBLANK(PivotTable!G$86),PivotTable!G19=0,PivotTable!G$86=0),0,IF(PivotTable!G19=PivotTable!G$86,1,-1))</f>
        <v>1</v>
      </c>
      <c r="H26">
        <f>IF(OR(ISBLANK(PivotTable!H19),ISBLANK(PivotTable!H$86),PivotTable!H19=0,PivotTable!H$86=0),0,IF(PivotTable!H19=PivotTable!H$86,1,-1))</f>
        <v>0</v>
      </c>
      <c r="I26">
        <f>IF(OR(ISBLANK(PivotTable!I19),ISBLANK(PivotTable!I$86),PivotTable!I19=0,PivotTable!I$86=0),0,IF(PivotTable!I19=PivotTable!I$86,1,-1))</f>
        <v>-1</v>
      </c>
      <c r="J26">
        <f>IF(OR(ISBLANK(PivotTable!J19),ISBLANK(PivotTable!J$86),PivotTable!J19=0,PivotTable!J$86=0),0,IF(PivotTable!J19=PivotTable!J$86,1,-1))</f>
        <v>1</v>
      </c>
      <c r="K26">
        <f>IF(OR(ISBLANK(PivotTable!K19),ISBLANK(PivotTable!K$86),PivotTable!K19=0,PivotTable!K$86=0),0,IF(PivotTable!K19=PivotTable!K$86,1,-1))</f>
        <v>-1</v>
      </c>
      <c r="L26">
        <f>IF(OR(ISBLANK(PivotTable!L19),ISBLANK(PivotTable!L$86),PivotTable!L19=0,PivotTable!L$86=0),0,IF(PivotTable!L19=PivotTable!L$86,1,-1))</f>
        <v>1</v>
      </c>
      <c r="M26">
        <f>IF(OR(ISBLANK(PivotTable!M19),ISBLANK(PivotTable!M$86),PivotTable!M19=0,PivotTable!M$86=0),0,IF(PivotTable!M19=PivotTable!M$86,1,-1))</f>
        <v>1</v>
      </c>
      <c r="N26">
        <f>IF(OR(ISBLANK(PivotTable!N19),ISBLANK(PivotTable!N$86),PivotTable!N19=0,PivotTable!N$86=0),0,IF(PivotTable!N19=PivotTable!N$86,1,-1))</f>
        <v>-1</v>
      </c>
      <c r="O26">
        <f>IF(OR(ISBLANK(PivotTable!O19),ISBLANK(PivotTable!O$86),PivotTable!O19=0,PivotTable!O$86=0),0,IF(PivotTable!O19=PivotTable!O$86,1,-1))</f>
        <v>1</v>
      </c>
      <c r="P26">
        <f>IF(OR(ISBLANK(PivotTable!P19),ISBLANK(PivotTable!P$86),PivotTable!P19=0,PivotTable!P$86=0),0,IF(PivotTable!P19=PivotTable!P$86,1,-1))</f>
        <v>0</v>
      </c>
      <c r="Q26">
        <f>IF(OR(ISBLANK(PivotTable!Q19),ISBLANK(PivotTable!Q$86),PivotTable!Q19=0,PivotTable!Q$86=0),0,IF(PivotTable!Q19=PivotTable!Q$86,1,-1))</f>
        <v>1</v>
      </c>
      <c r="R26">
        <f>IF(OR(ISBLANK(PivotTable!R19),ISBLANK(PivotTable!R$86),PivotTable!R19=0,PivotTable!R$86=0),0,IF(PivotTable!R19=PivotTable!R$86,1,-1))</f>
        <v>1</v>
      </c>
      <c r="S26">
        <f>IF(OR(ISBLANK(PivotTable!S19),ISBLANK(PivotTable!S$86),PivotTable!S19=0,PivotTable!S$86=0),0,IF(PivotTable!S19=PivotTable!S$86,1,-1))</f>
        <v>-1</v>
      </c>
      <c r="T26">
        <f>IF(OR(ISBLANK(PivotTable!T19),ISBLANK(PivotTable!T$86),PivotTable!T19=0,PivotTable!T$86=0),0,IF(PivotTable!T19=PivotTable!T$86,1,-1))</f>
        <v>-1</v>
      </c>
      <c r="U26">
        <f>IF(OR(ISBLANK(PivotTable!U19),ISBLANK(PivotTable!U$86),PivotTable!U19=0,PivotTable!U$86=0),0,IF(PivotTable!U19=PivotTable!U$86,1,-1))</f>
        <v>-1</v>
      </c>
      <c r="V26">
        <f>IF(OR(ISBLANK(PivotTable!V19),ISBLANK(PivotTable!V$86),PivotTable!V19=0,PivotTable!V$86=0),0,IF(PivotTable!V19=PivotTable!V$86,1,-1))</f>
        <v>1</v>
      </c>
      <c r="W26">
        <f>IF(OR(ISBLANK(PivotTable!W19),ISBLANK(PivotTable!W$86),PivotTable!W19=0,PivotTable!W$86=0),0,IF(PivotTable!W19=PivotTable!W$86,1,-1))</f>
        <v>1</v>
      </c>
      <c r="X26">
        <f>IF(OR(ISBLANK(PivotTable!X19),ISBLANK(PivotTable!X$86),PivotTable!X19=0,PivotTable!X$86=0),0,IF(PivotTable!X19=PivotTable!X$86,1,-1))</f>
        <v>1</v>
      </c>
      <c r="Y26">
        <f>IF(OR(ISBLANK(PivotTable!Y19),ISBLANK(PivotTable!Y$86),PivotTable!Y19=0,PivotTable!Y$86=0),0,IF(PivotTable!Y19=PivotTable!Y$86,1,-1))</f>
        <v>1</v>
      </c>
      <c r="Z26">
        <f>IF(OR(ISBLANK(PivotTable!Z19),ISBLANK(PivotTable!Z$86),PivotTable!Z19=0,PivotTable!Z$86=0),0,IF(PivotTable!Z19=PivotTable!Z$86,1,-1))</f>
        <v>1</v>
      </c>
      <c r="AA26">
        <f>IF(OR(ISBLANK(PivotTable!AA19),ISBLANK(PivotTable!AA$86),PivotTable!AA19=0,PivotTable!AA$86=0),0,IF(PivotTable!AA19=PivotTable!AA$86,1,-1))</f>
        <v>1</v>
      </c>
      <c r="AB26">
        <f>IF(OR(ISBLANK(PivotTable!AB19),ISBLANK(PivotTable!AB$86),PivotTable!AB19=0,PivotTable!AB$86=0),0,IF(PivotTable!AB19=PivotTable!AB$86,1,-1))</f>
        <v>-1</v>
      </c>
      <c r="AC26">
        <f>IF(OR(ISBLANK(PivotTable!AC19),ISBLANK(PivotTable!AC$86),PivotTable!AC19=0,PivotTable!AC$86=0),0,IF(PivotTable!AC19=PivotTable!AC$86,1,-1))</f>
        <v>-1</v>
      </c>
      <c r="AD26">
        <f>IF(OR(ISBLANK(PivotTable!AD19),ISBLANK(PivotTable!AD$86),PivotTable!AD19=0,PivotTable!AD$86=0),0,IF(PivotTable!AD19=PivotTable!AD$86,1,-1))</f>
        <v>1</v>
      </c>
      <c r="AE26">
        <f>IF(OR(ISBLANK(PivotTable!AE19),ISBLANK(PivotTable!AE$86),PivotTable!AE19=0,PivotTable!AE$86=0),0,IF(PivotTable!AE19=PivotTable!AE$86,1,-1))</f>
        <v>1</v>
      </c>
      <c r="AF26">
        <f>IF(OR(ISBLANK(PivotTable!AF19),ISBLANK(PivotTable!AF$86),PivotTable!AF19=0,PivotTable!AF$86=0),0,IF(PivotTable!AF19=PivotTable!AF$86,1,-1))</f>
        <v>1</v>
      </c>
      <c r="AG26">
        <f>IF(OR(ISBLANK(PivotTable!AG19),ISBLANK(PivotTable!AG$86),PivotTable!AG19=0,PivotTable!AG$86=0),0,IF(PivotTable!AG19=PivotTable!AG$86,1,-1))</f>
        <v>1</v>
      </c>
      <c r="AH26">
        <f>IF(OR(ISBLANK(PivotTable!AH19),ISBLANK(PivotTable!AH$86),PivotTable!AH19=0,PivotTable!AH$86=0),0,IF(PivotTable!AH19=PivotTable!AH$86,1,-1))</f>
        <v>1</v>
      </c>
      <c r="AI26">
        <f>IF(OR(ISBLANK(PivotTable!AI19),ISBLANK(PivotTable!AI$86),PivotTable!AI19=0,PivotTable!AI$86=0),0,IF(PivotTable!AI19=PivotTable!AI$86,1,-1))</f>
        <v>1</v>
      </c>
      <c r="AJ26">
        <f>IF(OR(ISBLANK(PivotTable!AJ19),ISBLANK(PivotTable!AJ$86),PivotTable!AJ19=0,PivotTable!AJ$86=0),0,IF(PivotTable!AJ19=PivotTable!AJ$86,1,-1))</f>
        <v>-1</v>
      </c>
      <c r="AK26">
        <f t="shared" si="0"/>
        <v>24</v>
      </c>
      <c r="AL26">
        <f t="shared" si="1"/>
        <v>9</v>
      </c>
      <c r="AM26">
        <f t="shared" si="2"/>
        <v>2</v>
      </c>
      <c r="AN26">
        <f t="shared" si="3"/>
        <v>0.45454545454545453</v>
      </c>
      <c r="AO26" s="2" t="s">
        <v>17</v>
      </c>
    </row>
    <row r="27" spans="1:41" x14ac:dyDescent="0.25">
      <c r="A27" s="2" t="s">
        <v>19</v>
      </c>
      <c r="B27">
        <f>IF(OR(ISBLANK(PivotTable!B21),ISBLANK(PivotTable!B$86),PivotTable!B21=0,PivotTable!B$86=0),0,IF(PivotTable!B21=PivotTable!B$86,1,-1))</f>
        <v>1</v>
      </c>
      <c r="C27">
        <f>IF(OR(ISBLANK(PivotTable!C21),ISBLANK(PivotTable!C$86),PivotTable!C21=0,PivotTable!C$86=0),0,IF(PivotTable!C21=PivotTable!C$86,1,-1))</f>
        <v>1</v>
      </c>
      <c r="D27">
        <f>IF(OR(ISBLANK(PivotTable!D21),ISBLANK(PivotTable!D$86),PivotTable!D21=0,PivotTable!D$86=0),0,IF(PivotTable!D21=PivotTable!D$86,1,-1))</f>
        <v>1</v>
      </c>
      <c r="E27">
        <f>IF(OR(ISBLANK(PivotTable!E21),ISBLANK(PivotTable!E$86),PivotTable!E21=0,PivotTable!E$86=0),0,IF(PivotTable!E21=PivotTable!E$86,1,-1))</f>
        <v>1</v>
      </c>
      <c r="F27">
        <f>IF(OR(ISBLANK(PivotTable!F21),ISBLANK(PivotTable!F$86),PivotTable!F21=0,PivotTable!F$86=0),0,IF(PivotTable!F21=PivotTable!F$86,1,-1))</f>
        <v>1</v>
      </c>
      <c r="G27">
        <f>IF(OR(ISBLANK(PivotTable!G21),ISBLANK(PivotTable!G$86),PivotTable!G21=0,PivotTable!G$86=0),0,IF(PivotTable!G21=PivotTable!G$86,1,-1))</f>
        <v>1</v>
      </c>
      <c r="H27">
        <f>IF(OR(ISBLANK(PivotTable!H21),ISBLANK(PivotTable!H$86),PivotTable!H21=0,PivotTable!H$86=0),0,IF(PivotTable!H21=PivotTable!H$86,1,-1))</f>
        <v>0</v>
      </c>
      <c r="I27">
        <f>IF(OR(ISBLANK(PivotTable!I21),ISBLANK(PivotTable!I$86),PivotTable!I21=0,PivotTable!I$86=0),0,IF(PivotTable!I21=PivotTable!I$86,1,-1))</f>
        <v>1</v>
      </c>
      <c r="J27">
        <f>IF(OR(ISBLANK(PivotTable!J21),ISBLANK(PivotTable!J$86),PivotTable!J21=0,PivotTable!J$86=0),0,IF(PivotTable!J21=PivotTable!J$86,1,-1))</f>
        <v>1</v>
      </c>
      <c r="K27">
        <f>IF(OR(ISBLANK(PivotTable!K21),ISBLANK(PivotTable!K$86),PivotTable!K21=0,PivotTable!K$86=0),0,IF(PivotTable!K21=PivotTable!K$86,1,-1))</f>
        <v>-1</v>
      </c>
      <c r="L27">
        <f>IF(OR(ISBLANK(PivotTable!L21),ISBLANK(PivotTable!L$86),PivotTable!L21=0,PivotTable!L$86=0),0,IF(PivotTable!L21=PivotTable!L$86,1,-1))</f>
        <v>1</v>
      </c>
      <c r="M27">
        <f>IF(OR(ISBLANK(PivotTable!M21),ISBLANK(PivotTable!M$86),PivotTable!M21=0,PivotTable!M$86=0),0,IF(PivotTable!M21=PivotTable!M$86,1,-1))</f>
        <v>1</v>
      </c>
      <c r="N27">
        <f>IF(OR(ISBLANK(PivotTable!N21),ISBLANK(PivotTable!N$86),PivotTable!N21=0,PivotTable!N$86=0),0,IF(PivotTable!N21=PivotTable!N$86,1,-1))</f>
        <v>-1</v>
      </c>
      <c r="O27">
        <f>IF(OR(ISBLANK(PivotTable!O21),ISBLANK(PivotTable!O$86),PivotTable!O21=0,PivotTable!O$86=0),0,IF(PivotTable!O21=PivotTable!O$86,1,-1))</f>
        <v>1</v>
      </c>
      <c r="P27">
        <f>IF(OR(ISBLANK(PivotTable!P21),ISBLANK(PivotTable!P$86),PivotTable!P21=0,PivotTable!P$86=0),0,IF(PivotTable!P21=PivotTable!P$86,1,-1))</f>
        <v>0</v>
      </c>
      <c r="Q27">
        <f>IF(OR(ISBLANK(PivotTable!Q21),ISBLANK(PivotTable!Q$86),PivotTable!Q21=0,PivotTable!Q$86=0),0,IF(PivotTable!Q21=PivotTable!Q$86,1,-1))</f>
        <v>1</v>
      </c>
      <c r="R27">
        <f>IF(OR(ISBLANK(PivotTable!R21),ISBLANK(PivotTable!R$86),PivotTable!R21=0,PivotTable!R$86=0),0,IF(PivotTable!R21=PivotTable!R$86,1,-1))</f>
        <v>1</v>
      </c>
      <c r="S27">
        <f>IF(OR(ISBLANK(PivotTable!S21),ISBLANK(PivotTable!S$86),PivotTable!S21=0,PivotTable!S$86=0),0,IF(PivotTable!S21=PivotTable!S$86,1,-1))</f>
        <v>-1</v>
      </c>
      <c r="T27">
        <f>IF(OR(ISBLANK(PivotTable!T21),ISBLANK(PivotTable!T$86),PivotTable!T21=0,PivotTable!T$86=0),0,IF(PivotTable!T21=PivotTable!T$86,1,-1))</f>
        <v>-1</v>
      </c>
      <c r="U27">
        <f>IF(OR(ISBLANK(PivotTable!U21),ISBLANK(PivotTable!U$86),PivotTable!U21=0,PivotTable!U$86=0),0,IF(PivotTable!U21=PivotTable!U$86,1,-1))</f>
        <v>-1</v>
      </c>
      <c r="V27">
        <f>IF(OR(ISBLANK(PivotTable!V21),ISBLANK(PivotTable!V$86),PivotTable!V21=0,PivotTable!V$86=0),0,IF(PivotTable!V21=PivotTable!V$86,1,-1))</f>
        <v>1</v>
      </c>
      <c r="W27">
        <f>IF(OR(ISBLANK(PivotTable!W21),ISBLANK(PivotTable!W$86),PivotTable!W21=0,PivotTable!W$86=0),0,IF(PivotTable!W21=PivotTable!W$86,1,-1))</f>
        <v>1</v>
      </c>
      <c r="X27">
        <f>IF(OR(ISBLANK(PivotTable!X21),ISBLANK(PivotTable!X$86),PivotTable!X21=0,PivotTable!X$86=0),0,IF(PivotTable!X21=PivotTable!X$86,1,-1))</f>
        <v>1</v>
      </c>
      <c r="Y27">
        <f>IF(OR(ISBLANK(PivotTable!Y21),ISBLANK(PivotTable!Y$86),PivotTable!Y21=0,PivotTable!Y$86=0),0,IF(PivotTable!Y21=PivotTable!Y$86,1,-1))</f>
        <v>1</v>
      </c>
      <c r="Z27">
        <f>IF(OR(ISBLANK(PivotTable!Z21),ISBLANK(PivotTable!Z$86),PivotTable!Z21=0,PivotTable!Z$86=0),0,IF(PivotTable!Z21=PivotTable!Z$86,1,-1))</f>
        <v>1</v>
      </c>
      <c r="AA27">
        <f>IF(OR(ISBLANK(PivotTable!AA21),ISBLANK(PivotTable!AA$86),PivotTable!AA21=0,PivotTable!AA$86=0),0,IF(PivotTable!AA21=PivotTable!AA$86,1,-1))</f>
        <v>1</v>
      </c>
      <c r="AB27">
        <f>IF(OR(ISBLANK(PivotTable!AB21),ISBLANK(PivotTable!AB$86),PivotTable!AB21=0,PivotTable!AB$86=0),0,IF(PivotTable!AB21=PivotTable!AB$86,1,-1))</f>
        <v>-1</v>
      </c>
      <c r="AC27">
        <f>IF(OR(ISBLANK(PivotTable!AC21),ISBLANK(PivotTable!AC$86),PivotTable!AC21=0,PivotTable!AC$86=0),0,IF(PivotTable!AC21=PivotTable!AC$86,1,-1))</f>
        <v>-1</v>
      </c>
      <c r="AD27">
        <f>IF(OR(ISBLANK(PivotTable!AD21),ISBLANK(PivotTable!AD$86),PivotTable!AD21=0,PivotTable!AD$86=0),0,IF(PivotTable!AD21=PivotTable!AD$86,1,-1))</f>
        <v>1</v>
      </c>
      <c r="AE27">
        <f>IF(OR(ISBLANK(PivotTable!AE21),ISBLANK(PivotTable!AE$86),PivotTable!AE21=0,PivotTable!AE$86=0),0,IF(PivotTable!AE21=PivotTable!AE$86,1,-1))</f>
        <v>1</v>
      </c>
      <c r="AF27">
        <f>IF(OR(ISBLANK(PivotTable!AF21),ISBLANK(PivotTable!AF$86),PivotTable!AF21=0,PivotTable!AF$86=0),0,IF(PivotTable!AF21=PivotTable!AF$86,1,-1))</f>
        <v>1</v>
      </c>
      <c r="AG27">
        <f>IF(OR(ISBLANK(PivotTable!AG21),ISBLANK(PivotTable!AG$86),PivotTable!AG21=0,PivotTable!AG$86=0),0,IF(PivotTable!AG21=PivotTable!AG$86,1,-1))</f>
        <v>-1</v>
      </c>
      <c r="AH27">
        <f>IF(OR(ISBLANK(PivotTable!AH21),ISBLANK(PivotTable!AH$86),PivotTable!AH21=0,PivotTable!AH$86=0),0,IF(PivotTable!AH21=PivotTable!AH$86,1,-1))</f>
        <v>1</v>
      </c>
      <c r="AI27">
        <f>IF(OR(ISBLANK(PivotTable!AI21),ISBLANK(PivotTable!AI$86),PivotTable!AI21=0,PivotTable!AI$86=0),0,IF(PivotTable!AI21=PivotTable!AI$86,1,-1))</f>
        <v>1</v>
      </c>
      <c r="AJ27">
        <f>IF(OR(ISBLANK(PivotTable!AJ21),ISBLANK(PivotTable!AJ$86),PivotTable!AJ21=0,PivotTable!AJ$86=0),0,IF(PivotTable!AJ21=PivotTable!AJ$86,1,-1))</f>
        <v>-1</v>
      </c>
      <c r="AK27">
        <f t="shared" si="0"/>
        <v>24</v>
      </c>
      <c r="AL27">
        <f t="shared" si="1"/>
        <v>9</v>
      </c>
      <c r="AM27">
        <f t="shared" si="2"/>
        <v>2</v>
      </c>
      <c r="AN27">
        <f t="shared" si="3"/>
        <v>0.45454545454545453</v>
      </c>
      <c r="AO27" s="2" t="s">
        <v>19</v>
      </c>
    </row>
    <row r="28" spans="1:41" x14ac:dyDescent="0.25">
      <c r="A28" s="2" t="s">
        <v>26</v>
      </c>
      <c r="B28">
        <f>IF(OR(ISBLANK(PivotTable!B28),ISBLANK(PivotTable!B$86),PivotTable!B28=0,PivotTable!B$86=0),0,IF(PivotTable!B28=PivotTable!B$86,1,-1))</f>
        <v>1</v>
      </c>
      <c r="C28">
        <f>IF(OR(ISBLANK(PivotTable!C28),ISBLANK(PivotTable!C$86),PivotTable!C28=0,PivotTable!C$86=0),0,IF(PivotTable!C28=PivotTable!C$86,1,-1))</f>
        <v>1</v>
      </c>
      <c r="D28">
        <f>IF(OR(ISBLANK(PivotTable!D28),ISBLANK(PivotTable!D$86),PivotTable!D28=0,PivotTable!D$86=0),0,IF(PivotTable!D28=PivotTable!D$86,1,-1))</f>
        <v>1</v>
      </c>
      <c r="E28">
        <f>IF(OR(ISBLANK(PivotTable!E28),ISBLANK(PivotTable!E$86),PivotTable!E28=0,PivotTable!E$86=0),0,IF(PivotTable!E28=PivotTable!E$86,1,-1))</f>
        <v>1</v>
      </c>
      <c r="F28">
        <f>IF(OR(ISBLANK(PivotTable!F28),ISBLANK(PivotTable!F$86),PivotTable!F28=0,PivotTable!F$86=0),0,IF(PivotTable!F28=PivotTable!F$86,1,-1))</f>
        <v>1</v>
      </c>
      <c r="G28">
        <f>IF(OR(ISBLANK(PivotTable!G28),ISBLANK(PivotTable!G$86),PivotTable!G28=0,PivotTable!G$86=0),0,IF(PivotTable!G28=PivotTable!G$86,1,-1))</f>
        <v>1</v>
      </c>
      <c r="H28">
        <f>IF(OR(ISBLANK(PivotTable!H28),ISBLANK(PivotTable!H$86),PivotTable!H28=0,PivotTable!H$86=0),0,IF(PivotTable!H28=PivotTable!H$86,1,-1))</f>
        <v>0</v>
      </c>
      <c r="I28">
        <f>IF(OR(ISBLANK(PivotTable!I28),ISBLANK(PivotTable!I$86),PivotTable!I28=0,PivotTable!I$86=0),0,IF(PivotTable!I28=PivotTable!I$86,1,-1))</f>
        <v>-1</v>
      </c>
      <c r="J28">
        <f>IF(OR(ISBLANK(PivotTable!J28),ISBLANK(PivotTable!J$86),PivotTable!J28=0,PivotTable!J$86=0),0,IF(PivotTable!J28=PivotTable!J$86,1,-1))</f>
        <v>1</v>
      </c>
      <c r="K28">
        <f>IF(OR(ISBLANK(PivotTable!K28),ISBLANK(PivotTable!K$86),PivotTable!K28=0,PivotTable!K$86=0),0,IF(PivotTable!K28=PivotTable!K$86,1,-1))</f>
        <v>-1</v>
      </c>
      <c r="L28">
        <f>IF(OR(ISBLANK(PivotTable!L28),ISBLANK(PivotTable!L$86),PivotTable!L28=0,PivotTable!L$86=0),0,IF(PivotTable!L28=PivotTable!L$86,1,-1))</f>
        <v>1</v>
      </c>
      <c r="M28">
        <f>IF(OR(ISBLANK(PivotTable!M28),ISBLANK(PivotTable!M$86),PivotTable!M28=0,PivotTable!M$86=0),0,IF(PivotTable!M28=PivotTable!M$86,1,-1))</f>
        <v>1</v>
      </c>
      <c r="N28">
        <f>IF(OR(ISBLANK(PivotTable!N28),ISBLANK(PivotTable!N$86),PivotTable!N28=0,PivotTable!N$86=0),0,IF(PivotTable!N28=PivotTable!N$86,1,-1))</f>
        <v>-1</v>
      </c>
      <c r="O28">
        <f>IF(OR(ISBLANK(PivotTable!O28),ISBLANK(PivotTable!O$86),PivotTable!O28=0,PivotTable!O$86=0),0,IF(PivotTable!O28=PivotTable!O$86,1,-1))</f>
        <v>1</v>
      </c>
      <c r="P28">
        <f>IF(OR(ISBLANK(PivotTable!P28),ISBLANK(PivotTable!P$86),PivotTable!P28=0,PivotTable!P$86=0),0,IF(PivotTable!P28=PivotTable!P$86,1,-1))</f>
        <v>0</v>
      </c>
      <c r="Q28">
        <f>IF(OR(ISBLANK(PivotTable!Q28),ISBLANK(PivotTable!Q$86),PivotTable!Q28=0,PivotTable!Q$86=0),0,IF(PivotTable!Q28=PivotTable!Q$86,1,-1))</f>
        <v>1</v>
      </c>
      <c r="R28">
        <f>IF(OR(ISBLANK(PivotTable!R28),ISBLANK(PivotTable!R$86),PivotTable!R28=0,PivotTable!R$86=0),0,IF(PivotTable!R28=PivotTable!R$86,1,-1))</f>
        <v>1</v>
      </c>
      <c r="S28">
        <f>IF(OR(ISBLANK(PivotTable!S28),ISBLANK(PivotTable!S$86),PivotTable!S28=0,PivotTable!S$86=0),0,IF(PivotTable!S28=PivotTable!S$86,1,-1))</f>
        <v>-1</v>
      </c>
      <c r="T28">
        <f>IF(OR(ISBLANK(PivotTable!T28),ISBLANK(PivotTable!T$86),PivotTable!T28=0,PivotTable!T$86=0),0,IF(PivotTable!T28=PivotTable!T$86,1,-1))</f>
        <v>-1</v>
      </c>
      <c r="U28">
        <f>IF(OR(ISBLANK(PivotTable!U28),ISBLANK(PivotTable!U$86),PivotTable!U28=0,PivotTable!U$86=0),0,IF(PivotTable!U28=PivotTable!U$86,1,-1))</f>
        <v>-1</v>
      </c>
      <c r="V28">
        <f>IF(OR(ISBLANK(PivotTable!V28),ISBLANK(PivotTable!V$86),PivotTable!V28=0,PivotTable!V$86=0),0,IF(PivotTable!V28=PivotTable!V$86,1,-1))</f>
        <v>1</v>
      </c>
      <c r="W28">
        <f>IF(OR(ISBLANK(PivotTable!W28),ISBLANK(PivotTable!W$86),PivotTable!W28=0,PivotTable!W$86=0),0,IF(PivotTable!W28=PivotTable!W$86,1,-1))</f>
        <v>1</v>
      </c>
      <c r="X28">
        <f>IF(OR(ISBLANK(PivotTable!X28),ISBLANK(PivotTable!X$86),PivotTable!X28=0,PivotTable!X$86=0),0,IF(PivotTable!X28=PivotTable!X$86,1,-1))</f>
        <v>1</v>
      </c>
      <c r="Y28">
        <f>IF(OR(ISBLANK(PivotTable!Y28),ISBLANK(PivotTable!Y$86),PivotTable!Y28=0,PivotTable!Y$86=0),0,IF(PivotTable!Y28=PivotTable!Y$86,1,-1))</f>
        <v>1</v>
      </c>
      <c r="Z28">
        <f>IF(OR(ISBLANK(PivotTable!Z28),ISBLANK(PivotTable!Z$86),PivotTable!Z28=0,PivotTable!Z$86=0),0,IF(PivotTable!Z28=PivotTable!Z$86,1,-1))</f>
        <v>1</v>
      </c>
      <c r="AA28">
        <f>IF(OR(ISBLANK(PivotTable!AA28),ISBLANK(PivotTable!AA$86),PivotTable!AA28=0,PivotTable!AA$86=0),0,IF(PivotTable!AA28=PivotTable!AA$86,1,-1))</f>
        <v>1</v>
      </c>
      <c r="AB28">
        <f>IF(OR(ISBLANK(PivotTable!AB28),ISBLANK(PivotTable!AB$86),PivotTable!AB28=0,PivotTable!AB$86=0),0,IF(PivotTable!AB28=PivotTable!AB$86,1,-1))</f>
        <v>-1</v>
      </c>
      <c r="AC28">
        <f>IF(OR(ISBLANK(PivotTable!AC28),ISBLANK(PivotTable!AC$86),PivotTable!AC28=0,PivotTable!AC$86=0),0,IF(PivotTable!AC28=PivotTable!AC$86,1,-1))</f>
        <v>1</v>
      </c>
      <c r="AD28">
        <f>IF(OR(ISBLANK(PivotTable!AD28),ISBLANK(PivotTable!AD$86),PivotTable!AD28=0,PivotTable!AD$86=0),0,IF(PivotTable!AD28=PivotTable!AD$86,1,-1))</f>
        <v>1</v>
      </c>
      <c r="AE28">
        <f>IF(OR(ISBLANK(PivotTable!AE28),ISBLANK(PivotTable!AE$86),PivotTable!AE28=0,PivotTable!AE$86=0),0,IF(PivotTable!AE28=PivotTable!AE$86,1,-1))</f>
        <v>1</v>
      </c>
      <c r="AF28">
        <f>IF(OR(ISBLANK(PivotTable!AF28),ISBLANK(PivotTable!AF$86),PivotTable!AF28=0,PivotTable!AF$86=0),0,IF(PivotTable!AF28=PivotTable!AF$86,1,-1))</f>
        <v>1</v>
      </c>
      <c r="AG28">
        <f>IF(OR(ISBLANK(PivotTable!AG28),ISBLANK(PivotTable!AG$86),PivotTable!AG28=0,PivotTable!AG$86=0),0,IF(PivotTable!AG28=PivotTable!AG$86,1,-1))</f>
        <v>-1</v>
      </c>
      <c r="AH28">
        <f>IF(OR(ISBLANK(PivotTable!AH28),ISBLANK(PivotTable!AH$86),PivotTable!AH28=0,PivotTable!AH$86=0),0,IF(PivotTable!AH28=PivotTable!AH$86,1,-1))</f>
        <v>1</v>
      </c>
      <c r="AI28">
        <f>IF(OR(ISBLANK(PivotTable!AI28),ISBLANK(PivotTable!AI$86),PivotTable!AI28=0,PivotTable!AI$86=0),0,IF(PivotTable!AI28=PivotTable!AI$86,1,-1))</f>
        <v>1</v>
      </c>
      <c r="AJ28">
        <f>IF(OR(ISBLANK(PivotTable!AJ28),ISBLANK(PivotTable!AJ$86),PivotTable!AJ28=0,PivotTable!AJ$86=0),0,IF(PivotTable!AJ28=PivotTable!AJ$86,1,-1))</f>
        <v>-1</v>
      </c>
      <c r="AK28">
        <f t="shared" si="0"/>
        <v>24</v>
      </c>
      <c r="AL28">
        <f t="shared" si="1"/>
        <v>9</v>
      </c>
      <c r="AM28">
        <f t="shared" si="2"/>
        <v>2</v>
      </c>
      <c r="AN28">
        <f t="shared" si="3"/>
        <v>0.45454545454545453</v>
      </c>
      <c r="AO28" s="2" t="s">
        <v>26</v>
      </c>
    </row>
    <row r="29" spans="1:41" x14ac:dyDescent="0.25">
      <c r="A29" s="2" t="s">
        <v>85</v>
      </c>
      <c r="B29">
        <f>IF(OR(ISBLANK(PivotTable!B88),ISBLANK(PivotTable!B$86),PivotTable!B88=0,PivotTable!B$86=0),0,IF(PivotTable!B88=PivotTable!B$86,1,-1))</f>
        <v>1</v>
      </c>
      <c r="C29">
        <f>IF(OR(ISBLANK(PivotTable!C88),ISBLANK(PivotTable!C$86),PivotTable!C88=0,PivotTable!C$86=0),0,IF(PivotTable!C88=PivotTable!C$86,1,-1))</f>
        <v>1</v>
      </c>
      <c r="D29">
        <f>IF(OR(ISBLANK(PivotTable!D88),ISBLANK(PivotTable!D$86),PivotTable!D88=0,PivotTable!D$86=0),0,IF(PivotTable!D88=PivotTable!D$86,1,-1))</f>
        <v>1</v>
      </c>
      <c r="E29">
        <f>IF(OR(ISBLANK(PivotTable!E88),ISBLANK(PivotTable!E$86),PivotTable!E88=0,PivotTable!E$86=0),0,IF(PivotTable!E88=PivotTable!E$86,1,-1))</f>
        <v>1</v>
      </c>
      <c r="F29">
        <f>IF(OR(ISBLANK(PivotTable!F88),ISBLANK(PivotTable!F$86),PivotTable!F88=0,PivotTable!F$86=0),0,IF(PivotTable!F88=PivotTable!F$86,1,-1))</f>
        <v>1</v>
      </c>
      <c r="G29">
        <f>IF(OR(ISBLANK(PivotTable!G88),ISBLANK(PivotTable!G$86),PivotTable!G88=0,PivotTable!G$86=0),0,IF(PivotTable!G88=PivotTable!G$86,1,-1))</f>
        <v>1</v>
      </c>
      <c r="H29">
        <f>IF(OR(ISBLANK(PivotTable!H88),ISBLANK(PivotTable!H$86),PivotTable!H88=0,PivotTable!H$86=0),0,IF(PivotTable!H88=PivotTable!H$86,1,-1))</f>
        <v>0</v>
      </c>
      <c r="I29">
        <f>IF(OR(ISBLANK(PivotTable!I88),ISBLANK(PivotTable!I$86),PivotTable!I88=0,PivotTable!I$86=0),0,IF(PivotTable!I88=PivotTable!I$86,1,-1))</f>
        <v>-1</v>
      </c>
      <c r="J29">
        <f>IF(OR(ISBLANK(PivotTable!J88),ISBLANK(PivotTable!J$86),PivotTable!J88=0,PivotTable!J$86=0),0,IF(PivotTable!J88=PivotTable!J$86,1,-1))</f>
        <v>1</v>
      </c>
      <c r="K29">
        <f>IF(OR(ISBLANK(PivotTable!K88),ISBLANK(PivotTable!K$86),PivotTable!K88=0,PivotTable!K$86=0),0,IF(PivotTable!K88=PivotTable!K$86,1,-1))</f>
        <v>-1</v>
      </c>
      <c r="L29">
        <f>IF(OR(ISBLANK(PivotTable!L88),ISBLANK(PivotTable!L$86),PivotTable!L88=0,PivotTable!L$86=0),0,IF(PivotTable!L88=PivotTable!L$86,1,-1))</f>
        <v>1</v>
      </c>
      <c r="M29">
        <f>IF(OR(ISBLANK(PivotTable!M88),ISBLANK(PivotTable!M$86),PivotTable!M88=0,PivotTable!M$86=0),0,IF(PivotTable!M88=PivotTable!M$86,1,-1))</f>
        <v>1</v>
      </c>
      <c r="N29">
        <f>IF(OR(ISBLANK(PivotTable!N88),ISBLANK(PivotTable!N$86),PivotTable!N88=0,PivotTable!N$86=0),0,IF(PivotTable!N88=PivotTable!N$86,1,-1))</f>
        <v>-1</v>
      </c>
      <c r="O29">
        <f>IF(OR(ISBLANK(PivotTable!O88),ISBLANK(PivotTable!O$86),PivotTable!O88=0,PivotTable!O$86=0),0,IF(PivotTable!O88=PivotTable!O$86,1,-1))</f>
        <v>1</v>
      </c>
      <c r="P29">
        <f>IF(OR(ISBLANK(PivotTable!P88),ISBLANK(PivotTable!P$86),PivotTable!P88=0,PivotTable!P$86=0),0,IF(PivotTable!P88=PivotTable!P$86,1,-1))</f>
        <v>0</v>
      </c>
      <c r="Q29">
        <f>IF(OR(ISBLANK(PivotTable!Q88),ISBLANK(PivotTable!Q$86),PivotTable!Q88=0,PivotTable!Q$86=0),0,IF(PivotTable!Q88=PivotTable!Q$86,1,-1))</f>
        <v>1</v>
      </c>
      <c r="R29">
        <f>IF(OR(ISBLANK(PivotTable!R88),ISBLANK(PivotTable!R$86),PivotTable!R88=0,PivotTable!R$86=0),0,IF(PivotTable!R88=PivotTable!R$86,1,-1))</f>
        <v>1</v>
      </c>
      <c r="S29">
        <f>IF(OR(ISBLANK(PivotTable!S88),ISBLANK(PivotTable!S$86),PivotTable!S88=0,PivotTable!S$86=0),0,IF(PivotTable!S88=PivotTable!S$86,1,-1))</f>
        <v>1</v>
      </c>
      <c r="T29">
        <f>IF(OR(ISBLANK(PivotTable!T88),ISBLANK(PivotTable!T$86),PivotTable!T88=0,PivotTable!T$86=0),0,IF(PivotTable!T88=PivotTable!T$86,1,-1))</f>
        <v>-1</v>
      </c>
      <c r="U29">
        <f>IF(OR(ISBLANK(PivotTable!U88),ISBLANK(PivotTable!U$86),PivotTable!U88=0,PivotTable!U$86=0),0,IF(PivotTable!U88=PivotTable!U$86,1,-1))</f>
        <v>-1</v>
      </c>
      <c r="V29">
        <f>IF(OR(ISBLANK(PivotTable!V88),ISBLANK(PivotTable!V$86),PivotTable!V88=0,PivotTable!V$86=0),0,IF(PivotTable!V88=PivotTable!V$86,1,-1))</f>
        <v>1</v>
      </c>
      <c r="W29">
        <f>IF(OR(ISBLANK(PivotTable!W88),ISBLANK(PivotTable!W$86),PivotTable!W88=0,PivotTable!W$86=0),0,IF(PivotTable!W88=PivotTable!W$86,1,-1))</f>
        <v>1</v>
      </c>
      <c r="X29">
        <f>IF(OR(ISBLANK(PivotTable!X88),ISBLANK(PivotTable!X$86),PivotTable!X88=0,PivotTable!X$86=0),0,IF(PivotTable!X88=PivotTable!X$86,1,-1))</f>
        <v>1</v>
      </c>
      <c r="Y29">
        <f>IF(OR(ISBLANK(PivotTable!Y88),ISBLANK(PivotTable!Y$86),PivotTable!Y88=0,PivotTable!Y$86=0),0,IF(PivotTable!Y88=PivotTable!Y$86,1,-1))</f>
        <v>1</v>
      </c>
      <c r="Z29">
        <f>IF(OR(ISBLANK(PivotTable!Z88),ISBLANK(PivotTable!Z$86),PivotTable!Z88=0,PivotTable!Z$86=0),0,IF(PivotTable!Z88=PivotTable!Z$86,1,-1))</f>
        <v>1</v>
      </c>
      <c r="AA29">
        <f>IF(OR(ISBLANK(PivotTable!AA88),ISBLANK(PivotTable!AA$86),PivotTable!AA88=0,PivotTable!AA$86=0),0,IF(PivotTable!AA88=PivotTable!AA$86,1,-1))</f>
        <v>1</v>
      </c>
      <c r="AB29">
        <f>IF(OR(ISBLANK(PivotTable!AB88),ISBLANK(PivotTable!AB$86),PivotTable!AB88=0,PivotTable!AB$86=0),0,IF(PivotTable!AB88=PivotTable!AB$86,1,-1))</f>
        <v>-1</v>
      </c>
      <c r="AC29">
        <f>IF(OR(ISBLANK(PivotTable!AC88),ISBLANK(PivotTable!AC$86),PivotTable!AC88=0,PivotTable!AC$86=0),0,IF(PivotTable!AC88=PivotTable!AC$86,1,-1))</f>
        <v>-1</v>
      </c>
      <c r="AD29">
        <f>IF(OR(ISBLANK(PivotTable!AD88),ISBLANK(PivotTable!AD$86),PivotTable!AD88=0,PivotTable!AD$86=0),0,IF(PivotTable!AD88=PivotTable!AD$86,1,-1))</f>
        <v>1</v>
      </c>
      <c r="AE29">
        <f>IF(OR(ISBLANK(PivotTable!AE88),ISBLANK(PivotTable!AE$86),PivotTable!AE88=0,PivotTable!AE$86=0),0,IF(PivotTable!AE88=PivotTable!AE$86,1,-1))</f>
        <v>1</v>
      </c>
      <c r="AF29">
        <f>IF(OR(ISBLANK(PivotTable!AF88),ISBLANK(PivotTable!AF$86),PivotTable!AF88=0,PivotTable!AF$86=0),0,IF(PivotTable!AF88=PivotTable!AF$86,1,-1))</f>
        <v>1</v>
      </c>
      <c r="AG29">
        <f>IF(OR(ISBLANK(PivotTable!AG88),ISBLANK(PivotTable!AG$86),PivotTable!AG88=0,PivotTable!AG$86=0),0,IF(PivotTable!AG88=PivotTable!AG$86,1,-1))</f>
        <v>-1</v>
      </c>
      <c r="AH29">
        <f>IF(OR(ISBLANK(PivotTable!AH88),ISBLANK(PivotTable!AH$86),PivotTable!AH88=0,PivotTable!AH$86=0),0,IF(PivotTable!AH88=PivotTable!AH$86,1,-1))</f>
        <v>1</v>
      </c>
      <c r="AI29">
        <f>IF(OR(ISBLANK(PivotTable!AI88),ISBLANK(PivotTable!AI$86),PivotTable!AI88=0,PivotTable!AI$86=0),0,IF(PivotTable!AI88=PivotTable!AI$86,1,-1))</f>
        <v>1</v>
      </c>
      <c r="AJ29">
        <f>IF(OR(ISBLANK(PivotTable!AJ88),ISBLANK(PivotTable!AJ$86),PivotTable!AJ88=0,PivotTable!AJ$86=0),0,IF(PivotTable!AJ88=PivotTable!AJ$86,1,-1))</f>
        <v>-1</v>
      </c>
      <c r="AK29">
        <f t="shared" si="0"/>
        <v>24</v>
      </c>
      <c r="AL29">
        <f t="shared" si="1"/>
        <v>9</v>
      </c>
      <c r="AM29">
        <f t="shared" si="2"/>
        <v>2</v>
      </c>
      <c r="AN29">
        <f t="shared" si="3"/>
        <v>0.45454545454545453</v>
      </c>
      <c r="AO29" s="2" t="s">
        <v>85</v>
      </c>
    </row>
    <row r="30" spans="1:41" x14ac:dyDescent="0.25">
      <c r="A30" s="2" t="s">
        <v>90</v>
      </c>
      <c r="B30">
        <f>IF(OR(ISBLANK(PivotTable!B93),ISBLANK(PivotTable!B$86),PivotTable!B93=0,PivotTable!B$86=0),0,IF(PivotTable!B93=PivotTable!B$86,1,-1))</f>
        <v>1</v>
      </c>
      <c r="C30">
        <f>IF(OR(ISBLANK(PivotTable!C93),ISBLANK(PivotTable!C$86),PivotTable!C93=0,PivotTable!C$86=0),0,IF(PivotTable!C93=PivotTable!C$86,1,-1))</f>
        <v>1</v>
      </c>
      <c r="D30">
        <f>IF(OR(ISBLANK(PivotTable!D93),ISBLANK(PivotTable!D$86),PivotTable!D93=0,PivotTable!D$86=0),0,IF(PivotTable!D93=PivotTable!D$86,1,-1))</f>
        <v>1</v>
      </c>
      <c r="E30">
        <f>IF(OR(ISBLANK(PivotTable!E93),ISBLANK(PivotTable!E$86),PivotTable!E93=0,PivotTable!E$86=0),0,IF(PivotTable!E93=PivotTable!E$86,1,-1))</f>
        <v>1</v>
      </c>
      <c r="F30">
        <f>IF(OR(ISBLANK(PivotTable!F93),ISBLANK(PivotTable!F$86),PivotTable!F93=0,PivotTable!F$86=0),0,IF(PivotTable!F93=PivotTable!F$86,1,-1))</f>
        <v>1</v>
      </c>
      <c r="G30">
        <f>IF(OR(ISBLANK(PivotTable!G93),ISBLANK(PivotTable!G$86),PivotTable!G93=0,PivotTable!G$86=0),0,IF(PivotTable!G93=PivotTable!G$86,1,-1))</f>
        <v>1</v>
      </c>
      <c r="H30">
        <f>IF(OR(ISBLANK(PivotTable!H93),ISBLANK(PivotTable!H$86),PivotTable!H93=0,PivotTable!H$86=0),0,IF(PivotTable!H93=PivotTable!H$86,1,-1))</f>
        <v>0</v>
      </c>
      <c r="I30">
        <f>IF(OR(ISBLANK(PivotTable!I93),ISBLANK(PivotTable!I$86),PivotTable!I93=0,PivotTable!I$86=0),0,IF(PivotTable!I93=PivotTable!I$86,1,-1))</f>
        <v>1</v>
      </c>
      <c r="J30">
        <f>IF(OR(ISBLANK(PivotTable!J93),ISBLANK(PivotTable!J$86),PivotTable!J93=0,PivotTable!J$86=0),0,IF(PivotTable!J93=PivotTable!J$86,1,-1))</f>
        <v>1</v>
      </c>
      <c r="K30">
        <f>IF(OR(ISBLANK(PivotTable!K93),ISBLANK(PivotTable!K$86),PivotTable!K93=0,PivotTable!K$86=0),0,IF(PivotTable!K93=PivotTable!K$86,1,-1))</f>
        <v>-1</v>
      </c>
      <c r="L30">
        <f>IF(OR(ISBLANK(PivotTable!L93),ISBLANK(PivotTable!L$86),PivotTable!L93=0,PivotTable!L$86=0),0,IF(PivotTable!L93=PivotTable!L$86,1,-1))</f>
        <v>1</v>
      </c>
      <c r="M30">
        <f>IF(OR(ISBLANK(PivotTable!M93),ISBLANK(PivotTable!M$86),PivotTable!M93=0,PivotTable!M$86=0),0,IF(PivotTable!M93=PivotTable!M$86,1,-1))</f>
        <v>1</v>
      </c>
      <c r="N30">
        <f>IF(OR(ISBLANK(PivotTable!N93),ISBLANK(PivotTable!N$86),PivotTable!N93=0,PivotTable!N$86=0),0,IF(PivotTable!N93=PivotTable!N$86,1,-1))</f>
        <v>-1</v>
      </c>
      <c r="O30">
        <f>IF(OR(ISBLANK(PivotTable!O93),ISBLANK(PivotTable!O$86),PivotTable!O93=0,PivotTable!O$86=0),0,IF(PivotTable!O93=PivotTable!O$86,1,-1))</f>
        <v>1</v>
      </c>
      <c r="P30">
        <f>IF(OR(ISBLANK(PivotTable!P93),ISBLANK(PivotTable!P$86),PivotTable!P93=0,PivotTable!P$86=0),0,IF(PivotTable!P93=PivotTable!P$86,1,-1))</f>
        <v>0</v>
      </c>
      <c r="Q30">
        <f>IF(OR(ISBLANK(PivotTable!Q93),ISBLANK(PivotTable!Q$86),PivotTable!Q93=0,PivotTable!Q$86=0),0,IF(PivotTable!Q93=PivotTable!Q$86,1,-1))</f>
        <v>1</v>
      </c>
      <c r="R30">
        <f>IF(OR(ISBLANK(PivotTable!R93),ISBLANK(PivotTable!R$86),PivotTable!R93=0,PivotTable!R$86=0),0,IF(PivotTable!R93=PivotTable!R$86,1,-1))</f>
        <v>1</v>
      </c>
      <c r="S30">
        <f>IF(OR(ISBLANK(PivotTable!S93),ISBLANK(PivotTable!S$86),PivotTable!S93=0,PivotTable!S$86=0),0,IF(PivotTable!S93=PivotTable!S$86,1,-1))</f>
        <v>-1</v>
      </c>
      <c r="T30">
        <f>IF(OR(ISBLANK(PivotTable!T93),ISBLANK(PivotTable!T$86),PivotTable!T93=0,PivotTable!T$86=0),0,IF(PivotTable!T93=PivotTable!T$86,1,-1))</f>
        <v>-1</v>
      </c>
      <c r="U30">
        <f>IF(OR(ISBLANK(PivotTable!U93),ISBLANK(PivotTable!U$86),PivotTable!U93=0,PivotTable!U$86=0),0,IF(PivotTable!U93=PivotTable!U$86,1,-1))</f>
        <v>-1</v>
      </c>
      <c r="V30">
        <f>IF(OR(ISBLANK(PivotTable!V93),ISBLANK(PivotTable!V$86),PivotTable!V93=0,PivotTable!V$86=0),0,IF(PivotTable!V93=PivotTable!V$86,1,-1))</f>
        <v>1</v>
      </c>
      <c r="W30">
        <f>IF(OR(ISBLANK(PivotTable!W93),ISBLANK(PivotTable!W$86),PivotTable!W93=0,PivotTable!W$86=0),0,IF(PivotTable!W93=PivotTable!W$86,1,-1))</f>
        <v>1</v>
      </c>
      <c r="X30">
        <f>IF(OR(ISBLANK(PivotTable!X93),ISBLANK(PivotTable!X$86),PivotTable!X93=0,PivotTable!X$86=0),0,IF(PivotTable!X93=PivotTable!X$86,1,-1))</f>
        <v>1</v>
      </c>
      <c r="Y30">
        <f>IF(OR(ISBLANK(PivotTable!Y93),ISBLANK(PivotTable!Y$86),PivotTable!Y93=0,PivotTable!Y$86=0),0,IF(PivotTable!Y93=PivotTable!Y$86,1,-1))</f>
        <v>1</v>
      </c>
      <c r="Z30">
        <f>IF(OR(ISBLANK(PivotTable!Z93),ISBLANK(PivotTable!Z$86),PivotTable!Z93=0,PivotTable!Z$86=0),0,IF(PivotTable!Z93=PivotTable!Z$86,1,-1))</f>
        <v>1</v>
      </c>
      <c r="AA30">
        <f>IF(OR(ISBLANK(PivotTable!AA93),ISBLANK(PivotTable!AA$86),PivotTable!AA93=0,PivotTable!AA$86=0),0,IF(PivotTable!AA93=PivotTable!AA$86,1,-1))</f>
        <v>1</v>
      </c>
      <c r="AB30">
        <f>IF(OR(ISBLANK(PivotTable!AB93),ISBLANK(PivotTable!AB$86),PivotTable!AB93=0,PivotTable!AB$86=0),0,IF(PivotTable!AB93=PivotTable!AB$86,1,-1))</f>
        <v>-1</v>
      </c>
      <c r="AC30">
        <f>IF(OR(ISBLANK(PivotTable!AC93),ISBLANK(PivotTable!AC$86),PivotTable!AC93=0,PivotTable!AC$86=0),0,IF(PivotTable!AC93=PivotTable!AC$86,1,-1))</f>
        <v>-1</v>
      </c>
      <c r="AD30">
        <f>IF(OR(ISBLANK(PivotTable!AD93),ISBLANK(PivotTable!AD$86),PivotTable!AD93=0,PivotTable!AD$86=0),0,IF(PivotTable!AD93=PivotTable!AD$86,1,-1))</f>
        <v>1</v>
      </c>
      <c r="AE30">
        <f>IF(OR(ISBLANK(PivotTable!AE93),ISBLANK(PivotTable!AE$86),PivotTable!AE93=0,PivotTable!AE$86=0),0,IF(PivotTable!AE93=PivotTable!AE$86,1,-1))</f>
        <v>1</v>
      </c>
      <c r="AF30">
        <f>IF(OR(ISBLANK(PivotTable!AF93),ISBLANK(PivotTable!AF$86),PivotTable!AF93=0,PivotTable!AF$86=0),0,IF(PivotTable!AF93=PivotTable!AF$86,1,-1))</f>
        <v>1</v>
      </c>
      <c r="AG30">
        <f>IF(OR(ISBLANK(PivotTable!AG93),ISBLANK(PivotTable!AG$86),PivotTable!AG93=0,PivotTable!AG$86=0),0,IF(PivotTable!AG93=PivotTable!AG$86,1,-1))</f>
        <v>-1</v>
      </c>
      <c r="AH30">
        <f>IF(OR(ISBLANK(PivotTable!AH93),ISBLANK(PivotTable!AH$86),PivotTable!AH93=0,PivotTable!AH$86=0),0,IF(PivotTable!AH93=PivotTable!AH$86,1,-1))</f>
        <v>1</v>
      </c>
      <c r="AI30">
        <f>IF(OR(ISBLANK(PivotTable!AI93),ISBLANK(PivotTable!AI$86),PivotTable!AI93=0,PivotTable!AI$86=0),0,IF(PivotTable!AI93=PivotTable!AI$86,1,-1))</f>
        <v>1</v>
      </c>
      <c r="AJ30">
        <f>IF(OR(ISBLANK(PivotTable!AJ93),ISBLANK(PivotTable!AJ$86),PivotTable!AJ93=0,PivotTable!AJ$86=0),0,IF(PivotTable!AJ93=PivotTable!AJ$86,1,-1))</f>
        <v>-1</v>
      </c>
      <c r="AK30">
        <f t="shared" si="0"/>
        <v>24</v>
      </c>
      <c r="AL30">
        <f t="shared" si="1"/>
        <v>9</v>
      </c>
      <c r="AM30">
        <f t="shared" si="2"/>
        <v>2</v>
      </c>
      <c r="AN30">
        <f t="shared" si="3"/>
        <v>0.45454545454545453</v>
      </c>
      <c r="AO30" s="2" t="s">
        <v>90</v>
      </c>
    </row>
    <row r="31" spans="1:41" x14ac:dyDescent="0.25">
      <c r="A31" s="2" t="s">
        <v>25</v>
      </c>
      <c r="B31">
        <f>IF(OR(ISBLANK(PivotTable!B27),ISBLANK(PivotTable!B$86),PivotTable!B27=0,PivotTable!B$86=0),0,IF(PivotTable!B27=PivotTable!B$86,1,-1))</f>
        <v>1</v>
      </c>
      <c r="C31">
        <f>IF(OR(ISBLANK(PivotTable!C27),ISBLANK(PivotTable!C$86),PivotTable!C27=0,PivotTable!C$86=0),0,IF(PivotTable!C27=PivotTable!C$86,1,-1))</f>
        <v>1</v>
      </c>
      <c r="D31">
        <f>IF(OR(ISBLANK(PivotTable!D27),ISBLANK(PivotTable!D$86),PivotTable!D27=0,PivotTable!D$86=0),0,IF(PivotTable!D27=PivotTable!D$86,1,-1))</f>
        <v>1</v>
      </c>
      <c r="E31">
        <f>IF(OR(ISBLANK(PivotTable!E27),ISBLANK(PivotTable!E$86),PivotTable!E27=0,PivotTable!E$86=0),0,IF(PivotTable!E27=PivotTable!E$86,1,-1))</f>
        <v>1</v>
      </c>
      <c r="F31">
        <f>IF(OR(ISBLANK(PivotTable!F27),ISBLANK(PivotTable!F$86),PivotTable!F27=0,PivotTable!F$86=0),0,IF(PivotTable!F27=PivotTable!F$86,1,-1))</f>
        <v>1</v>
      </c>
      <c r="G31">
        <f>IF(OR(ISBLANK(PivotTable!G27),ISBLANK(PivotTable!G$86),PivotTable!G27=0,PivotTable!G$86=0),0,IF(PivotTable!G27=PivotTable!G$86,1,-1))</f>
        <v>1</v>
      </c>
      <c r="H31">
        <f>IF(OR(ISBLANK(PivotTable!H27),ISBLANK(PivotTable!H$86),PivotTable!H27=0,PivotTable!H$86=0),0,IF(PivotTable!H27=PivotTable!H$86,1,-1))</f>
        <v>0</v>
      </c>
      <c r="I31">
        <f>IF(OR(ISBLANK(PivotTable!I27),ISBLANK(PivotTable!I$86),PivotTable!I27=0,PivotTable!I$86=0),0,IF(PivotTable!I27=PivotTable!I$86,1,-1))</f>
        <v>-1</v>
      </c>
      <c r="J31">
        <f>IF(OR(ISBLANK(PivotTable!J27),ISBLANK(PivotTable!J$86),PivotTable!J27=0,PivotTable!J$86=0),0,IF(PivotTable!J27=PivotTable!J$86,1,-1))</f>
        <v>-1</v>
      </c>
      <c r="K31">
        <f>IF(OR(ISBLANK(PivotTable!K27),ISBLANK(PivotTable!K$86),PivotTable!K27=0,PivotTable!K$86=0),0,IF(PivotTable!K27=PivotTable!K$86,1,-1))</f>
        <v>-1</v>
      </c>
      <c r="L31">
        <f>IF(OR(ISBLANK(PivotTable!L27),ISBLANK(PivotTable!L$86),PivotTable!L27=0,PivotTable!L$86=0),0,IF(PivotTable!L27=PivotTable!L$86,1,-1))</f>
        <v>1</v>
      </c>
      <c r="M31">
        <f>IF(OR(ISBLANK(PivotTable!M27),ISBLANK(PivotTable!M$86),PivotTable!M27=0,PivotTable!M$86=0),0,IF(PivotTable!M27=PivotTable!M$86,1,-1))</f>
        <v>1</v>
      </c>
      <c r="N31">
        <f>IF(OR(ISBLANK(PivotTable!N27),ISBLANK(PivotTable!N$86),PivotTable!N27=0,PivotTable!N$86=0),0,IF(PivotTable!N27=PivotTable!N$86,1,-1))</f>
        <v>-1</v>
      </c>
      <c r="O31">
        <f>IF(OR(ISBLANK(PivotTable!O27),ISBLANK(PivotTable!O$86),PivotTable!O27=0,PivotTable!O$86=0),0,IF(PivotTable!O27=PivotTable!O$86,1,-1))</f>
        <v>1</v>
      </c>
      <c r="P31">
        <f>IF(OR(ISBLANK(PivotTable!P27),ISBLANK(PivotTable!P$86),PivotTable!P27=0,PivotTable!P$86=0),0,IF(PivotTable!P27=PivotTable!P$86,1,-1))</f>
        <v>0</v>
      </c>
      <c r="Q31">
        <f>IF(OR(ISBLANK(PivotTable!Q27),ISBLANK(PivotTable!Q$86),PivotTable!Q27=0,PivotTable!Q$86=0),0,IF(PivotTable!Q27=PivotTable!Q$86,1,-1))</f>
        <v>1</v>
      </c>
      <c r="R31">
        <f>IF(OR(ISBLANK(PivotTable!R27),ISBLANK(PivotTable!R$86),PivotTable!R27=0,PivotTable!R$86=0),0,IF(PivotTable!R27=PivotTable!R$86,1,-1))</f>
        <v>1</v>
      </c>
      <c r="S31">
        <f>IF(OR(ISBLANK(PivotTable!S27),ISBLANK(PivotTable!S$86),PivotTable!S27=0,PivotTable!S$86=0),0,IF(PivotTable!S27=PivotTable!S$86,1,-1))</f>
        <v>-1</v>
      </c>
      <c r="T31">
        <f>IF(OR(ISBLANK(PivotTable!T27),ISBLANK(PivotTable!T$86),PivotTable!T27=0,PivotTable!T$86=0),0,IF(PivotTable!T27=PivotTable!T$86,1,-1))</f>
        <v>-1</v>
      </c>
      <c r="U31">
        <f>IF(OR(ISBLANK(PivotTable!U27),ISBLANK(PivotTable!U$86),PivotTable!U27=0,PivotTable!U$86=0),0,IF(PivotTable!U27=PivotTable!U$86,1,-1))</f>
        <v>-1</v>
      </c>
      <c r="V31">
        <f>IF(OR(ISBLANK(PivotTable!V27),ISBLANK(PivotTable!V$86),PivotTable!V27=0,PivotTable!V$86=0),0,IF(PivotTable!V27=PivotTable!V$86,1,-1))</f>
        <v>1</v>
      </c>
      <c r="W31">
        <f>IF(OR(ISBLANK(PivotTable!W27),ISBLANK(PivotTable!W$86),PivotTable!W27=0,PivotTable!W$86=0),0,IF(PivotTable!W27=PivotTable!W$86,1,-1))</f>
        <v>1</v>
      </c>
      <c r="X31">
        <f>IF(OR(ISBLANK(PivotTable!X27),ISBLANK(PivotTable!X$86),PivotTable!X27=0,PivotTable!X$86=0),0,IF(PivotTable!X27=PivotTable!X$86,1,-1))</f>
        <v>1</v>
      </c>
      <c r="Y31">
        <f>IF(OR(ISBLANK(PivotTable!Y27),ISBLANK(PivotTable!Y$86),PivotTable!Y27=0,PivotTable!Y$86=0),0,IF(PivotTable!Y27=PivotTable!Y$86,1,-1))</f>
        <v>1</v>
      </c>
      <c r="Z31">
        <f>IF(OR(ISBLANK(PivotTable!Z27),ISBLANK(PivotTable!Z$86),PivotTable!Z27=0,PivotTable!Z$86=0),0,IF(PivotTable!Z27=PivotTable!Z$86,1,-1))</f>
        <v>1</v>
      </c>
      <c r="AA31">
        <f>IF(OR(ISBLANK(PivotTable!AA27),ISBLANK(PivotTable!AA$86),PivotTable!AA27=0,PivotTable!AA$86=0),0,IF(PivotTable!AA27=PivotTable!AA$86,1,-1))</f>
        <v>1</v>
      </c>
      <c r="AB31">
        <f>IF(OR(ISBLANK(PivotTable!AB27),ISBLANK(PivotTable!AB$86),PivotTable!AB27=0,PivotTable!AB$86=0),0,IF(PivotTable!AB27=PivotTable!AB$86,1,-1))</f>
        <v>0</v>
      </c>
      <c r="AC31">
        <f>IF(OR(ISBLANK(PivotTable!AC27),ISBLANK(PivotTable!AC$86),PivotTable!AC27=0,PivotTable!AC$86=0),0,IF(PivotTable!AC27=PivotTable!AC$86,1,-1))</f>
        <v>-1</v>
      </c>
      <c r="AD31">
        <f>IF(OR(ISBLANK(PivotTable!AD27),ISBLANK(PivotTable!AD$86),PivotTable!AD27=0,PivotTable!AD$86=0),0,IF(PivotTable!AD27=PivotTable!AD$86,1,-1))</f>
        <v>1</v>
      </c>
      <c r="AE31">
        <f>IF(OR(ISBLANK(PivotTable!AE27),ISBLANK(PivotTable!AE$86),PivotTable!AE27=0,PivotTable!AE$86=0),0,IF(PivotTable!AE27=PivotTable!AE$86,1,-1))</f>
        <v>1</v>
      </c>
      <c r="AF31">
        <f>IF(OR(ISBLANK(PivotTable!AF27),ISBLANK(PivotTable!AF$86),PivotTable!AF27=0,PivotTable!AF$86=0),0,IF(PivotTable!AF27=PivotTable!AF$86,1,-1))</f>
        <v>1</v>
      </c>
      <c r="AG31">
        <f>IF(OR(ISBLANK(PivotTable!AG27),ISBLANK(PivotTable!AG$86),PivotTable!AG27=0,PivotTable!AG$86=0),0,IF(PivotTable!AG27=PivotTable!AG$86,1,-1))</f>
        <v>1</v>
      </c>
      <c r="AH31">
        <f>IF(OR(ISBLANK(PivotTable!AH27),ISBLANK(PivotTable!AH$86),PivotTable!AH27=0,PivotTable!AH$86=0),0,IF(PivotTable!AH27=PivotTable!AH$86,1,-1))</f>
        <v>1</v>
      </c>
      <c r="AI31">
        <f>IF(OR(ISBLANK(PivotTable!AI27),ISBLANK(PivotTable!AI$86),PivotTable!AI27=0,PivotTable!AI$86=0),0,IF(PivotTable!AI27=PivotTable!AI$86,1,-1))</f>
        <v>1</v>
      </c>
      <c r="AJ31">
        <f>IF(OR(ISBLANK(PivotTable!AJ27),ISBLANK(PivotTable!AJ$86),PivotTable!AJ27=0,PivotTable!AJ$86=0),0,IF(PivotTable!AJ27=PivotTable!AJ$86,1,-1))</f>
        <v>-1</v>
      </c>
      <c r="AK31">
        <f t="shared" si="0"/>
        <v>23</v>
      </c>
      <c r="AL31">
        <f t="shared" si="1"/>
        <v>9</v>
      </c>
      <c r="AM31">
        <f t="shared" si="2"/>
        <v>3</v>
      </c>
      <c r="AN31">
        <f t="shared" si="3"/>
        <v>0.4375</v>
      </c>
      <c r="AO31" s="2" t="s">
        <v>25</v>
      </c>
    </row>
    <row r="32" spans="1:41" x14ac:dyDescent="0.25">
      <c r="A32" s="2" t="s">
        <v>40</v>
      </c>
      <c r="B32">
        <f>IF(OR(ISBLANK(PivotTable!B41),ISBLANK(PivotTable!B$86),PivotTable!B41=0,PivotTable!B$86=0),0,IF(PivotTable!B41=PivotTable!B$86,1,-1))</f>
        <v>1</v>
      </c>
      <c r="C32">
        <f>IF(OR(ISBLANK(PivotTable!C41),ISBLANK(PivotTable!C$86),PivotTable!C41=0,PivotTable!C$86=0),0,IF(PivotTable!C41=PivotTable!C$86,1,-1))</f>
        <v>1</v>
      </c>
      <c r="D32">
        <f>IF(OR(ISBLANK(PivotTable!D41),ISBLANK(PivotTable!D$86),PivotTable!D41=0,PivotTable!D$86=0),0,IF(PivotTable!D41=PivotTable!D$86,1,-1))</f>
        <v>1</v>
      </c>
      <c r="E32">
        <f>IF(OR(ISBLANK(PivotTable!E41),ISBLANK(PivotTable!E$86),PivotTable!E41=0,PivotTable!E$86=0),0,IF(PivotTable!E41=PivotTable!E$86,1,-1))</f>
        <v>1</v>
      </c>
      <c r="F32">
        <f>IF(OR(ISBLANK(PivotTable!F41),ISBLANK(PivotTable!F$86),PivotTable!F41=0,PivotTable!F$86=0),0,IF(PivotTable!F41=PivotTable!F$86,1,-1))</f>
        <v>1</v>
      </c>
      <c r="G32">
        <f>IF(OR(ISBLANK(PivotTable!G41),ISBLANK(PivotTable!G$86),PivotTable!G41=0,PivotTable!G$86=0),0,IF(PivotTable!G41=PivotTable!G$86,1,-1))</f>
        <v>1</v>
      </c>
      <c r="H32">
        <f>IF(OR(ISBLANK(PivotTable!H41),ISBLANK(PivotTable!H$86),PivotTable!H41=0,PivotTable!H$86=0),0,IF(PivotTable!H41=PivotTable!H$86,1,-1))</f>
        <v>0</v>
      </c>
      <c r="I32">
        <f>IF(OR(ISBLANK(PivotTable!I41),ISBLANK(PivotTable!I$86),PivotTable!I41=0,PivotTable!I$86=0),0,IF(PivotTable!I41=PivotTable!I$86,1,-1))</f>
        <v>1</v>
      </c>
      <c r="J32">
        <f>IF(OR(ISBLANK(PivotTable!J41),ISBLANK(PivotTable!J$86),PivotTable!J41=0,PivotTable!J$86=0),0,IF(PivotTable!J41=PivotTable!J$86,1,-1))</f>
        <v>1</v>
      </c>
      <c r="K32">
        <f>IF(OR(ISBLANK(PivotTable!K41),ISBLANK(PivotTable!K$86),PivotTable!K41=0,PivotTable!K$86=0),0,IF(PivotTable!K41=PivotTable!K$86,1,-1))</f>
        <v>-1</v>
      </c>
      <c r="L32">
        <f>IF(OR(ISBLANK(PivotTable!L41),ISBLANK(PivotTable!L$86),PivotTable!L41=0,PivotTable!L$86=0),0,IF(PivotTable!L41=PivotTable!L$86,1,-1))</f>
        <v>1</v>
      </c>
      <c r="M32">
        <f>IF(OR(ISBLANK(PivotTable!M41),ISBLANK(PivotTable!M$86),PivotTable!M41=0,PivotTable!M$86=0),0,IF(PivotTable!M41=PivotTable!M$86,1,-1))</f>
        <v>0</v>
      </c>
      <c r="N32">
        <f>IF(OR(ISBLANK(PivotTable!N41),ISBLANK(PivotTable!N$86),PivotTable!N41=0,PivotTable!N$86=0),0,IF(PivotTable!N41=PivotTable!N$86,1,-1))</f>
        <v>-1</v>
      </c>
      <c r="O32">
        <f>IF(OR(ISBLANK(PivotTable!O41),ISBLANK(PivotTable!O$86),PivotTable!O41=0,PivotTable!O$86=0),0,IF(PivotTable!O41=PivotTable!O$86,1,-1))</f>
        <v>1</v>
      </c>
      <c r="P32">
        <f>IF(OR(ISBLANK(PivotTable!P41),ISBLANK(PivotTable!P$86),PivotTable!P41=0,PivotTable!P$86=0),0,IF(PivotTable!P41=PivotTable!P$86,1,-1))</f>
        <v>0</v>
      </c>
      <c r="Q32">
        <f>IF(OR(ISBLANK(PivotTable!Q41),ISBLANK(PivotTable!Q$86),PivotTable!Q41=0,PivotTable!Q$86=0),0,IF(PivotTable!Q41=PivotTable!Q$86,1,-1))</f>
        <v>1</v>
      </c>
      <c r="R32">
        <f>IF(OR(ISBLANK(PivotTable!R41),ISBLANK(PivotTable!R$86),PivotTable!R41=0,PivotTable!R$86=0),0,IF(PivotTable!R41=PivotTable!R$86,1,-1))</f>
        <v>1</v>
      </c>
      <c r="S32">
        <f>IF(OR(ISBLANK(PivotTable!S41),ISBLANK(PivotTable!S$86),PivotTable!S41=0,PivotTable!S$86=0),0,IF(PivotTable!S41=PivotTable!S$86,1,-1))</f>
        <v>-1</v>
      </c>
      <c r="T32">
        <f>IF(OR(ISBLANK(PivotTable!T41),ISBLANK(PivotTable!T$86),PivotTable!T41=0,PivotTable!T$86=0),0,IF(PivotTable!T41=PivotTable!T$86,1,-1))</f>
        <v>-1</v>
      </c>
      <c r="U32">
        <f>IF(OR(ISBLANK(PivotTable!U41),ISBLANK(PivotTable!U$86),PivotTable!U41=0,PivotTable!U$86=0),0,IF(PivotTable!U41=PivotTable!U$86,1,-1))</f>
        <v>-1</v>
      </c>
      <c r="V32">
        <f>IF(OR(ISBLANK(PivotTable!V41),ISBLANK(PivotTable!V$86),PivotTable!V41=0,PivotTable!V$86=0),0,IF(PivotTable!V41=PivotTable!V$86,1,-1))</f>
        <v>1</v>
      </c>
      <c r="W32">
        <f>IF(OR(ISBLANK(PivotTable!W41),ISBLANK(PivotTable!W$86),PivotTable!W41=0,PivotTable!W$86=0),0,IF(PivotTable!W41=PivotTable!W$86,1,-1))</f>
        <v>1</v>
      </c>
      <c r="X32">
        <f>IF(OR(ISBLANK(PivotTable!X41),ISBLANK(PivotTable!X$86),PivotTable!X41=0,PivotTable!X$86=0),0,IF(PivotTable!X41=PivotTable!X$86,1,-1))</f>
        <v>1</v>
      </c>
      <c r="Y32">
        <f>IF(OR(ISBLANK(PivotTable!Y41),ISBLANK(PivotTable!Y$86),PivotTable!Y41=0,PivotTable!Y$86=0),0,IF(PivotTable!Y41=PivotTable!Y$86,1,-1))</f>
        <v>1</v>
      </c>
      <c r="Z32">
        <f>IF(OR(ISBLANK(PivotTable!Z41),ISBLANK(PivotTable!Z$86),PivotTable!Z41=0,PivotTable!Z$86=0),0,IF(PivotTable!Z41=PivotTable!Z$86,1,-1))</f>
        <v>1</v>
      </c>
      <c r="AA32">
        <f>IF(OR(ISBLANK(PivotTable!AA41),ISBLANK(PivotTable!AA$86),PivotTable!AA41=0,PivotTable!AA$86=0),0,IF(PivotTable!AA41=PivotTable!AA$86,1,-1))</f>
        <v>1</v>
      </c>
      <c r="AB32">
        <f>IF(OR(ISBLANK(PivotTable!AB41),ISBLANK(PivotTable!AB$86),PivotTable!AB41=0,PivotTable!AB$86=0),0,IF(PivotTable!AB41=PivotTable!AB$86,1,-1))</f>
        <v>-1</v>
      </c>
      <c r="AC32">
        <f>IF(OR(ISBLANK(PivotTable!AC41),ISBLANK(PivotTable!AC$86),PivotTable!AC41=0,PivotTable!AC$86=0),0,IF(PivotTable!AC41=PivotTable!AC$86,1,-1))</f>
        <v>-1</v>
      </c>
      <c r="AD32">
        <f>IF(OR(ISBLANK(PivotTable!AD41),ISBLANK(PivotTable!AD$86),PivotTable!AD41=0,PivotTable!AD$86=0),0,IF(PivotTable!AD41=PivotTable!AD$86,1,-1))</f>
        <v>1</v>
      </c>
      <c r="AE32">
        <f>IF(OR(ISBLANK(PivotTable!AE41),ISBLANK(PivotTable!AE$86),PivotTable!AE41=0,PivotTable!AE$86=0),0,IF(PivotTable!AE41=PivotTable!AE$86,1,-1))</f>
        <v>1</v>
      </c>
      <c r="AF32">
        <f>IF(OR(ISBLANK(PivotTable!AF41),ISBLANK(PivotTable!AF$86),PivotTable!AF41=0,PivotTable!AF$86=0),0,IF(PivotTable!AF41=PivotTable!AF$86,1,-1))</f>
        <v>1</v>
      </c>
      <c r="AG32">
        <f>IF(OR(ISBLANK(PivotTable!AG41),ISBLANK(PivotTable!AG$86),PivotTable!AG41=0,PivotTable!AG$86=0),0,IF(PivotTable!AG41=PivotTable!AG$86,1,-1))</f>
        <v>-1</v>
      </c>
      <c r="AH32">
        <f>IF(OR(ISBLANK(PivotTable!AH41),ISBLANK(PivotTable!AH$86),PivotTable!AH41=0,PivotTable!AH$86=0),0,IF(PivotTable!AH41=PivotTable!AH$86,1,-1))</f>
        <v>1</v>
      </c>
      <c r="AI32">
        <f>IF(OR(ISBLANK(PivotTable!AI41),ISBLANK(PivotTable!AI$86),PivotTable!AI41=0,PivotTable!AI$86=0),0,IF(PivotTable!AI41=PivotTable!AI$86,1,-1))</f>
        <v>1</v>
      </c>
      <c r="AJ32">
        <f>IF(OR(ISBLANK(PivotTable!AJ41),ISBLANK(PivotTable!AJ$86),PivotTable!AJ41=0,PivotTable!AJ$86=0),0,IF(PivotTable!AJ41=PivotTable!AJ$86,1,-1))</f>
        <v>-1</v>
      </c>
      <c r="AK32">
        <f t="shared" si="0"/>
        <v>23</v>
      </c>
      <c r="AL32">
        <f t="shared" si="1"/>
        <v>9</v>
      </c>
      <c r="AM32">
        <f t="shared" si="2"/>
        <v>3</v>
      </c>
      <c r="AN32">
        <f t="shared" si="3"/>
        <v>0.4375</v>
      </c>
      <c r="AO32" s="2" t="s">
        <v>40</v>
      </c>
    </row>
    <row r="33" spans="1:41" x14ac:dyDescent="0.25">
      <c r="A33" s="2" t="s">
        <v>46</v>
      </c>
      <c r="B33">
        <f>IF(OR(ISBLANK(PivotTable!B48),ISBLANK(PivotTable!B$86),PivotTable!B48=0,PivotTable!B$86=0),0,IF(PivotTable!B48=PivotTable!B$86,1,-1))</f>
        <v>1</v>
      </c>
      <c r="C33">
        <f>IF(OR(ISBLANK(PivotTable!C48),ISBLANK(PivotTable!C$86),PivotTable!C48=0,PivotTable!C$86=0),0,IF(PivotTable!C48=PivotTable!C$86,1,-1))</f>
        <v>1</v>
      </c>
      <c r="D33">
        <f>IF(OR(ISBLANK(PivotTable!D48),ISBLANK(PivotTable!D$86),PivotTable!D48=0,PivotTable!D$86=0),0,IF(PivotTable!D48=PivotTable!D$86,1,-1))</f>
        <v>1</v>
      </c>
      <c r="E33">
        <f>IF(OR(ISBLANK(PivotTable!E48),ISBLANK(PivotTable!E$86),PivotTable!E48=0,PivotTable!E$86=0),0,IF(PivotTable!E48=PivotTable!E$86,1,-1))</f>
        <v>1</v>
      </c>
      <c r="F33">
        <f>IF(OR(ISBLANK(PivotTable!F48),ISBLANK(PivotTable!F$86),PivotTable!F48=0,PivotTable!F$86=0),0,IF(PivotTable!F48=PivotTable!F$86,1,-1))</f>
        <v>1</v>
      </c>
      <c r="G33">
        <f>IF(OR(ISBLANK(PivotTable!G48),ISBLANK(PivotTable!G$86),PivotTable!G48=0,PivotTable!G$86=0),0,IF(PivotTable!G48=PivotTable!G$86,1,-1))</f>
        <v>-1</v>
      </c>
      <c r="H33">
        <f>IF(OR(ISBLANK(PivotTable!H48),ISBLANK(PivotTable!H$86),PivotTable!H48=0,PivotTable!H$86=0),0,IF(PivotTable!H48=PivotTable!H$86,1,-1))</f>
        <v>0</v>
      </c>
      <c r="I33">
        <f>IF(OR(ISBLANK(PivotTable!I48),ISBLANK(PivotTable!I$86),PivotTable!I48=0,PivotTable!I$86=0),0,IF(PivotTable!I48=PivotTable!I$86,1,-1))</f>
        <v>1</v>
      </c>
      <c r="J33">
        <f>IF(OR(ISBLANK(PivotTable!J48),ISBLANK(PivotTable!J$86),PivotTable!J48=0,PivotTable!J$86=0),0,IF(PivotTable!J48=PivotTable!J$86,1,-1))</f>
        <v>-1</v>
      </c>
      <c r="K33">
        <f>IF(OR(ISBLANK(PivotTable!K48),ISBLANK(PivotTable!K$86),PivotTable!K48=0,PivotTable!K$86=0),0,IF(PivotTable!K48=PivotTable!K$86,1,-1))</f>
        <v>-1</v>
      </c>
      <c r="L33">
        <f>IF(OR(ISBLANK(PivotTable!L48),ISBLANK(PivotTable!L$86),PivotTable!L48=0,PivotTable!L$86=0),0,IF(PivotTable!L48=PivotTable!L$86,1,-1))</f>
        <v>1</v>
      </c>
      <c r="M33">
        <f>IF(OR(ISBLANK(PivotTable!M48),ISBLANK(PivotTable!M$86),PivotTable!M48=0,PivotTable!M$86=0),0,IF(PivotTable!M48=PivotTable!M$86,1,-1))</f>
        <v>0</v>
      </c>
      <c r="N33">
        <f>IF(OR(ISBLANK(PivotTable!N48),ISBLANK(PivotTable!N$86),PivotTable!N48=0,PivotTable!N$86=0),0,IF(PivotTable!N48=PivotTable!N$86,1,-1))</f>
        <v>-1</v>
      </c>
      <c r="O33">
        <f>IF(OR(ISBLANK(PivotTable!O48),ISBLANK(PivotTable!O$86),PivotTable!O48=0,PivotTable!O$86=0),0,IF(PivotTable!O48=PivotTable!O$86,1,-1))</f>
        <v>1</v>
      </c>
      <c r="P33">
        <f>IF(OR(ISBLANK(PivotTable!P48),ISBLANK(PivotTable!P$86),PivotTable!P48=0,PivotTable!P$86=0),0,IF(PivotTable!P48=PivotTable!P$86,1,-1))</f>
        <v>0</v>
      </c>
      <c r="Q33">
        <f>IF(OR(ISBLANK(PivotTable!Q48),ISBLANK(PivotTable!Q$86),PivotTable!Q48=0,PivotTable!Q$86=0),0,IF(PivotTable!Q48=PivotTable!Q$86,1,-1))</f>
        <v>1</v>
      </c>
      <c r="R33">
        <f>IF(OR(ISBLANK(PivotTable!R48),ISBLANK(PivotTable!R$86),PivotTable!R48=0,PivotTable!R$86=0),0,IF(PivotTable!R48=PivotTable!R$86,1,-1))</f>
        <v>1</v>
      </c>
      <c r="S33">
        <f>IF(OR(ISBLANK(PivotTable!S48),ISBLANK(PivotTable!S$86),PivotTable!S48=0,PivotTable!S$86=0),0,IF(PivotTable!S48=PivotTable!S$86,1,-1))</f>
        <v>1</v>
      </c>
      <c r="T33">
        <f>IF(OR(ISBLANK(PivotTable!T48),ISBLANK(PivotTable!T$86),PivotTable!T48=0,PivotTable!T$86=0),0,IF(PivotTable!T48=PivotTable!T$86,1,-1))</f>
        <v>-1</v>
      </c>
      <c r="U33">
        <f>IF(OR(ISBLANK(PivotTable!U48),ISBLANK(PivotTable!U$86),PivotTable!U48=0,PivotTable!U$86=0),0,IF(PivotTable!U48=PivotTable!U$86,1,-1))</f>
        <v>-1</v>
      </c>
      <c r="V33">
        <f>IF(OR(ISBLANK(PivotTable!V48),ISBLANK(PivotTable!V$86),PivotTable!V48=0,PivotTable!V$86=0),0,IF(PivotTable!V48=PivotTable!V$86,1,-1))</f>
        <v>1</v>
      </c>
      <c r="W33">
        <f>IF(OR(ISBLANK(PivotTable!W48),ISBLANK(PivotTable!W$86),PivotTable!W48=0,PivotTable!W$86=0),0,IF(PivotTable!W48=PivotTable!W$86,1,-1))</f>
        <v>1</v>
      </c>
      <c r="X33">
        <f>IF(OR(ISBLANK(PivotTable!X48),ISBLANK(PivotTable!X$86),PivotTable!X48=0,PivotTable!X$86=0),0,IF(PivotTable!X48=PivotTable!X$86,1,-1))</f>
        <v>1</v>
      </c>
      <c r="Y33">
        <f>IF(OR(ISBLANK(PivotTable!Y48),ISBLANK(PivotTable!Y$86),PivotTable!Y48=0,PivotTable!Y$86=0),0,IF(PivotTable!Y48=PivotTable!Y$86,1,-1))</f>
        <v>1</v>
      </c>
      <c r="Z33">
        <f>IF(OR(ISBLANK(PivotTable!Z48),ISBLANK(PivotTable!Z$86),PivotTable!Z48=0,PivotTable!Z$86=0),0,IF(PivotTable!Z48=PivotTable!Z$86,1,-1))</f>
        <v>1</v>
      </c>
      <c r="AA33">
        <f>IF(OR(ISBLANK(PivotTable!AA48),ISBLANK(PivotTable!AA$86),PivotTable!AA48=0,PivotTable!AA$86=0),0,IF(PivotTable!AA48=PivotTable!AA$86,1,-1))</f>
        <v>1</v>
      </c>
      <c r="AB33">
        <f>IF(OR(ISBLANK(PivotTable!AB48),ISBLANK(PivotTable!AB$86),PivotTable!AB48=0,PivotTable!AB$86=0),0,IF(PivotTable!AB48=PivotTable!AB$86,1,-1))</f>
        <v>0</v>
      </c>
      <c r="AC33">
        <f>IF(OR(ISBLANK(PivotTable!AC48),ISBLANK(PivotTable!AC$86),PivotTable!AC48=0,PivotTable!AC$86=0),0,IF(PivotTable!AC48=PivotTable!AC$86,1,-1))</f>
        <v>0</v>
      </c>
      <c r="AD33">
        <f>IF(OR(ISBLANK(PivotTable!AD48),ISBLANK(PivotTable!AD$86),PivotTable!AD48=0,PivotTable!AD$86=0),0,IF(PivotTable!AD48=PivotTable!AD$86,1,-1))</f>
        <v>0</v>
      </c>
      <c r="AE33">
        <f>IF(OR(ISBLANK(PivotTable!AE48),ISBLANK(PivotTable!AE$86),PivotTable!AE48=0,PivotTable!AE$86=0),0,IF(PivotTable!AE48=PivotTable!AE$86,1,-1))</f>
        <v>0</v>
      </c>
      <c r="AF33">
        <f>IF(OR(ISBLANK(PivotTable!AF48),ISBLANK(PivotTable!AF$86),PivotTable!AF48=0,PivotTable!AF$86=0),0,IF(PivotTable!AF48=PivotTable!AF$86,1,-1))</f>
        <v>1</v>
      </c>
      <c r="AG33">
        <f>IF(OR(ISBLANK(PivotTable!AG48),ISBLANK(PivotTable!AG$86),PivotTable!AG48=0,PivotTable!AG$86=0),0,IF(PivotTable!AG48=PivotTable!AG$86,1,-1))</f>
        <v>-1</v>
      </c>
      <c r="AH33">
        <f>IF(OR(ISBLANK(PivotTable!AH48),ISBLANK(PivotTable!AH$86),PivotTable!AH48=0,PivotTable!AH$86=0),0,IF(PivotTable!AH48=PivotTable!AH$86,1,-1))</f>
        <v>1</v>
      </c>
      <c r="AI33">
        <f>IF(OR(ISBLANK(PivotTable!AI48),ISBLANK(PivotTable!AI$86),PivotTable!AI48=0,PivotTable!AI$86=0),0,IF(PivotTable!AI48=PivotTable!AI$86,1,-1))</f>
        <v>1</v>
      </c>
      <c r="AJ33">
        <f>IF(OR(ISBLANK(PivotTable!AJ48),ISBLANK(PivotTable!AJ$86),PivotTable!AJ48=0,PivotTable!AJ$86=0),0,IF(PivotTable!AJ48=PivotTable!AJ$86,1,-1))</f>
        <v>-1</v>
      </c>
      <c r="AK33">
        <f t="shared" si="0"/>
        <v>20</v>
      </c>
      <c r="AL33">
        <f t="shared" si="1"/>
        <v>8</v>
      </c>
      <c r="AM33">
        <f t="shared" si="2"/>
        <v>7</v>
      </c>
      <c r="AN33">
        <f t="shared" si="3"/>
        <v>0.42857142857142855</v>
      </c>
      <c r="AO33" s="2" t="s">
        <v>46</v>
      </c>
    </row>
    <row r="34" spans="1:41" x14ac:dyDescent="0.25">
      <c r="A34" s="2" t="s">
        <v>12</v>
      </c>
      <c r="B34">
        <f>IF(OR(ISBLANK(PivotTable!B14),ISBLANK(PivotTable!B$86),PivotTable!B14=0,PivotTable!B$86=0),0,IF(PivotTable!B14=PivotTable!B$86,1,-1))</f>
        <v>1</v>
      </c>
      <c r="C34">
        <f>IF(OR(ISBLANK(PivotTable!C14),ISBLANK(PivotTable!C$86),PivotTable!C14=0,PivotTable!C$86=0),0,IF(PivotTable!C14=PivotTable!C$86,1,-1))</f>
        <v>1</v>
      </c>
      <c r="D34">
        <f>IF(OR(ISBLANK(PivotTable!D14),ISBLANK(PivotTable!D$86),PivotTable!D14=0,PivotTable!D$86=0),0,IF(PivotTable!D14=PivotTable!D$86,1,-1))</f>
        <v>-1</v>
      </c>
      <c r="E34">
        <f>IF(OR(ISBLANK(PivotTable!E14),ISBLANK(PivotTable!E$86),PivotTable!E14=0,PivotTable!E$86=0),0,IF(PivotTable!E14=PivotTable!E$86,1,-1))</f>
        <v>1</v>
      </c>
      <c r="F34">
        <f>IF(OR(ISBLANK(PivotTable!F14),ISBLANK(PivotTable!F$86),PivotTable!F14=0,PivotTable!F$86=0),0,IF(PivotTable!F14=PivotTable!F$86,1,-1))</f>
        <v>1</v>
      </c>
      <c r="G34">
        <f>IF(OR(ISBLANK(PivotTable!G14),ISBLANK(PivotTable!G$86),PivotTable!G14=0,PivotTable!G$86=0),0,IF(PivotTable!G14=PivotTable!G$86,1,-1))</f>
        <v>1</v>
      </c>
      <c r="H34">
        <f>IF(OR(ISBLANK(PivotTable!H14),ISBLANK(PivotTable!H$86),PivotTable!H14=0,PivotTable!H$86=0),0,IF(PivotTable!H14=PivotTable!H$86,1,-1))</f>
        <v>0</v>
      </c>
      <c r="I34">
        <f>IF(OR(ISBLANK(PivotTable!I14),ISBLANK(PivotTable!I$86),PivotTable!I14=0,PivotTable!I$86=0),0,IF(PivotTable!I14=PivotTable!I$86,1,-1))</f>
        <v>1</v>
      </c>
      <c r="J34">
        <f>IF(OR(ISBLANK(PivotTable!J14),ISBLANK(PivotTable!J$86),PivotTable!J14=0,PivotTable!J$86=0),0,IF(PivotTable!J14=PivotTable!J$86,1,-1))</f>
        <v>1</v>
      </c>
      <c r="K34">
        <f>IF(OR(ISBLANK(PivotTable!K14),ISBLANK(PivotTable!K$86),PivotTable!K14=0,PivotTable!K$86=0),0,IF(PivotTable!K14=PivotTable!K$86,1,-1))</f>
        <v>-1</v>
      </c>
      <c r="L34">
        <f>IF(OR(ISBLANK(PivotTable!L14),ISBLANK(PivotTable!L$86),PivotTable!L14=0,PivotTable!L$86=0),0,IF(PivotTable!L14=PivotTable!L$86,1,-1))</f>
        <v>1</v>
      </c>
      <c r="M34">
        <f>IF(OR(ISBLANK(PivotTable!M14),ISBLANK(PivotTable!M$86),PivotTable!M14=0,PivotTable!M$86=0),0,IF(PivotTable!M14=PivotTable!M$86,1,-1))</f>
        <v>1</v>
      </c>
      <c r="N34">
        <f>IF(OR(ISBLANK(PivotTable!N14),ISBLANK(PivotTable!N$86),PivotTable!N14=0,PivotTable!N$86=0),0,IF(PivotTable!N14=PivotTable!N$86,1,-1))</f>
        <v>-1</v>
      </c>
      <c r="O34">
        <f>IF(OR(ISBLANK(PivotTable!O14),ISBLANK(PivotTable!O$86),PivotTable!O14=0,PivotTable!O$86=0),0,IF(PivotTable!O14=PivotTable!O$86,1,-1))</f>
        <v>1</v>
      </c>
      <c r="P34">
        <f>IF(OR(ISBLANK(PivotTable!P14),ISBLANK(PivotTable!P$86),PivotTable!P14=0,PivotTable!P$86=0),0,IF(PivotTable!P14=PivotTable!P$86,1,-1))</f>
        <v>0</v>
      </c>
      <c r="Q34">
        <f>IF(OR(ISBLANK(PivotTable!Q14),ISBLANK(PivotTable!Q$86),PivotTable!Q14=0,PivotTable!Q$86=0),0,IF(PivotTable!Q14=PivotTable!Q$86,1,-1))</f>
        <v>-1</v>
      </c>
      <c r="R34">
        <f>IF(OR(ISBLANK(PivotTable!R14),ISBLANK(PivotTable!R$86),PivotTable!R14=0,PivotTable!R$86=0),0,IF(PivotTable!R14=PivotTable!R$86,1,-1))</f>
        <v>1</v>
      </c>
      <c r="S34">
        <f>IF(OR(ISBLANK(PivotTable!S14),ISBLANK(PivotTable!S$86),PivotTable!S14=0,PivotTable!S$86=0),0,IF(PivotTable!S14=PivotTable!S$86,1,-1))</f>
        <v>-1</v>
      </c>
      <c r="T34">
        <f>IF(OR(ISBLANK(PivotTable!T14),ISBLANK(PivotTable!T$86),PivotTable!T14=0,PivotTable!T$86=0),0,IF(PivotTable!T14=PivotTable!T$86,1,-1))</f>
        <v>-1</v>
      </c>
      <c r="U34">
        <f>IF(OR(ISBLANK(PivotTable!U14),ISBLANK(PivotTable!U$86),PivotTable!U14=0,PivotTable!U$86=0),0,IF(PivotTable!U14=PivotTable!U$86,1,-1))</f>
        <v>-1</v>
      </c>
      <c r="V34">
        <f>IF(OR(ISBLANK(PivotTable!V14),ISBLANK(PivotTable!V$86),PivotTable!V14=0,PivotTable!V$86=0),0,IF(PivotTable!V14=PivotTable!V$86,1,-1))</f>
        <v>1</v>
      </c>
      <c r="W34">
        <f>IF(OR(ISBLANK(PivotTable!W14),ISBLANK(PivotTable!W$86),PivotTable!W14=0,PivotTable!W$86=0),0,IF(PivotTable!W14=PivotTable!W$86,1,-1))</f>
        <v>1</v>
      </c>
      <c r="X34">
        <f>IF(OR(ISBLANK(PivotTable!X14),ISBLANK(PivotTable!X$86),PivotTable!X14=0,PivotTable!X$86=0),0,IF(PivotTable!X14=PivotTable!X$86,1,-1))</f>
        <v>1</v>
      </c>
      <c r="Y34">
        <f>IF(OR(ISBLANK(PivotTable!Y14),ISBLANK(PivotTable!Y$86),PivotTable!Y14=0,PivotTable!Y$86=0),0,IF(PivotTable!Y14=PivotTable!Y$86,1,-1))</f>
        <v>1</v>
      </c>
      <c r="Z34">
        <f>IF(OR(ISBLANK(PivotTable!Z14),ISBLANK(PivotTable!Z$86),PivotTable!Z14=0,PivotTable!Z$86=0),0,IF(PivotTable!Z14=PivotTable!Z$86,1,-1))</f>
        <v>0</v>
      </c>
      <c r="AA34">
        <f>IF(OR(ISBLANK(PivotTable!AA14),ISBLANK(PivotTable!AA$86),PivotTable!AA14=0,PivotTable!AA$86=0),0,IF(PivotTable!AA14=PivotTable!AA$86,1,-1))</f>
        <v>1</v>
      </c>
      <c r="AB34">
        <f>IF(OR(ISBLANK(PivotTable!AB14),ISBLANK(PivotTable!AB$86),PivotTable!AB14=0,PivotTable!AB$86=0),0,IF(PivotTable!AB14=PivotTable!AB$86,1,-1))</f>
        <v>-1</v>
      </c>
      <c r="AC34">
        <f>IF(OR(ISBLANK(PivotTable!AC14),ISBLANK(PivotTable!AC$86),PivotTable!AC14=0,PivotTable!AC$86=0),0,IF(PivotTable!AC14=PivotTable!AC$86,1,-1))</f>
        <v>0</v>
      </c>
      <c r="AD34">
        <f>IF(OR(ISBLANK(PivotTable!AD14),ISBLANK(PivotTable!AD$86),PivotTable!AD14=0,PivotTable!AD$86=0),0,IF(PivotTable!AD14=PivotTable!AD$86,1,-1))</f>
        <v>0</v>
      </c>
      <c r="AE34">
        <f>IF(OR(ISBLANK(PivotTable!AE14),ISBLANK(PivotTable!AE$86),PivotTable!AE14=0,PivotTable!AE$86=0),0,IF(PivotTable!AE14=PivotTable!AE$86,1,-1))</f>
        <v>1</v>
      </c>
      <c r="AF34">
        <f>IF(OR(ISBLANK(PivotTable!AF14),ISBLANK(PivotTable!AF$86),PivotTable!AF14=0,PivotTable!AF$86=0),0,IF(PivotTable!AF14=PivotTable!AF$86,1,-1))</f>
        <v>1</v>
      </c>
      <c r="AG34">
        <f>IF(OR(ISBLANK(PivotTable!AG14),ISBLANK(PivotTable!AG$86),PivotTable!AG14=0,PivotTable!AG$86=0),0,IF(PivotTable!AG14=PivotTable!AG$86,1,-1))</f>
        <v>1</v>
      </c>
      <c r="AH34">
        <f>IF(OR(ISBLANK(PivotTable!AH14),ISBLANK(PivotTable!AH$86),PivotTable!AH14=0,PivotTable!AH$86=0),0,IF(PivotTable!AH14=PivotTable!AH$86,1,-1))</f>
        <v>1</v>
      </c>
      <c r="AI34">
        <f>IF(OR(ISBLANK(PivotTable!AI14),ISBLANK(PivotTable!AI$86),PivotTable!AI14=0,PivotTable!AI$86=0),0,IF(PivotTable!AI14=PivotTable!AI$86,1,-1))</f>
        <v>1</v>
      </c>
      <c r="AJ34">
        <f>IF(OR(ISBLANK(PivotTable!AJ14),ISBLANK(PivotTable!AJ$86),PivotTable!AJ14=0,PivotTable!AJ$86=0),0,IF(PivotTable!AJ14=PivotTable!AJ$86,1,-1))</f>
        <v>-1</v>
      </c>
      <c r="AK34">
        <f t="shared" ref="AK34:AK65" si="4">COUNTIF(B34:AJ34,1)</f>
        <v>21</v>
      </c>
      <c r="AL34">
        <f t="shared" ref="AL34:AL65" si="5">COUNTIF(B34:AJ34,-1)</f>
        <v>9</v>
      </c>
      <c r="AM34">
        <f t="shared" ref="AM34:AM65" si="6">COUNTIF(B34:AJ34,0)</f>
        <v>5</v>
      </c>
      <c r="AN34">
        <f t="shared" ref="AN34:AN65" si="7">(AK34-AL34)/(AK34+AL34)</f>
        <v>0.4</v>
      </c>
      <c r="AO34" s="2" t="s">
        <v>12</v>
      </c>
    </row>
    <row r="35" spans="1:41" x14ac:dyDescent="0.25">
      <c r="A35" s="2" t="s">
        <v>34</v>
      </c>
      <c r="B35">
        <f>IF(OR(ISBLANK(PivotTable!B36),ISBLANK(PivotTable!B$86),PivotTable!B36=0,PivotTable!B$86=0),0,IF(PivotTable!B36=PivotTable!B$86,1,-1))</f>
        <v>1</v>
      </c>
      <c r="C35">
        <f>IF(OR(ISBLANK(PivotTable!C36),ISBLANK(PivotTable!C$86),PivotTable!C36=0,PivotTable!C$86=0),0,IF(PivotTable!C36=PivotTable!C$86,1,-1))</f>
        <v>1</v>
      </c>
      <c r="D35">
        <f>IF(OR(ISBLANK(PivotTable!D36),ISBLANK(PivotTable!D$86),PivotTable!D36=0,PivotTable!D$86=0),0,IF(PivotTable!D36=PivotTable!D$86,1,-1))</f>
        <v>1</v>
      </c>
      <c r="E35">
        <f>IF(OR(ISBLANK(PivotTable!E36),ISBLANK(PivotTable!E$86),PivotTable!E36=0,PivotTable!E$86=0),0,IF(PivotTable!E36=PivotTable!E$86,1,-1))</f>
        <v>1</v>
      </c>
      <c r="F35">
        <f>IF(OR(ISBLANK(PivotTable!F36),ISBLANK(PivotTable!F$86),PivotTable!F36=0,PivotTable!F$86=0),0,IF(PivotTable!F36=PivotTable!F$86,1,-1))</f>
        <v>1</v>
      </c>
      <c r="G35">
        <f>IF(OR(ISBLANK(PivotTable!G36),ISBLANK(PivotTable!G$86),PivotTable!G36=0,PivotTable!G$86=0),0,IF(PivotTable!G36=PivotTable!G$86,1,-1))</f>
        <v>1</v>
      </c>
      <c r="H35">
        <f>IF(OR(ISBLANK(PivotTable!H36),ISBLANK(PivotTable!H$86),PivotTable!H36=0,PivotTable!H$86=0),0,IF(PivotTable!H36=PivotTable!H$86,1,-1))</f>
        <v>0</v>
      </c>
      <c r="I35">
        <f>IF(OR(ISBLANK(PivotTable!I36),ISBLANK(PivotTable!I$86),PivotTable!I36=0,PivotTable!I$86=0),0,IF(PivotTable!I36=PivotTable!I$86,1,-1))</f>
        <v>-1</v>
      </c>
      <c r="J35">
        <f>IF(OR(ISBLANK(PivotTable!J36),ISBLANK(PivotTable!J$86),PivotTable!J36=0,PivotTable!J$86=0),0,IF(PivotTable!J36=PivotTable!J$86,1,-1))</f>
        <v>-1</v>
      </c>
      <c r="K35">
        <f>IF(OR(ISBLANK(PivotTable!K36),ISBLANK(PivotTable!K$86),PivotTable!K36=0,PivotTable!K$86=0),0,IF(PivotTable!K36=PivotTable!K$86,1,-1))</f>
        <v>-1</v>
      </c>
      <c r="L35">
        <f>IF(OR(ISBLANK(PivotTable!L36),ISBLANK(PivotTable!L$86),PivotTable!L36=0,PivotTable!L$86=0),0,IF(PivotTable!L36=PivotTable!L$86,1,-1))</f>
        <v>1</v>
      </c>
      <c r="M35">
        <f>IF(OR(ISBLANK(PivotTable!M36),ISBLANK(PivotTable!M$86),PivotTable!M36=0,PivotTable!M$86=0),0,IF(PivotTable!M36=PivotTable!M$86,1,-1))</f>
        <v>1</v>
      </c>
      <c r="N35">
        <f>IF(OR(ISBLANK(PivotTable!N36),ISBLANK(PivotTable!N$86),PivotTable!N36=0,PivotTable!N$86=0),0,IF(PivotTable!N36=PivotTable!N$86,1,-1))</f>
        <v>-1</v>
      </c>
      <c r="O35">
        <f>IF(OR(ISBLANK(PivotTable!O36),ISBLANK(PivotTable!O$86),PivotTable!O36=0,PivotTable!O$86=0),0,IF(PivotTable!O36=PivotTable!O$86,1,-1))</f>
        <v>1</v>
      </c>
      <c r="P35">
        <f>IF(OR(ISBLANK(PivotTable!P36),ISBLANK(PivotTable!P$86),PivotTable!P36=0,PivotTable!P$86=0),0,IF(PivotTable!P36=PivotTable!P$86,1,-1))</f>
        <v>0</v>
      </c>
      <c r="Q35">
        <f>IF(OR(ISBLANK(PivotTable!Q36),ISBLANK(PivotTable!Q$86),PivotTable!Q36=0,PivotTable!Q$86=0),0,IF(PivotTable!Q36=PivotTable!Q$86,1,-1))</f>
        <v>1</v>
      </c>
      <c r="R35">
        <f>IF(OR(ISBLANK(PivotTable!R36),ISBLANK(PivotTable!R$86),PivotTable!R36=0,PivotTable!R$86=0),0,IF(PivotTable!R36=PivotTable!R$86,1,-1))</f>
        <v>1</v>
      </c>
      <c r="S35">
        <f>IF(OR(ISBLANK(PivotTable!S36),ISBLANK(PivotTable!S$86),PivotTable!S36=0,PivotTable!S$86=0),0,IF(PivotTable!S36=PivotTable!S$86,1,-1))</f>
        <v>-1</v>
      </c>
      <c r="T35">
        <f>IF(OR(ISBLANK(PivotTable!T36),ISBLANK(PivotTable!T$86),PivotTable!T36=0,PivotTable!T$86=0),0,IF(PivotTable!T36=PivotTable!T$86,1,-1))</f>
        <v>-1</v>
      </c>
      <c r="U35">
        <f>IF(OR(ISBLANK(PivotTable!U36),ISBLANK(PivotTable!U$86),PivotTable!U36=0,PivotTable!U$86=0),0,IF(PivotTable!U36=PivotTable!U$86,1,-1))</f>
        <v>-1</v>
      </c>
      <c r="V35">
        <f>IF(OR(ISBLANK(PivotTable!V36),ISBLANK(PivotTable!V$86),PivotTable!V36=0,PivotTable!V$86=0),0,IF(PivotTable!V36=PivotTable!V$86,1,-1))</f>
        <v>1</v>
      </c>
      <c r="W35">
        <f>IF(OR(ISBLANK(PivotTable!W36),ISBLANK(PivotTable!W$86),PivotTable!W36=0,PivotTable!W$86=0),0,IF(PivotTable!W36=PivotTable!W$86,1,-1))</f>
        <v>1</v>
      </c>
      <c r="X35">
        <f>IF(OR(ISBLANK(PivotTable!X36),ISBLANK(PivotTable!X$86),PivotTable!X36=0,PivotTable!X$86=0),0,IF(PivotTable!X36=PivotTable!X$86,1,-1))</f>
        <v>1</v>
      </c>
      <c r="Y35">
        <f>IF(OR(ISBLANK(PivotTable!Y36),ISBLANK(PivotTable!Y$86),PivotTable!Y36=0,PivotTable!Y$86=0),0,IF(PivotTable!Y36=PivotTable!Y$86,1,-1))</f>
        <v>1</v>
      </c>
      <c r="Z35">
        <f>IF(OR(ISBLANK(PivotTable!Z36),ISBLANK(PivotTable!Z$86),PivotTable!Z36=0,PivotTable!Z$86=0),0,IF(PivotTable!Z36=PivotTable!Z$86,1,-1))</f>
        <v>1</v>
      </c>
      <c r="AA35">
        <f>IF(OR(ISBLANK(PivotTable!AA36),ISBLANK(PivotTable!AA$86),PivotTable!AA36=0,PivotTable!AA$86=0),0,IF(PivotTable!AA36=PivotTable!AA$86,1,-1))</f>
        <v>1</v>
      </c>
      <c r="AB35">
        <f>IF(OR(ISBLANK(PivotTable!AB36),ISBLANK(PivotTable!AB$86),PivotTable!AB36=0,PivotTable!AB$86=0),0,IF(PivotTable!AB36=PivotTable!AB$86,1,-1))</f>
        <v>-1</v>
      </c>
      <c r="AC35">
        <f>IF(OR(ISBLANK(PivotTable!AC36),ISBLANK(PivotTable!AC$86),PivotTable!AC36=0,PivotTable!AC$86=0),0,IF(PivotTable!AC36=PivotTable!AC$86,1,-1))</f>
        <v>-1</v>
      </c>
      <c r="AD35">
        <f>IF(OR(ISBLANK(PivotTable!AD36),ISBLANK(PivotTable!AD$86),PivotTable!AD36=0,PivotTable!AD$86=0),0,IF(PivotTable!AD36=PivotTable!AD$86,1,-1))</f>
        <v>1</v>
      </c>
      <c r="AE35">
        <f>IF(OR(ISBLANK(PivotTable!AE36),ISBLANK(PivotTable!AE$86),PivotTable!AE36=0,PivotTable!AE$86=0),0,IF(PivotTable!AE36=PivotTable!AE$86,1,-1))</f>
        <v>1</v>
      </c>
      <c r="AF35">
        <f>IF(OR(ISBLANK(PivotTable!AF36),ISBLANK(PivotTable!AF$86),PivotTable!AF36=0,PivotTable!AF$86=0),0,IF(PivotTable!AF36=PivotTable!AF$86,1,-1))</f>
        <v>1</v>
      </c>
      <c r="AG35">
        <f>IF(OR(ISBLANK(PivotTable!AG36),ISBLANK(PivotTable!AG$86),PivotTable!AG36=0,PivotTable!AG$86=0),0,IF(PivotTable!AG36=PivotTable!AG$86,1,-1))</f>
        <v>1</v>
      </c>
      <c r="AH35">
        <f>IF(OR(ISBLANK(PivotTable!AH36),ISBLANK(PivotTable!AH$86),PivotTable!AH36=0,PivotTable!AH$86=0),0,IF(PivotTable!AH36=PivotTable!AH$86,1,-1))</f>
        <v>1</v>
      </c>
      <c r="AI35">
        <f>IF(OR(ISBLANK(PivotTable!AI36),ISBLANK(PivotTable!AI$86),PivotTable!AI36=0,PivotTable!AI$86=0),0,IF(PivotTable!AI36=PivotTable!AI$86,1,-1))</f>
        <v>1</v>
      </c>
      <c r="AJ35">
        <f>IF(OR(ISBLANK(PivotTable!AJ36),ISBLANK(PivotTable!AJ$86),PivotTable!AJ36=0,PivotTable!AJ$86=0),0,IF(PivotTable!AJ36=PivotTable!AJ$86,1,-1))</f>
        <v>-1</v>
      </c>
      <c r="AK35">
        <f t="shared" si="4"/>
        <v>23</v>
      </c>
      <c r="AL35">
        <f t="shared" si="5"/>
        <v>10</v>
      </c>
      <c r="AM35">
        <f t="shared" si="6"/>
        <v>2</v>
      </c>
      <c r="AN35">
        <f t="shared" si="7"/>
        <v>0.39393939393939392</v>
      </c>
      <c r="AO35" s="2" t="s">
        <v>34</v>
      </c>
    </row>
    <row r="36" spans="1:41" x14ac:dyDescent="0.25">
      <c r="A36" s="2" t="s">
        <v>53</v>
      </c>
      <c r="B36">
        <f>IF(OR(ISBLANK(PivotTable!B55),ISBLANK(PivotTable!B$86),PivotTable!B55=0,PivotTable!B$86=0),0,IF(PivotTable!B55=PivotTable!B$86,1,-1))</f>
        <v>1</v>
      </c>
      <c r="C36">
        <f>IF(OR(ISBLANK(PivotTable!C55),ISBLANK(PivotTable!C$86),PivotTable!C55=0,PivotTable!C$86=0),0,IF(PivotTable!C55=PivotTable!C$86,1,-1))</f>
        <v>1</v>
      </c>
      <c r="D36">
        <f>IF(OR(ISBLANK(PivotTable!D55),ISBLANK(PivotTable!D$86),PivotTable!D55=0,PivotTable!D$86=0),0,IF(PivotTable!D55=PivotTable!D$86,1,-1))</f>
        <v>1</v>
      </c>
      <c r="E36">
        <f>IF(OR(ISBLANK(PivotTable!E55),ISBLANK(PivotTable!E$86),PivotTable!E55=0,PivotTable!E$86=0),0,IF(PivotTable!E55=PivotTable!E$86,1,-1))</f>
        <v>1</v>
      </c>
      <c r="F36">
        <f>IF(OR(ISBLANK(PivotTable!F55),ISBLANK(PivotTable!F$86),PivotTable!F55=0,PivotTable!F$86=0),0,IF(PivotTable!F55=PivotTable!F$86,1,-1))</f>
        <v>1</v>
      </c>
      <c r="G36">
        <f>IF(OR(ISBLANK(PivotTable!G55),ISBLANK(PivotTable!G$86),PivotTable!G55=0,PivotTable!G$86=0),0,IF(PivotTable!G55=PivotTable!G$86,1,-1))</f>
        <v>1</v>
      </c>
      <c r="H36">
        <f>IF(OR(ISBLANK(PivotTable!H55),ISBLANK(PivotTable!H$86),PivotTable!H55=0,PivotTable!H$86=0),0,IF(PivotTable!H55=PivotTable!H$86,1,-1))</f>
        <v>0</v>
      </c>
      <c r="I36">
        <f>IF(OR(ISBLANK(PivotTable!I55),ISBLANK(PivotTable!I$86),PivotTable!I55=0,PivotTable!I$86=0),0,IF(PivotTable!I55=PivotTable!I$86,1,-1))</f>
        <v>-1</v>
      </c>
      <c r="J36">
        <f>IF(OR(ISBLANK(PivotTable!J55),ISBLANK(PivotTable!J$86),PivotTable!J55=0,PivotTable!J$86=0),0,IF(PivotTable!J55=PivotTable!J$86,1,-1))</f>
        <v>1</v>
      </c>
      <c r="K36">
        <f>IF(OR(ISBLANK(PivotTable!K55),ISBLANK(PivotTable!K$86),PivotTable!K55=0,PivotTable!K$86=0),0,IF(PivotTable!K55=PivotTable!K$86,1,-1))</f>
        <v>-1</v>
      </c>
      <c r="L36">
        <f>IF(OR(ISBLANK(PivotTable!L55),ISBLANK(PivotTable!L$86),PivotTable!L55=0,PivotTable!L$86=0),0,IF(PivotTable!L55=PivotTable!L$86,1,-1))</f>
        <v>1</v>
      </c>
      <c r="M36">
        <f>IF(OR(ISBLANK(PivotTable!M55),ISBLANK(PivotTable!M$86),PivotTable!M55=0,PivotTable!M$86=0),0,IF(PivotTable!M55=PivotTable!M$86,1,-1))</f>
        <v>1</v>
      </c>
      <c r="N36">
        <f>IF(OR(ISBLANK(PivotTable!N55),ISBLANK(PivotTable!N$86),PivotTable!N55=0,PivotTable!N$86=0),0,IF(PivotTable!N55=PivotTable!N$86,1,-1))</f>
        <v>-1</v>
      </c>
      <c r="O36">
        <f>IF(OR(ISBLANK(PivotTable!O55),ISBLANK(PivotTable!O$86),PivotTable!O55=0,PivotTable!O$86=0),0,IF(PivotTable!O55=PivotTable!O$86,1,-1))</f>
        <v>1</v>
      </c>
      <c r="P36">
        <f>IF(OR(ISBLANK(PivotTable!P55),ISBLANK(PivotTable!P$86),PivotTable!P55=0,PivotTable!P$86=0),0,IF(PivotTable!P55=PivotTable!P$86,1,-1))</f>
        <v>0</v>
      </c>
      <c r="Q36">
        <f>IF(OR(ISBLANK(PivotTable!Q55),ISBLANK(PivotTable!Q$86),PivotTable!Q55=0,PivotTable!Q$86=0),0,IF(PivotTable!Q55=PivotTable!Q$86,1,-1))</f>
        <v>1</v>
      </c>
      <c r="R36">
        <f>IF(OR(ISBLANK(PivotTable!R55),ISBLANK(PivotTable!R$86),PivotTable!R55=0,PivotTable!R$86=0),0,IF(PivotTable!R55=PivotTable!R$86,1,-1))</f>
        <v>1</v>
      </c>
      <c r="S36">
        <f>IF(OR(ISBLANK(PivotTable!S55),ISBLANK(PivotTable!S$86),PivotTable!S55=0,PivotTable!S$86=0),0,IF(PivotTable!S55=PivotTable!S$86,1,-1))</f>
        <v>-1</v>
      </c>
      <c r="T36">
        <f>IF(OR(ISBLANK(PivotTable!T55),ISBLANK(PivotTable!T$86),PivotTable!T55=0,PivotTable!T$86=0),0,IF(PivotTable!T55=PivotTable!T$86,1,-1))</f>
        <v>-1</v>
      </c>
      <c r="U36">
        <f>IF(OR(ISBLANK(PivotTable!U55),ISBLANK(PivotTable!U$86),PivotTable!U55=0,PivotTable!U$86=0),0,IF(PivotTable!U55=PivotTable!U$86,1,-1))</f>
        <v>-1</v>
      </c>
      <c r="V36">
        <f>IF(OR(ISBLANK(PivotTable!V55),ISBLANK(PivotTable!V$86),PivotTable!V55=0,PivotTable!V$86=0),0,IF(PivotTable!V55=PivotTable!V$86,1,-1))</f>
        <v>1</v>
      </c>
      <c r="W36">
        <f>IF(OR(ISBLANK(PivotTable!W55),ISBLANK(PivotTable!W$86),PivotTable!W55=0,PivotTable!W$86=0),0,IF(PivotTable!W55=PivotTable!W$86,1,-1))</f>
        <v>1</v>
      </c>
      <c r="X36">
        <f>IF(OR(ISBLANK(PivotTable!X55),ISBLANK(PivotTable!X$86),PivotTable!X55=0,PivotTable!X$86=0),0,IF(PivotTable!X55=PivotTable!X$86,1,-1))</f>
        <v>1</v>
      </c>
      <c r="Y36">
        <f>IF(OR(ISBLANK(PivotTable!Y55),ISBLANK(PivotTable!Y$86),PivotTable!Y55=0,PivotTable!Y$86=0),0,IF(PivotTable!Y55=PivotTable!Y$86,1,-1))</f>
        <v>1</v>
      </c>
      <c r="Z36">
        <f>IF(OR(ISBLANK(PivotTable!Z55),ISBLANK(PivotTable!Z$86),PivotTable!Z55=0,PivotTable!Z$86=0),0,IF(PivotTable!Z55=PivotTable!Z$86,1,-1))</f>
        <v>1</v>
      </c>
      <c r="AA36">
        <f>IF(OR(ISBLANK(PivotTable!AA55),ISBLANK(PivotTable!AA$86),PivotTable!AA55=0,PivotTable!AA$86=0),0,IF(PivotTable!AA55=PivotTable!AA$86,1,-1))</f>
        <v>1</v>
      </c>
      <c r="AB36">
        <f>IF(OR(ISBLANK(PivotTable!AB55),ISBLANK(PivotTable!AB$86),PivotTable!AB55=0,PivotTable!AB$86=0),0,IF(PivotTable!AB55=PivotTable!AB$86,1,-1))</f>
        <v>-1</v>
      </c>
      <c r="AC36">
        <f>IF(OR(ISBLANK(PivotTable!AC55),ISBLANK(PivotTable!AC$86),PivotTable!AC55=0,PivotTable!AC$86=0),0,IF(PivotTable!AC55=PivotTable!AC$86,1,-1))</f>
        <v>-1</v>
      </c>
      <c r="AD36">
        <f>IF(OR(ISBLANK(PivotTable!AD55),ISBLANK(PivotTable!AD$86),PivotTable!AD55=0,PivotTable!AD$86=0),0,IF(PivotTable!AD55=PivotTable!AD$86,1,-1))</f>
        <v>1</v>
      </c>
      <c r="AE36">
        <f>IF(OR(ISBLANK(PivotTable!AE55),ISBLANK(PivotTable!AE$86),PivotTable!AE55=0,PivotTable!AE$86=0),0,IF(PivotTable!AE55=PivotTable!AE$86,1,-1))</f>
        <v>1</v>
      </c>
      <c r="AF36">
        <f>IF(OR(ISBLANK(PivotTable!AF55),ISBLANK(PivotTable!AF$86),PivotTable!AF55=0,PivotTable!AF$86=0),0,IF(PivotTable!AF55=PivotTable!AF$86,1,-1))</f>
        <v>1</v>
      </c>
      <c r="AG36">
        <f>IF(OR(ISBLANK(PivotTable!AG55),ISBLANK(PivotTable!AG$86),PivotTable!AG55=0,PivotTable!AG$86=0),0,IF(PivotTable!AG55=PivotTable!AG$86,1,-1))</f>
        <v>-1</v>
      </c>
      <c r="AH36">
        <f>IF(OR(ISBLANK(PivotTable!AH55),ISBLANK(PivotTable!AH$86),PivotTable!AH55=0,PivotTable!AH$86=0),0,IF(PivotTable!AH55=PivotTable!AH$86,1,-1))</f>
        <v>1</v>
      </c>
      <c r="AI36">
        <f>IF(OR(ISBLANK(PivotTable!AI55),ISBLANK(PivotTable!AI$86),PivotTable!AI55=0,PivotTable!AI$86=0),0,IF(PivotTable!AI55=PivotTable!AI$86,1,-1))</f>
        <v>1</v>
      </c>
      <c r="AJ36">
        <f>IF(OR(ISBLANK(PivotTable!AJ55),ISBLANK(PivotTable!AJ$86),PivotTable!AJ55=0,PivotTable!AJ$86=0),0,IF(PivotTable!AJ55=PivotTable!AJ$86,1,-1))</f>
        <v>-1</v>
      </c>
      <c r="AK36">
        <f t="shared" si="4"/>
        <v>23</v>
      </c>
      <c r="AL36">
        <f t="shared" si="5"/>
        <v>10</v>
      </c>
      <c r="AM36">
        <f t="shared" si="6"/>
        <v>2</v>
      </c>
      <c r="AN36">
        <f t="shared" si="7"/>
        <v>0.39393939393939392</v>
      </c>
      <c r="AO36" s="2" t="s">
        <v>53</v>
      </c>
    </row>
    <row r="37" spans="1:41" x14ac:dyDescent="0.25">
      <c r="A37" s="2" t="s">
        <v>63</v>
      </c>
      <c r="B37">
        <f>IF(OR(ISBLANK(PivotTable!B65),ISBLANK(PivotTable!B$86),PivotTable!B65=0,PivotTable!B$86=0),0,IF(PivotTable!B65=PivotTable!B$86,1,-1))</f>
        <v>1</v>
      </c>
      <c r="C37">
        <f>IF(OR(ISBLANK(PivotTable!C65),ISBLANK(PivotTable!C$86),PivotTable!C65=0,PivotTable!C$86=0),0,IF(PivotTable!C65=PivotTable!C$86,1,-1))</f>
        <v>1</v>
      </c>
      <c r="D37">
        <f>IF(OR(ISBLANK(PivotTable!D65),ISBLANK(PivotTable!D$86),PivotTable!D65=0,PivotTable!D$86=0),0,IF(PivotTable!D65=PivotTable!D$86,1,-1))</f>
        <v>1</v>
      </c>
      <c r="E37">
        <f>IF(OR(ISBLANK(PivotTable!E65),ISBLANK(PivotTable!E$86),PivotTable!E65=0,PivotTable!E$86=0),0,IF(PivotTable!E65=PivotTable!E$86,1,-1))</f>
        <v>1</v>
      </c>
      <c r="F37">
        <f>IF(OR(ISBLANK(PivotTable!F65),ISBLANK(PivotTable!F$86),PivotTable!F65=0,PivotTable!F$86=0),0,IF(PivotTable!F65=PivotTable!F$86,1,-1))</f>
        <v>1</v>
      </c>
      <c r="G37">
        <f>IF(OR(ISBLANK(PivotTable!G65),ISBLANK(PivotTable!G$86),PivotTable!G65=0,PivotTable!G$86=0),0,IF(PivotTable!G65=PivotTable!G$86,1,-1))</f>
        <v>1</v>
      </c>
      <c r="H37">
        <f>IF(OR(ISBLANK(PivotTable!H65),ISBLANK(PivotTable!H$86),PivotTable!H65=0,PivotTable!H$86=0),0,IF(PivotTable!H65=PivotTable!H$86,1,-1))</f>
        <v>0</v>
      </c>
      <c r="I37">
        <f>IF(OR(ISBLANK(PivotTable!I65),ISBLANK(PivotTable!I$86),PivotTable!I65=0,PivotTable!I$86=0),0,IF(PivotTable!I65=PivotTable!I$86,1,-1))</f>
        <v>1</v>
      </c>
      <c r="J37">
        <f>IF(OR(ISBLANK(PivotTable!J65),ISBLANK(PivotTable!J$86),PivotTable!J65=0,PivotTable!J$86=0),0,IF(PivotTable!J65=PivotTable!J$86,1,-1))</f>
        <v>1</v>
      </c>
      <c r="K37">
        <f>IF(OR(ISBLANK(PivotTable!K65),ISBLANK(PivotTable!K$86),PivotTable!K65=0,PivotTable!K$86=0),0,IF(PivotTable!K65=PivotTable!K$86,1,-1))</f>
        <v>-1</v>
      </c>
      <c r="L37">
        <f>IF(OR(ISBLANK(PivotTable!L65),ISBLANK(PivotTable!L$86),PivotTable!L65=0,PivotTable!L$86=0),0,IF(PivotTable!L65=PivotTable!L$86,1,-1))</f>
        <v>1</v>
      </c>
      <c r="M37">
        <f>IF(OR(ISBLANK(PivotTable!M65),ISBLANK(PivotTable!M$86),PivotTable!M65=0,PivotTable!M$86=0),0,IF(PivotTable!M65=PivotTable!M$86,1,-1))</f>
        <v>1</v>
      </c>
      <c r="N37">
        <f>IF(OR(ISBLANK(PivotTable!N65),ISBLANK(PivotTable!N$86),PivotTable!N65=0,PivotTable!N$86=0),0,IF(PivotTable!N65=PivotTable!N$86,1,-1))</f>
        <v>-1</v>
      </c>
      <c r="O37">
        <f>IF(OR(ISBLANK(PivotTable!O65),ISBLANK(PivotTable!O$86),PivotTable!O65=0,PivotTable!O$86=0),0,IF(PivotTable!O65=PivotTable!O$86,1,-1))</f>
        <v>1</v>
      </c>
      <c r="P37">
        <f>IF(OR(ISBLANK(PivotTable!P65),ISBLANK(PivotTable!P$86),PivotTable!P65=0,PivotTable!P$86=0),0,IF(PivotTable!P65=PivotTable!P$86,1,-1))</f>
        <v>0</v>
      </c>
      <c r="Q37">
        <f>IF(OR(ISBLANK(PivotTable!Q65),ISBLANK(PivotTable!Q$86),PivotTable!Q65=0,PivotTable!Q$86=0),0,IF(PivotTable!Q65=PivotTable!Q$86,1,-1))</f>
        <v>1</v>
      </c>
      <c r="R37">
        <f>IF(OR(ISBLANK(PivotTable!R65),ISBLANK(PivotTable!R$86),PivotTable!R65=0,PivotTable!R$86=0),0,IF(PivotTable!R65=PivotTable!R$86,1,-1))</f>
        <v>1</v>
      </c>
      <c r="S37">
        <f>IF(OR(ISBLANK(PivotTable!S65),ISBLANK(PivotTable!S$86),PivotTable!S65=0,PivotTable!S$86=0),0,IF(PivotTable!S65=PivotTable!S$86,1,-1))</f>
        <v>-1</v>
      </c>
      <c r="T37">
        <f>IF(OR(ISBLANK(PivotTable!T65),ISBLANK(PivotTable!T$86),PivotTable!T65=0,PivotTable!T$86=0),0,IF(PivotTable!T65=PivotTable!T$86,1,-1))</f>
        <v>-1</v>
      </c>
      <c r="U37">
        <f>IF(OR(ISBLANK(PivotTable!U65),ISBLANK(PivotTable!U$86),PivotTable!U65=0,PivotTable!U$86=0),0,IF(PivotTable!U65=PivotTable!U$86,1,-1))</f>
        <v>-1</v>
      </c>
      <c r="V37">
        <f>IF(OR(ISBLANK(PivotTable!V65),ISBLANK(PivotTable!V$86),PivotTable!V65=0,PivotTable!V$86=0),0,IF(PivotTable!V65=PivotTable!V$86,1,-1))</f>
        <v>1</v>
      </c>
      <c r="W37">
        <f>IF(OR(ISBLANK(PivotTable!W65),ISBLANK(PivotTable!W$86),PivotTable!W65=0,PivotTable!W$86=0),0,IF(PivotTable!W65=PivotTable!W$86,1,-1))</f>
        <v>1</v>
      </c>
      <c r="X37">
        <f>IF(OR(ISBLANK(PivotTable!X65),ISBLANK(PivotTable!X$86),PivotTable!X65=0,PivotTable!X$86=0),0,IF(PivotTable!X65=PivotTable!X$86,1,-1))</f>
        <v>1</v>
      </c>
      <c r="Y37">
        <f>IF(OR(ISBLANK(PivotTable!Y65),ISBLANK(PivotTable!Y$86),PivotTable!Y65=0,PivotTable!Y$86=0),0,IF(PivotTable!Y65=PivotTable!Y$86,1,-1))</f>
        <v>1</v>
      </c>
      <c r="Z37">
        <f>IF(OR(ISBLANK(PivotTable!Z65),ISBLANK(PivotTable!Z$86),PivotTable!Z65=0,PivotTable!Z$86=0),0,IF(PivotTable!Z65=PivotTable!Z$86,1,-1))</f>
        <v>1</v>
      </c>
      <c r="AA37">
        <f>IF(OR(ISBLANK(PivotTable!AA65),ISBLANK(PivotTable!AA$86),PivotTable!AA65=0,PivotTable!AA$86=0),0,IF(PivotTable!AA65=PivotTable!AA$86,1,-1))</f>
        <v>1</v>
      </c>
      <c r="AB37">
        <f>IF(OR(ISBLANK(PivotTable!AB65),ISBLANK(PivotTable!AB$86),PivotTable!AB65=0,PivotTable!AB$86=0),0,IF(PivotTable!AB65=PivotTable!AB$86,1,-1))</f>
        <v>-1</v>
      </c>
      <c r="AC37">
        <f>IF(OR(ISBLANK(PivotTable!AC65),ISBLANK(PivotTable!AC$86),PivotTable!AC65=0,PivotTable!AC$86=0),0,IF(PivotTable!AC65=PivotTable!AC$86,1,-1))</f>
        <v>-1</v>
      </c>
      <c r="AD37">
        <f>IF(OR(ISBLANK(PivotTable!AD65),ISBLANK(PivotTable!AD$86),PivotTable!AD65=0,PivotTable!AD$86=0),0,IF(PivotTable!AD65=PivotTable!AD$86,1,-1))</f>
        <v>1</v>
      </c>
      <c r="AE37">
        <f>IF(OR(ISBLANK(PivotTable!AE65),ISBLANK(PivotTable!AE$86),PivotTable!AE65=0,PivotTable!AE$86=0),0,IF(PivotTable!AE65=PivotTable!AE$86,1,-1))</f>
        <v>1</v>
      </c>
      <c r="AF37">
        <f>IF(OR(ISBLANK(PivotTable!AF65),ISBLANK(PivotTable!AF$86),PivotTable!AF65=0,PivotTable!AF$86=0),0,IF(PivotTable!AF65=PivotTable!AF$86,1,-1))</f>
        <v>1</v>
      </c>
      <c r="AG37">
        <f>IF(OR(ISBLANK(PivotTable!AG65),ISBLANK(PivotTable!AG$86),PivotTable!AG65=0,PivotTable!AG$86=0),0,IF(PivotTable!AG65=PivotTable!AG$86,1,-1))</f>
        <v>-1</v>
      </c>
      <c r="AH37">
        <f>IF(OR(ISBLANK(PivotTable!AH65),ISBLANK(PivotTable!AH$86),PivotTable!AH65=0,PivotTable!AH$86=0),0,IF(PivotTable!AH65=PivotTable!AH$86,1,-1))</f>
        <v>-1</v>
      </c>
      <c r="AI37">
        <f>IF(OR(ISBLANK(PivotTable!AI65),ISBLANK(PivotTable!AI$86),PivotTable!AI65=0,PivotTable!AI$86=0),0,IF(PivotTable!AI65=PivotTable!AI$86,1,-1))</f>
        <v>1</v>
      </c>
      <c r="AJ37">
        <f>IF(OR(ISBLANK(PivotTable!AJ65),ISBLANK(PivotTable!AJ$86),PivotTable!AJ65=0,PivotTable!AJ$86=0),0,IF(PivotTable!AJ65=PivotTable!AJ$86,1,-1))</f>
        <v>-1</v>
      </c>
      <c r="AK37">
        <f t="shared" si="4"/>
        <v>23</v>
      </c>
      <c r="AL37">
        <f t="shared" si="5"/>
        <v>10</v>
      </c>
      <c r="AM37">
        <f t="shared" si="6"/>
        <v>2</v>
      </c>
      <c r="AN37">
        <f t="shared" si="7"/>
        <v>0.39393939393939392</v>
      </c>
      <c r="AO37" s="2" t="s">
        <v>63</v>
      </c>
    </row>
    <row r="38" spans="1:41" x14ac:dyDescent="0.25">
      <c r="A38" s="2" t="s">
        <v>67</v>
      </c>
      <c r="B38">
        <f>IF(OR(ISBLANK(PivotTable!B69),ISBLANK(PivotTable!B$86),PivotTable!B69=0,PivotTable!B$86=0),0,IF(PivotTable!B69=PivotTable!B$86,1,-1))</f>
        <v>1</v>
      </c>
      <c r="C38">
        <f>IF(OR(ISBLANK(PivotTable!C69),ISBLANK(PivotTable!C$86),PivotTable!C69=0,PivotTable!C$86=0),0,IF(PivotTable!C69=PivotTable!C$86,1,-1))</f>
        <v>1</v>
      </c>
      <c r="D38">
        <f>IF(OR(ISBLANK(PivotTable!D69),ISBLANK(PivotTable!D$86),PivotTable!D69=0,PivotTable!D$86=0),0,IF(PivotTable!D69=PivotTable!D$86,1,-1))</f>
        <v>1</v>
      </c>
      <c r="E38">
        <f>IF(OR(ISBLANK(PivotTable!E69),ISBLANK(PivotTable!E$86),PivotTable!E69=0,PivotTable!E$86=0),0,IF(PivotTable!E69=PivotTable!E$86,1,-1))</f>
        <v>1</v>
      </c>
      <c r="F38">
        <f>IF(OR(ISBLANK(PivotTable!F69),ISBLANK(PivotTable!F$86),PivotTable!F69=0,PivotTable!F$86=0),0,IF(PivotTable!F69=PivotTable!F$86,1,-1))</f>
        <v>1</v>
      </c>
      <c r="G38">
        <f>IF(OR(ISBLANK(PivotTable!G69),ISBLANK(PivotTable!G$86),PivotTable!G69=0,PivotTable!G$86=0),0,IF(PivotTable!G69=PivotTable!G$86,1,-1))</f>
        <v>1</v>
      </c>
      <c r="H38">
        <f>IF(OR(ISBLANK(PivotTable!H69),ISBLANK(PivotTable!H$86),PivotTable!H69=0,PivotTable!H$86=0),0,IF(PivotTable!H69=PivotTable!H$86,1,-1))</f>
        <v>0</v>
      </c>
      <c r="I38">
        <f>IF(OR(ISBLANK(PivotTable!I69),ISBLANK(PivotTable!I$86),PivotTable!I69=0,PivotTable!I$86=0),0,IF(PivotTable!I69=PivotTable!I$86,1,-1))</f>
        <v>-1</v>
      </c>
      <c r="J38">
        <f>IF(OR(ISBLANK(PivotTable!J69),ISBLANK(PivotTable!J$86),PivotTable!J69=0,PivotTable!J$86=0),0,IF(PivotTable!J69=PivotTable!J$86,1,-1))</f>
        <v>1</v>
      </c>
      <c r="K38">
        <f>IF(OR(ISBLANK(PivotTable!K69),ISBLANK(PivotTable!K$86),PivotTable!K69=0,PivotTable!K$86=0),0,IF(PivotTable!K69=PivotTable!K$86,1,-1))</f>
        <v>-1</v>
      </c>
      <c r="L38">
        <f>IF(OR(ISBLANK(PivotTable!L69),ISBLANK(PivotTable!L$86),PivotTable!L69=0,PivotTable!L$86=0),0,IF(PivotTable!L69=PivotTable!L$86,1,-1))</f>
        <v>1</v>
      </c>
      <c r="M38">
        <f>IF(OR(ISBLANK(PivotTable!M69),ISBLANK(PivotTable!M$86),PivotTable!M69=0,PivotTable!M$86=0),0,IF(PivotTable!M69=PivotTable!M$86,1,-1))</f>
        <v>1</v>
      </c>
      <c r="N38">
        <f>IF(OR(ISBLANK(PivotTable!N69),ISBLANK(PivotTable!N$86),PivotTable!N69=0,PivotTable!N$86=0),0,IF(PivotTable!N69=PivotTable!N$86,1,-1))</f>
        <v>-1</v>
      </c>
      <c r="O38">
        <f>IF(OR(ISBLANK(PivotTable!O69),ISBLANK(PivotTable!O$86),PivotTable!O69=0,PivotTable!O$86=0),0,IF(PivotTable!O69=PivotTable!O$86,1,-1))</f>
        <v>1</v>
      </c>
      <c r="P38">
        <f>IF(OR(ISBLANK(PivotTable!P69),ISBLANK(PivotTable!P$86),PivotTable!P69=0,PivotTable!P$86=0),0,IF(PivotTable!P69=PivotTable!P$86,1,-1))</f>
        <v>0</v>
      </c>
      <c r="Q38">
        <f>IF(OR(ISBLANK(PivotTable!Q69),ISBLANK(PivotTable!Q$86),PivotTable!Q69=0,PivotTable!Q$86=0),0,IF(PivotTable!Q69=PivotTable!Q$86,1,-1))</f>
        <v>1</v>
      </c>
      <c r="R38">
        <f>IF(OR(ISBLANK(PivotTable!R69),ISBLANK(PivotTable!R$86),PivotTable!R69=0,PivotTable!R$86=0),0,IF(PivotTable!R69=PivotTable!R$86,1,-1))</f>
        <v>1</v>
      </c>
      <c r="S38">
        <f>IF(OR(ISBLANK(PivotTable!S69),ISBLANK(PivotTable!S$86),PivotTable!S69=0,PivotTable!S$86=0),0,IF(PivotTable!S69=PivotTable!S$86,1,-1))</f>
        <v>-1</v>
      </c>
      <c r="T38">
        <f>IF(OR(ISBLANK(PivotTable!T69),ISBLANK(PivotTable!T$86),PivotTable!T69=0,PivotTable!T$86=0),0,IF(PivotTable!T69=PivotTable!T$86,1,-1))</f>
        <v>-1</v>
      </c>
      <c r="U38">
        <f>IF(OR(ISBLANK(PivotTable!U69),ISBLANK(PivotTable!U$86),PivotTable!U69=0,PivotTable!U$86=0),0,IF(PivotTable!U69=PivotTable!U$86,1,-1))</f>
        <v>-1</v>
      </c>
      <c r="V38">
        <f>IF(OR(ISBLANK(PivotTable!V69),ISBLANK(PivotTable!V$86),PivotTable!V69=0,PivotTable!V$86=0),0,IF(PivotTable!V69=PivotTable!V$86,1,-1))</f>
        <v>1</v>
      </c>
      <c r="W38">
        <f>IF(OR(ISBLANK(PivotTable!W69),ISBLANK(PivotTable!W$86),PivotTable!W69=0,PivotTable!W$86=0),0,IF(PivotTable!W69=PivotTable!W$86,1,-1))</f>
        <v>1</v>
      </c>
      <c r="X38">
        <f>IF(OR(ISBLANK(PivotTable!X69),ISBLANK(PivotTable!X$86),PivotTable!X69=0,PivotTable!X$86=0),0,IF(PivotTable!X69=PivotTable!X$86,1,-1))</f>
        <v>1</v>
      </c>
      <c r="Y38">
        <f>IF(OR(ISBLANK(PivotTable!Y69),ISBLANK(PivotTable!Y$86),PivotTable!Y69=0,PivotTable!Y$86=0),0,IF(PivotTable!Y69=PivotTable!Y$86,1,-1))</f>
        <v>1</v>
      </c>
      <c r="Z38">
        <f>IF(OR(ISBLANK(PivotTable!Z69),ISBLANK(PivotTable!Z$86),PivotTable!Z69=0,PivotTable!Z$86=0),0,IF(PivotTable!Z69=PivotTable!Z$86,1,-1))</f>
        <v>1</v>
      </c>
      <c r="AA38">
        <f>IF(OR(ISBLANK(PivotTable!AA69),ISBLANK(PivotTable!AA$86),PivotTable!AA69=0,PivotTable!AA$86=0),0,IF(PivotTable!AA69=PivotTable!AA$86,1,-1))</f>
        <v>1</v>
      </c>
      <c r="AB38">
        <f>IF(OR(ISBLANK(PivotTable!AB69),ISBLANK(PivotTable!AB$86),PivotTable!AB69=0,PivotTable!AB$86=0),0,IF(PivotTable!AB69=PivotTable!AB$86,1,-1))</f>
        <v>-1</v>
      </c>
      <c r="AC38">
        <f>IF(OR(ISBLANK(PivotTable!AC69),ISBLANK(PivotTable!AC$86),PivotTable!AC69=0,PivotTable!AC$86=0),0,IF(PivotTable!AC69=PivotTable!AC$86,1,-1))</f>
        <v>1</v>
      </c>
      <c r="AD38">
        <f>IF(OR(ISBLANK(PivotTable!AD69),ISBLANK(PivotTable!AD$86),PivotTable!AD69=0,PivotTable!AD$86=0),0,IF(PivotTable!AD69=PivotTable!AD$86,1,-1))</f>
        <v>1</v>
      </c>
      <c r="AE38">
        <f>IF(OR(ISBLANK(PivotTable!AE69),ISBLANK(PivotTable!AE$86),PivotTable!AE69=0,PivotTable!AE$86=0),0,IF(PivotTable!AE69=PivotTable!AE$86,1,-1))</f>
        <v>1</v>
      </c>
      <c r="AF38">
        <f>IF(OR(ISBLANK(PivotTable!AF69),ISBLANK(PivotTable!AF$86),PivotTable!AF69=0,PivotTable!AF$86=0),0,IF(PivotTable!AF69=PivotTable!AF$86,1,-1))</f>
        <v>1</v>
      </c>
      <c r="AG38">
        <f>IF(OR(ISBLANK(PivotTable!AG69),ISBLANK(PivotTable!AG$86),PivotTable!AG69=0,PivotTable!AG$86=0),0,IF(PivotTable!AG69=PivotTable!AG$86,1,-1))</f>
        <v>-1</v>
      </c>
      <c r="AH38">
        <f>IF(OR(ISBLANK(PivotTable!AH69),ISBLANK(PivotTable!AH$86),PivotTable!AH69=0,PivotTable!AH$86=0),0,IF(PivotTable!AH69=PivotTable!AH$86,1,-1))</f>
        <v>-1</v>
      </c>
      <c r="AI38">
        <f>IF(OR(ISBLANK(PivotTable!AI69),ISBLANK(PivotTable!AI$86),PivotTable!AI69=0,PivotTable!AI$86=0),0,IF(PivotTable!AI69=PivotTable!AI$86,1,-1))</f>
        <v>1</v>
      </c>
      <c r="AJ38">
        <f>IF(OR(ISBLANK(PivotTable!AJ69),ISBLANK(PivotTable!AJ$86),PivotTable!AJ69=0,PivotTable!AJ$86=0),0,IF(PivotTable!AJ69=PivotTable!AJ$86,1,-1))</f>
        <v>-1</v>
      </c>
      <c r="AK38">
        <f t="shared" si="4"/>
        <v>23</v>
      </c>
      <c r="AL38">
        <f t="shared" si="5"/>
        <v>10</v>
      </c>
      <c r="AM38">
        <f t="shared" si="6"/>
        <v>2</v>
      </c>
      <c r="AN38">
        <f t="shared" si="7"/>
        <v>0.39393939393939392</v>
      </c>
      <c r="AO38" s="2" t="s">
        <v>67</v>
      </c>
    </row>
    <row r="39" spans="1:41" x14ac:dyDescent="0.25">
      <c r="A39" s="2" t="s">
        <v>94</v>
      </c>
      <c r="B39">
        <f>IF(OR(ISBLANK(PivotTable!B97),ISBLANK(PivotTable!B$86),PivotTable!B97=0,PivotTable!B$86=0),0,IF(PivotTable!B97=PivotTable!B$86,1,-1))</f>
        <v>1</v>
      </c>
      <c r="C39">
        <f>IF(OR(ISBLANK(PivotTable!C97),ISBLANK(PivotTable!C$86),PivotTable!C97=0,PivotTable!C$86=0),0,IF(PivotTable!C97=PivotTable!C$86,1,-1))</f>
        <v>1</v>
      </c>
      <c r="D39">
        <f>IF(OR(ISBLANK(PivotTable!D97),ISBLANK(PivotTable!D$86),PivotTable!D97=0,PivotTable!D$86=0),0,IF(PivotTable!D97=PivotTable!D$86,1,-1))</f>
        <v>1</v>
      </c>
      <c r="E39">
        <f>IF(OR(ISBLANK(PivotTable!E97),ISBLANK(PivotTable!E$86),PivotTable!E97=0,PivotTable!E$86=0),0,IF(PivotTable!E97=PivotTable!E$86,1,-1))</f>
        <v>1</v>
      </c>
      <c r="F39">
        <f>IF(OR(ISBLANK(PivotTable!F97),ISBLANK(PivotTable!F$86),PivotTable!F97=0,PivotTable!F$86=0),0,IF(PivotTable!F97=PivotTable!F$86,1,-1))</f>
        <v>1</v>
      </c>
      <c r="G39">
        <f>IF(OR(ISBLANK(PivotTable!G97),ISBLANK(PivotTable!G$86),PivotTable!G97=0,PivotTable!G$86=0),0,IF(PivotTable!G97=PivotTable!G$86,1,-1))</f>
        <v>1</v>
      </c>
      <c r="H39">
        <f>IF(OR(ISBLANK(PivotTable!H97),ISBLANK(PivotTable!H$86),PivotTable!H97=0,PivotTable!H$86=0),0,IF(PivotTable!H97=PivotTable!H$86,1,-1))</f>
        <v>0</v>
      </c>
      <c r="I39">
        <f>IF(OR(ISBLANK(PivotTable!I97),ISBLANK(PivotTable!I$86),PivotTable!I97=0,PivotTable!I$86=0),0,IF(PivotTable!I97=PivotTable!I$86,1,-1))</f>
        <v>-1</v>
      </c>
      <c r="J39">
        <f>IF(OR(ISBLANK(PivotTable!J97),ISBLANK(PivotTable!J$86),PivotTable!J97=0,PivotTable!J$86=0),0,IF(PivotTable!J97=PivotTable!J$86,1,-1))</f>
        <v>-1</v>
      </c>
      <c r="K39">
        <f>IF(OR(ISBLANK(PivotTable!K97),ISBLANK(PivotTable!K$86),PivotTable!K97=0,PivotTable!K$86=0),0,IF(PivotTable!K97=PivotTable!K$86,1,-1))</f>
        <v>-1</v>
      </c>
      <c r="L39">
        <f>IF(OR(ISBLANK(PivotTable!L97),ISBLANK(PivotTable!L$86),PivotTable!L97=0,PivotTable!L$86=0),0,IF(PivotTable!L97=PivotTable!L$86,1,-1))</f>
        <v>1</v>
      </c>
      <c r="M39">
        <f>IF(OR(ISBLANK(PivotTable!M97),ISBLANK(PivotTable!M$86),PivotTable!M97=0,PivotTable!M$86=0),0,IF(PivotTable!M97=PivotTable!M$86,1,-1))</f>
        <v>1</v>
      </c>
      <c r="N39">
        <f>IF(OR(ISBLANK(PivotTable!N97),ISBLANK(PivotTable!N$86),PivotTable!N97=0,PivotTable!N$86=0),0,IF(PivotTable!N97=PivotTable!N$86,1,-1))</f>
        <v>-1</v>
      </c>
      <c r="O39">
        <f>IF(OR(ISBLANK(PivotTable!O97),ISBLANK(PivotTable!O$86),PivotTable!O97=0,PivotTable!O$86=0),0,IF(PivotTable!O97=PivotTable!O$86,1,-1))</f>
        <v>1</v>
      </c>
      <c r="P39">
        <f>IF(OR(ISBLANK(PivotTable!P97),ISBLANK(PivotTable!P$86),PivotTable!P97=0,PivotTable!P$86=0),0,IF(PivotTable!P97=PivotTable!P$86,1,-1))</f>
        <v>0</v>
      </c>
      <c r="Q39">
        <f>IF(OR(ISBLANK(PivotTable!Q97),ISBLANK(PivotTable!Q$86),PivotTable!Q97=0,PivotTable!Q$86=0),0,IF(PivotTable!Q97=PivotTable!Q$86,1,-1))</f>
        <v>1</v>
      </c>
      <c r="R39">
        <f>IF(OR(ISBLANK(PivotTable!R97),ISBLANK(PivotTable!R$86),PivotTable!R97=0,PivotTable!R$86=0),0,IF(PivotTable!R97=PivotTable!R$86,1,-1))</f>
        <v>1</v>
      </c>
      <c r="S39">
        <f>IF(OR(ISBLANK(PivotTable!S97),ISBLANK(PivotTable!S$86),PivotTable!S97=0,PivotTable!S$86=0),0,IF(PivotTable!S97=PivotTable!S$86,1,-1))</f>
        <v>-1</v>
      </c>
      <c r="T39">
        <f>IF(OR(ISBLANK(PivotTable!T97),ISBLANK(PivotTable!T$86),PivotTable!T97=0,PivotTable!T$86=0),0,IF(PivotTable!T97=PivotTable!T$86,1,-1))</f>
        <v>-1</v>
      </c>
      <c r="U39">
        <f>IF(OR(ISBLANK(PivotTable!U97),ISBLANK(PivotTable!U$86),PivotTable!U97=0,PivotTable!U$86=0),0,IF(PivotTable!U97=PivotTable!U$86,1,-1))</f>
        <v>-1</v>
      </c>
      <c r="V39">
        <f>IF(OR(ISBLANK(PivotTable!V97),ISBLANK(PivotTable!V$86),PivotTable!V97=0,PivotTable!V$86=0),0,IF(PivotTable!V97=PivotTable!V$86,1,-1))</f>
        <v>1</v>
      </c>
      <c r="W39">
        <f>IF(OR(ISBLANK(PivotTable!W97),ISBLANK(PivotTable!W$86),PivotTable!W97=0,PivotTable!W$86=0),0,IF(PivotTable!W97=PivotTable!W$86,1,-1))</f>
        <v>1</v>
      </c>
      <c r="X39">
        <f>IF(OR(ISBLANK(PivotTable!X97),ISBLANK(PivotTable!X$86),PivotTable!X97=0,PivotTable!X$86=0),0,IF(PivotTable!X97=PivotTable!X$86,1,-1))</f>
        <v>1</v>
      </c>
      <c r="Y39">
        <f>IF(OR(ISBLANK(PivotTable!Y97),ISBLANK(PivotTable!Y$86),PivotTable!Y97=0,PivotTable!Y$86=0),0,IF(PivotTable!Y97=PivotTable!Y$86,1,-1))</f>
        <v>1</v>
      </c>
      <c r="Z39">
        <f>IF(OR(ISBLANK(PivotTable!Z97),ISBLANK(PivotTable!Z$86),PivotTable!Z97=0,PivotTable!Z$86=0),0,IF(PivotTable!Z97=PivotTable!Z$86,1,-1))</f>
        <v>1</v>
      </c>
      <c r="AA39">
        <f>IF(OR(ISBLANK(PivotTable!AA97),ISBLANK(PivotTable!AA$86),PivotTable!AA97=0,PivotTable!AA$86=0),0,IF(PivotTable!AA97=PivotTable!AA$86,1,-1))</f>
        <v>1</v>
      </c>
      <c r="AB39">
        <f>IF(OR(ISBLANK(PivotTable!AB97),ISBLANK(PivotTable!AB$86),PivotTable!AB97=0,PivotTable!AB$86=0),0,IF(PivotTable!AB97=PivotTable!AB$86,1,-1))</f>
        <v>-1</v>
      </c>
      <c r="AC39">
        <f>IF(OR(ISBLANK(PivotTable!AC97),ISBLANK(PivotTable!AC$86),PivotTable!AC97=0,PivotTable!AC$86=0),0,IF(PivotTable!AC97=PivotTable!AC$86,1,-1))</f>
        <v>1</v>
      </c>
      <c r="AD39">
        <f>IF(OR(ISBLANK(PivotTable!AD97),ISBLANK(PivotTable!AD$86),PivotTable!AD97=0,PivotTable!AD$86=0),0,IF(PivotTable!AD97=PivotTable!AD$86,1,-1))</f>
        <v>1</v>
      </c>
      <c r="AE39">
        <f>IF(OR(ISBLANK(PivotTable!AE97),ISBLANK(PivotTable!AE$86),PivotTable!AE97=0,PivotTable!AE$86=0),0,IF(PivotTable!AE97=PivotTable!AE$86,1,-1))</f>
        <v>1</v>
      </c>
      <c r="AF39">
        <f>IF(OR(ISBLANK(PivotTable!AF97),ISBLANK(PivotTable!AF$86),PivotTable!AF97=0,PivotTable!AF$86=0),0,IF(PivotTable!AF97=PivotTable!AF$86,1,-1))</f>
        <v>1</v>
      </c>
      <c r="AG39">
        <f>IF(OR(ISBLANK(PivotTable!AG97),ISBLANK(PivotTable!AG$86),PivotTable!AG97=0,PivotTable!AG$86=0),0,IF(PivotTable!AG97=PivotTable!AG$86,1,-1))</f>
        <v>-1</v>
      </c>
      <c r="AH39">
        <f>IF(OR(ISBLANK(PivotTable!AH97),ISBLANK(PivotTable!AH$86),PivotTable!AH97=0,PivotTable!AH$86=0),0,IF(PivotTable!AH97=PivotTable!AH$86,1,-1))</f>
        <v>1</v>
      </c>
      <c r="AI39">
        <f>IF(OR(ISBLANK(PivotTable!AI97),ISBLANK(PivotTable!AI$86),PivotTable!AI97=0,PivotTable!AI$86=0),0,IF(PivotTable!AI97=PivotTable!AI$86,1,-1))</f>
        <v>1</v>
      </c>
      <c r="AJ39">
        <f>IF(OR(ISBLANK(PivotTable!AJ97),ISBLANK(PivotTable!AJ$86),PivotTable!AJ97=0,PivotTable!AJ$86=0),0,IF(PivotTable!AJ97=PivotTable!AJ$86,1,-1))</f>
        <v>-1</v>
      </c>
      <c r="AK39">
        <f t="shared" si="4"/>
        <v>23</v>
      </c>
      <c r="AL39">
        <f t="shared" si="5"/>
        <v>10</v>
      </c>
      <c r="AM39">
        <f t="shared" si="6"/>
        <v>2</v>
      </c>
      <c r="AN39">
        <f t="shared" si="7"/>
        <v>0.39393939393939392</v>
      </c>
      <c r="AO39" s="2" t="s">
        <v>94</v>
      </c>
    </row>
    <row r="40" spans="1:41" x14ac:dyDescent="0.25">
      <c r="A40" s="2" t="s">
        <v>51</v>
      </c>
      <c r="B40">
        <f>IF(OR(ISBLANK(PivotTable!B53),ISBLANK(PivotTable!B$86),PivotTable!B53=0,PivotTable!B$86=0),0,IF(PivotTable!B53=PivotTable!B$86,1,-1))</f>
        <v>1</v>
      </c>
      <c r="C40">
        <f>IF(OR(ISBLANK(PivotTable!C53),ISBLANK(PivotTable!C$86),PivotTable!C53=0,PivotTable!C$86=0),0,IF(PivotTable!C53=PivotTable!C$86,1,-1))</f>
        <v>1</v>
      </c>
      <c r="D40">
        <f>IF(OR(ISBLANK(PivotTable!D53),ISBLANK(PivotTable!D$86),PivotTable!D53=0,PivotTable!D$86=0),0,IF(PivotTable!D53=PivotTable!D$86,1,-1))</f>
        <v>1</v>
      </c>
      <c r="E40">
        <f>IF(OR(ISBLANK(PivotTable!E53),ISBLANK(PivotTable!E$86),PivotTable!E53=0,PivotTable!E$86=0),0,IF(PivotTable!E53=PivotTable!E$86,1,-1))</f>
        <v>1</v>
      </c>
      <c r="F40">
        <f>IF(OR(ISBLANK(PivotTable!F53),ISBLANK(PivotTable!F$86),PivotTable!F53=0,PivotTable!F$86=0),0,IF(PivotTable!F53=PivotTable!F$86,1,-1))</f>
        <v>1</v>
      </c>
      <c r="G40">
        <f>IF(OR(ISBLANK(PivotTable!G53),ISBLANK(PivotTable!G$86),PivotTable!G53=0,PivotTable!G$86=0),0,IF(PivotTable!G53=PivotTable!G$86,1,-1))</f>
        <v>1</v>
      </c>
      <c r="H40">
        <f>IF(OR(ISBLANK(PivotTable!H53),ISBLANK(PivotTable!H$86),PivotTable!H53=0,PivotTable!H$86=0),0,IF(PivotTable!H53=PivotTable!H$86,1,-1))</f>
        <v>0</v>
      </c>
      <c r="I40">
        <f>IF(OR(ISBLANK(PivotTable!I53),ISBLANK(PivotTable!I$86),PivotTable!I53=0,PivotTable!I$86=0),0,IF(PivotTable!I53=PivotTable!I$86,1,-1))</f>
        <v>-1</v>
      </c>
      <c r="J40">
        <f>IF(OR(ISBLANK(PivotTable!J53),ISBLANK(PivotTable!J$86),PivotTable!J53=0,PivotTable!J$86=0),0,IF(PivotTable!J53=PivotTable!J$86,1,-1))</f>
        <v>-1</v>
      </c>
      <c r="K40">
        <f>IF(OR(ISBLANK(PivotTable!K53),ISBLANK(PivotTable!K$86),PivotTable!K53=0,PivotTable!K$86=0),0,IF(PivotTable!K53=PivotTable!K$86,1,-1))</f>
        <v>0</v>
      </c>
      <c r="L40">
        <f>IF(OR(ISBLANK(PivotTable!L53),ISBLANK(PivotTable!L$86),PivotTable!L53=0,PivotTable!L$86=0),0,IF(PivotTable!L53=PivotTable!L$86,1,-1))</f>
        <v>1</v>
      </c>
      <c r="M40">
        <f>IF(OR(ISBLANK(PivotTable!M53),ISBLANK(PivotTable!M$86),PivotTable!M53=0,PivotTable!M$86=0),0,IF(PivotTable!M53=PivotTable!M$86,1,-1))</f>
        <v>1</v>
      </c>
      <c r="N40">
        <f>IF(OR(ISBLANK(PivotTable!N53),ISBLANK(PivotTable!N$86),PivotTable!N53=0,PivotTable!N$86=0),0,IF(PivotTable!N53=PivotTable!N$86,1,-1))</f>
        <v>-1</v>
      </c>
      <c r="O40">
        <f>IF(OR(ISBLANK(PivotTable!O53),ISBLANK(PivotTable!O$86),PivotTable!O53=0,PivotTable!O$86=0),0,IF(PivotTable!O53=PivotTable!O$86,1,-1))</f>
        <v>1</v>
      </c>
      <c r="P40">
        <f>IF(OR(ISBLANK(PivotTable!P53),ISBLANK(PivotTable!P$86),PivotTable!P53=0,PivotTable!P$86=0),0,IF(PivotTable!P53=PivotTable!P$86,1,-1))</f>
        <v>0</v>
      </c>
      <c r="Q40">
        <f>IF(OR(ISBLANK(PivotTable!Q53),ISBLANK(PivotTable!Q$86),PivotTable!Q53=0,PivotTable!Q$86=0),0,IF(PivotTable!Q53=PivotTable!Q$86,1,-1))</f>
        <v>1</v>
      </c>
      <c r="R40">
        <f>IF(OR(ISBLANK(PivotTable!R53),ISBLANK(PivotTable!R$86),PivotTable!R53=0,PivotTable!R$86=0),0,IF(PivotTable!R53=PivotTable!R$86,1,-1))</f>
        <v>1</v>
      </c>
      <c r="S40">
        <f>IF(OR(ISBLANK(PivotTable!S53),ISBLANK(PivotTable!S$86),PivotTable!S53=0,PivotTable!S$86=0),0,IF(PivotTable!S53=PivotTable!S$86,1,-1))</f>
        <v>-1</v>
      </c>
      <c r="T40">
        <f>IF(OR(ISBLANK(PivotTable!T53),ISBLANK(PivotTable!T$86),PivotTable!T53=0,PivotTable!T$86=0),0,IF(PivotTable!T53=PivotTable!T$86,1,-1))</f>
        <v>-1</v>
      </c>
      <c r="U40">
        <f>IF(OR(ISBLANK(PivotTable!U53),ISBLANK(PivotTable!U$86),PivotTable!U53=0,PivotTable!U$86=0),0,IF(PivotTable!U53=PivotTable!U$86,1,-1))</f>
        <v>-1</v>
      </c>
      <c r="V40">
        <f>IF(OR(ISBLANK(PivotTable!V53),ISBLANK(PivotTable!V$86),PivotTable!V53=0,PivotTable!V$86=0),0,IF(PivotTable!V53=PivotTable!V$86,1,-1))</f>
        <v>1</v>
      </c>
      <c r="W40">
        <f>IF(OR(ISBLANK(PivotTable!W53),ISBLANK(PivotTable!W$86),PivotTable!W53=0,PivotTable!W$86=0),0,IF(PivotTable!W53=PivotTable!W$86,1,-1))</f>
        <v>1</v>
      </c>
      <c r="X40">
        <f>IF(OR(ISBLANK(PivotTable!X53),ISBLANK(PivotTable!X$86),PivotTable!X53=0,PivotTable!X$86=0),0,IF(PivotTable!X53=PivotTable!X$86,1,-1))</f>
        <v>1</v>
      </c>
      <c r="Y40">
        <f>IF(OR(ISBLANK(PivotTable!Y53),ISBLANK(PivotTable!Y$86),PivotTable!Y53=0,PivotTable!Y$86=0),0,IF(PivotTable!Y53=PivotTable!Y$86,1,-1))</f>
        <v>1</v>
      </c>
      <c r="Z40">
        <f>IF(OR(ISBLANK(PivotTable!Z53),ISBLANK(PivotTable!Z$86),PivotTable!Z53=0,PivotTable!Z$86=0),0,IF(PivotTable!Z53=PivotTable!Z$86,1,-1))</f>
        <v>1</v>
      </c>
      <c r="AA40">
        <f>IF(OR(ISBLANK(PivotTable!AA53),ISBLANK(PivotTable!AA$86),PivotTable!AA53=0,PivotTable!AA$86=0),0,IF(PivotTable!AA53=PivotTable!AA$86,1,-1))</f>
        <v>1</v>
      </c>
      <c r="AB40">
        <f>IF(OR(ISBLANK(PivotTable!AB53),ISBLANK(PivotTable!AB$86),PivotTable!AB53=0,PivotTable!AB$86=0),0,IF(PivotTable!AB53=PivotTable!AB$86,1,-1))</f>
        <v>-1</v>
      </c>
      <c r="AC40">
        <f>IF(OR(ISBLANK(PivotTable!AC53),ISBLANK(PivotTable!AC$86),PivotTable!AC53=0,PivotTable!AC$86=0),0,IF(PivotTable!AC53=PivotTable!AC$86,1,-1))</f>
        <v>-1</v>
      </c>
      <c r="AD40">
        <f>IF(OR(ISBLANK(PivotTable!AD53),ISBLANK(PivotTable!AD$86),PivotTable!AD53=0,PivotTable!AD$86=0),0,IF(PivotTable!AD53=PivotTable!AD$86,1,-1))</f>
        <v>1</v>
      </c>
      <c r="AE40">
        <f>IF(OR(ISBLANK(PivotTable!AE53),ISBLANK(PivotTable!AE$86),PivotTable!AE53=0,PivotTable!AE$86=0),0,IF(PivotTable!AE53=PivotTable!AE$86,1,-1))</f>
        <v>1</v>
      </c>
      <c r="AF40">
        <f>IF(OR(ISBLANK(PivotTable!AF53),ISBLANK(PivotTable!AF$86),PivotTable!AF53=0,PivotTable!AF$86=0),0,IF(PivotTable!AF53=PivotTable!AF$86,1,-1))</f>
        <v>1</v>
      </c>
      <c r="AG40">
        <f>IF(OR(ISBLANK(PivotTable!AG53),ISBLANK(PivotTable!AG$86),PivotTable!AG53=0,PivotTable!AG$86=0),0,IF(PivotTable!AG53=PivotTable!AG$86,1,-1))</f>
        <v>-1</v>
      </c>
      <c r="AH40">
        <f>IF(OR(ISBLANK(PivotTable!AH53),ISBLANK(PivotTable!AH$86),PivotTable!AH53=0,PivotTable!AH$86=0),0,IF(PivotTable!AH53=PivotTable!AH$86,1,-1))</f>
        <v>1</v>
      </c>
      <c r="AI40">
        <f>IF(OR(ISBLANK(PivotTable!AI53),ISBLANK(PivotTable!AI$86),PivotTable!AI53=0,PivotTable!AI$86=0),0,IF(PivotTable!AI53=PivotTable!AI$86,1,-1))</f>
        <v>1</v>
      </c>
      <c r="AJ40">
        <f>IF(OR(ISBLANK(PivotTable!AJ53),ISBLANK(PivotTable!AJ$86),PivotTable!AJ53=0,PivotTable!AJ$86=0),0,IF(PivotTable!AJ53=PivotTable!AJ$86,1,-1))</f>
        <v>-1</v>
      </c>
      <c r="AK40">
        <f t="shared" si="4"/>
        <v>22</v>
      </c>
      <c r="AL40">
        <f t="shared" si="5"/>
        <v>10</v>
      </c>
      <c r="AM40">
        <f t="shared" si="6"/>
        <v>3</v>
      </c>
      <c r="AN40">
        <f t="shared" si="7"/>
        <v>0.375</v>
      </c>
      <c r="AO40" s="2" t="s">
        <v>51</v>
      </c>
    </row>
    <row r="41" spans="1:41" x14ac:dyDescent="0.25">
      <c r="A41" s="2" t="s">
        <v>54</v>
      </c>
      <c r="B41">
        <f>IF(OR(ISBLANK(PivotTable!B56),ISBLANK(PivotTable!B$86),PivotTable!B56=0,PivotTable!B$86=0),0,IF(PivotTable!B56=PivotTable!B$86,1,-1))</f>
        <v>1</v>
      </c>
      <c r="C41">
        <f>IF(OR(ISBLANK(PivotTable!C56),ISBLANK(PivotTable!C$86),PivotTable!C56=0,PivotTable!C$86=0),0,IF(PivotTable!C56=PivotTable!C$86,1,-1))</f>
        <v>1</v>
      </c>
      <c r="D41">
        <f>IF(OR(ISBLANK(PivotTable!D56),ISBLANK(PivotTable!D$86),PivotTable!D56=0,PivotTable!D$86=0),0,IF(PivotTable!D56=PivotTable!D$86,1,-1))</f>
        <v>1</v>
      </c>
      <c r="E41">
        <f>IF(OR(ISBLANK(PivotTable!E56),ISBLANK(PivotTable!E$86),PivotTable!E56=0,PivotTable!E$86=0),0,IF(PivotTable!E56=PivotTable!E$86,1,-1))</f>
        <v>0</v>
      </c>
      <c r="F41">
        <f>IF(OR(ISBLANK(PivotTable!F56),ISBLANK(PivotTable!F$86),PivotTable!F56=0,PivotTable!F$86=0),0,IF(PivotTable!F56=PivotTable!F$86,1,-1))</f>
        <v>1</v>
      </c>
      <c r="G41">
        <f>IF(OR(ISBLANK(PivotTable!G56),ISBLANK(PivotTable!G$86),PivotTable!G56=0,PivotTable!G$86=0),0,IF(PivotTable!G56=PivotTable!G$86,1,-1))</f>
        <v>1</v>
      </c>
      <c r="H41">
        <f>IF(OR(ISBLANK(PivotTable!H56),ISBLANK(PivotTable!H$86),PivotTable!H56=0,PivotTable!H$86=0),0,IF(PivotTable!H56=PivotTable!H$86,1,-1))</f>
        <v>0</v>
      </c>
      <c r="I41">
        <f>IF(OR(ISBLANK(PivotTable!I56),ISBLANK(PivotTable!I$86),PivotTable!I56=0,PivotTable!I$86=0),0,IF(PivotTable!I56=PivotTable!I$86,1,-1))</f>
        <v>-1</v>
      </c>
      <c r="J41">
        <f>IF(OR(ISBLANK(PivotTable!J56),ISBLANK(PivotTable!J$86),PivotTable!J56=0,PivotTable!J$86=0),0,IF(PivotTable!J56=PivotTable!J$86,1,-1))</f>
        <v>1</v>
      </c>
      <c r="K41">
        <f>IF(OR(ISBLANK(PivotTable!K56),ISBLANK(PivotTable!K$86),PivotTable!K56=0,PivotTable!K$86=0),0,IF(PivotTable!K56=PivotTable!K$86,1,-1))</f>
        <v>-1</v>
      </c>
      <c r="L41">
        <f>IF(OR(ISBLANK(PivotTable!L56),ISBLANK(PivotTable!L$86),PivotTable!L56=0,PivotTable!L$86=0),0,IF(PivotTable!L56=PivotTable!L$86,1,-1))</f>
        <v>1</v>
      </c>
      <c r="M41">
        <f>IF(OR(ISBLANK(PivotTable!M56),ISBLANK(PivotTable!M$86),PivotTable!M56=0,PivotTable!M$86=0),0,IF(PivotTable!M56=PivotTable!M$86,1,-1))</f>
        <v>1</v>
      </c>
      <c r="N41">
        <f>IF(OR(ISBLANK(PivotTable!N56),ISBLANK(PivotTable!N$86),PivotTable!N56=0,PivotTable!N$86=0),0,IF(PivotTable!N56=PivotTable!N$86,1,-1))</f>
        <v>-1</v>
      </c>
      <c r="O41">
        <f>IF(OR(ISBLANK(PivotTable!O56),ISBLANK(PivotTable!O$86),PivotTable!O56=0,PivotTable!O$86=0),0,IF(PivotTable!O56=PivotTable!O$86,1,-1))</f>
        <v>1</v>
      </c>
      <c r="P41">
        <f>IF(OR(ISBLANK(PivotTable!P56),ISBLANK(PivotTable!P$86),PivotTable!P56=0,PivotTable!P$86=0),0,IF(PivotTable!P56=PivotTable!P$86,1,-1))</f>
        <v>0</v>
      </c>
      <c r="Q41">
        <f>IF(OR(ISBLANK(PivotTable!Q56),ISBLANK(PivotTable!Q$86),PivotTable!Q56=0,PivotTable!Q$86=0),0,IF(PivotTable!Q56=PivotTable!Q$86,1,-1))</f>
        <v>1</v>
      </c>
      <c r="R41">
        <f>IF(OR(ISBLANK(PivotTable!R56),ISBLANK(PivotTable!R$86),PivotTable!R56=0,PivotTable!R$86=0),0,IF(PivotTable!R56=PivotTable!R$86,1,-1))</f>
        <v>1</v>
      </c>
      <c r="S41">
        <f>IF(OR(ISBLANK(PivotTable!S56),ISBLANK(PivotTable!S$86),PivotTable!S56=0,PivotTable!S$86=0),0,IF(PivotTable!S56=PivotTable!S$86,1,-1))</f>
        <v>-1</v>
      </c>
      <c r="T41">
        <f>IF(OR(ISBLANK(PivotTable!T56),ISBLANK(PivotTable!T$86),PivotTable!T56=0,PivotTable!T$86=0),0,IF(PivotTable!T56=PivotTable!T$86,1,-1))</f>
        <v>-1</v>
      </c>
      <c r="U41">
        <f>IF(OR(ISBLANK(PivotTable!U56),ISBLANK(PivotTable!U$86),PivotTable!U56=0,PivotTable!U$86=0),0,IF(PivotTable!U56=PivotTable!U$86,1,-1))</f>
        <v>-1</v>
      </c>
      <c r="V41">
        <f>IF(OR(ISBLANK(PivotTable!V56),ISBLANK(PivotTable!V$86),PivotTable!V56=0,PivotTable!V$86=0),0,IF(PivotTable!V56=PivotTable!V$86,1,-1))</f>
        <v>1</v>
      </c>
      <c r="W41">
        <f>IF(OR(ISBLANK(PivotTable!W56),ISBLANK(PivotTable!W$86),PivotTable!W56=0,PivotTable!W$86=0),0,IF(PivotTable!W56=PivotTable!W$86,1,-1))</f>
        <v>1</v>
      </c>
      <c r="X41">
        <f>IF(OR(ISBLANK(PivotTable!X56),ISBLANK(PivotTable!X$86),PivotTable!X56=0,PivotTable!X$86=0),0,IF(PivotTable!X56=PivotTable!X$86,1,-1))</f>
        <v>1</v>
      </c>
      <c r="Y41">
        <f>IF(OR(ISBLANK(PivotTable!Y56),ISBLANK(PivotTable!Y$86),PivotTable!Y56=0,PivotTable!Y$86=0),0,IF(PivotTable!Y56=PivotTable!Y$86,1,-1))</f>
        <v>1</v>
      </c>
      <c r="Z41">
        <f>IF(OR(ISBLANK(PivotTable!Z56),ISBLANK(PivotTable!Z$86),PivotTable!Z56=0,PivotTable!Z$86=0),0,IF(PivotTable!Z56=PivotTable!Z$86,1,-1))</f>
        <v>1</v>
      </c>
      <c r="AA41">
        <f>IF(OR(ISBLANK(PivotTable!AA56),ISBLANK(PivotTable!AA$86),PivotTable!AA56=0,PivotTable!AA$86=0),0,IF(PivotTable!AA56=PivotTable!AA$86,1,-1))</f>
        <v>1</v>
      </c>
      <c r="AB41">
        <f>IF(OR(ISBLANK(PivotTable!AB56),ISBLANK(PivotTable!AB$86),PivotTable!AB56=0,PivotTable!AB$86=0),0,IF(PivotTable!AB56=PivotTable!AB$86,1,-1))</f>
        <v>-1</v>
      </c>
      <c r="AC41">
        <f>IF(OR(ISBLANK(PivotTable!AC56),ISBLANK(PivotTable!AC$86),PivotTable!AC56=0,PivotTable!AC$86=0),0,IF(PivotTable!AC56=PivotTable!AC$86,1,-1))</f>
        <v>-1</v>
      </c>
      <c r="AD41">
        <f>IF(OR(ISBLANK(PivotTable!AD56),ISBLANK(PivotTable!AD$86),PivotTable!AD56=0,PivotTable!AD$86=0),0,IF(PivotTable!AD56=PivotTable!AD$86,1,-1))</f>
        <v>1</v>
      </c>
      <c r="AE41">
        <f>IF(OR(ISBLANK(PivotTable!AE56),ISBLANK(PivotTable!AE$86),PivotTable!AE56=0,PivotTable!AE$86=0),0,IF(PivotTable!AE56=PivotTable!AE$86,1,-1))</f>
        <v>1</v>
      </c>
      <c r="AF41">
        <f>IF(OR(ISBLANK(PivotTable!AF56),ISBLANK(PivotTable!AF$86),PivotTable!AF56=0,PivotTable!AF$86=0),0,IF(PivotTable!AF56=PivotTable!AF$86,1,-1))</f>
        <v>1</v>
      </c>
      <c r="AG41">
        <f>IF(OR(ISBLANK(PivotTable!AG56),ISBLANK(PivotTable!AG$86),PivotTable!AG56=0,PivotTable!AG$86=0),0,IF(PivotTable!AG56=PivotTable!AG$86,1,-1))</f>
        <v>-1</v>
      </c>
      <c r="AH41">
        <f>IF(OR(ISBLANK(PivotTable!AH56),ISBLANK(PivotTable!AH$86),PivotTable!AH56=0,PivotTable!AH$86=0),0,IF(PivotTable!AH56=PivotTable!AH$86,1,-1))</f>
        <v>1</v>
      </c>
      <c r="AI41">
        <f>IF(OR(ISBLANK(PivotTable!AI56),ISBLANK(PivotTable!AI$86),PivotTable!AI56=0,PivotTable!AI$86=0),0,IF(PivotTable!AI56=PivotTable!AI$86,1,-1))</f>
        <v>1</v>
      </c>
      <c r="AJ41">
        <f>IF(OR(ISBLANK(PivotTable!AJ56),ISBLANK(PivotTable!AJ$86),PivotTable!AJ56=0,PivotTable!AJ$86=0),0,IF(PivotTable!AJ56=PivotTable!AJ$86,1,-1))</f>
        <v>-1</v>
      </c>
      <c r="AK41">
        <f t="shared" si="4"/>
        <v>22</v>
      </c>
      <c r="AL41">
        <f t="shared" si="5"/>
        <v>10</v>
      </c>
      <c r="AM41">
        <f t="shared" si="6"/>
        <v>3</v>
      </c>
      <c r="AN41">
        <f t="shared" si="7"/>
        <v>0.375</v>
      </c>
      <c r="AO41" s="2" t="s">
        <v>54</v>
      </c>
    </row>
    <row r="42" spans="1:41" x14ac:dyDescent="0.25">
      <c r="A42" s="2" t="s">
        <v>8</v>
      </c>
      <c r="B42">
        <f>IF(OR(ISBLANK(PivotTable!B10),ISBLANK(PivotTable!B$86),PivotTable!B10=0,PivotTable!B$86=0),0,IF(PivotTable!B10=PivotTable!B$86,1,-1))</f>
        <v>1</v>
      </c>
      <c r="C42">
        <f>IF(OR(ISBLANK(PivotTable!C10),ISBLANK(PivotTable!C$86),PivotTable!C10=0,PivotTable!C$86=0),0,IF(PivotTable!C10=PivotTable!C$86,1,-1))</f>
        <v>1</v>
      </c>
      <c r="D42">
        <f>IF(OR(ISBLANK(PivotTable!D10),ISBLANK(PivotTable!D$86),PivotTable!D10=0,PivotTable!D$86=0),0,IF(PivotTable!D10=PivotTable!D$86,1,-1))</f>
        <v>1</v>
      </c>
      <c r="E42">
        <f>IF(OR(ISBLANK(PivotTable!E10),ISBLANK(PivotTable!E$86),PivotTable!E10=0,PivotTable!E$86=0),0,IF(PivotTable!E10=PivotTable!E$86,1,-1))</f>
        <v>1</v>
      </c>
      <c r="F42">
        <f>IF(OR(ISBLANK(PivotTable!F10),ISBLANK(PivotTable!F$86),PivotTable!F10=0,PivotTable!F$86=0),0,IF(PivotTable!F10=PivotTable!F$86,1,-1))</f>
        <v>1</v>
      </c>
      <c r="G42">
        <f>IF(OR(ISBLANK(PivotTable!G10),ISBLANK(PivotTable!G$86),PivotTable!G10=0,PivotTable!G$86=0),0,IF(PivotTable!G10=PivotTable!G$86,1,-1))</f>
        <v>1</v>
      </c>
      <c r="H42">
        <f>IF(OR(ISBLANK(PivotTable!H10),ISBLANK(PivotTable!H$86),PivotTable!H10=0,PivotTable!H$86=0),0,IF(PivotTable!H10=PivotTable!H$86,1,-1))</f>
        <v>0</v>
      </c>
      <c r="I42">
        <f>IF(OR(ISBLANK(PivotTable!I10),ISBLANK(PivotTable!I$86),PivotTable!I10=0,PivotTable!I$86=0),0,IF(PivotTable!I10=PivotTable!I$86,1,-1))</f>
        <v>-1</v>
      </c>
      <c r="J42">
        <f>IF(OR(ISBLANK(PivotTable!J10),ISBLANK(PivotTable!J$86),PivotTable!J10=0,PivotTable!J$86=0),0,IF(PivotTable!J10=PivotTable!J$86,1,-1))</f>
        <v>-1</v>
      </c>
      <c r="K42">
        <f>IF(OR(ISBLANK(PivotTable!K10),ISBLANK(PivotTable!K$86),PivotTable!K10=0,PivotTable!K$86=0),0,IF(PivotTable!K10=PivotTable!K$86,1,-1))</f>
        <v>-1</v>
      </c>
      <c r="L42">
        <f>IF(OR(ISBLANK(PivotTable!L10),ISBLANK(PivotTable!L$86),PivotTable!L10=0,PivotTable!L$86=0),0,IF(PivotTable!L10=PivotTable!L$86,1,-1))</f>
        <v>1</v>
      </c>
      <c r="M42">
        <f>IF(OR(ISBLANK(PivotTable!M10),ISBLANK(PivotTable!M$86),PivotTable!M10=0,PivotTable!M$86=0),0,IF(PivotTable!M10=PivotTable!M$86,1,-1))</f>
        <v>1</v>
      </c>
      <c r="N42">
        <f>IF(OR(ISBLANK(PivotTable!N10),ISBLANK(PivotTable!N$86),PivotTable!N10=0,PivotTable!N$86=0),0,IF(PivotTable!N10=PivotTable!N$86,1,-1))</f>
        <v>-1</v>
      </c>
      <c r="O42">
        <f>IF(OR(ISBLANK(PivotTable!O10),ISBLANK(PivotTable!O$86),PivotTable!O10=0,PivotTable!O$86=0),0,IF(PivotTable!O10=PivotTable!O$86,1,-1))</f>
        <v>1</v>
      </c>
      <c r="P42">
        <f>IF(OR(ISBLANK(PivotTable!P10),ISBLANK(PivotTable!P$86),PivotTable!P10=0,PivotTable!P$86=0),0,IF(PivotTable!P10=PivotTable!P$86,1,-1))</f>
        <v>0</v>
      </c>
      <c r="Q42">
        <f>IF(OR(ISBLANK(PivotTable!Q10),ISBLANK(PivotTable!Q$86),PivotTable!Q10=0,PivotTable!Q$86=0),0,IF(PivotTable!Q10=PivotTable!Q$86,1,-1))</f>
        <v>1</v>
      </c>
      <c r="R42">
        <f>IF(OR(ISBLANK(PivotTable!R10),ISBLANK(PivotTable!R$86),PivotTable!R10=0,PivotTable!R$86=0),0,IF(PivotTable!R10=PivotTable!R$86,1,-1))</f>
        <v>1</v>
      </c>
      <c r="S42">
        <f>IF(OR(ISBLANK(PivotTable!S10),ISBLANK(PivotTable!S$86),PivotTable!S10=0,PivotTable!S$86=0),0,IF(PivotTable!S10=PivotTable!S$86,1,-1))</f>
        <v>-1</v>
      </c>
      <c r="T42">
        <f>IF(OR(ISBLANK(PivotTable!T10),ISBLANK(PivotTable!T$86),PivotTable!T10=0,PivotTable!T$86=0),0,IF(PivotTable!T10=PivotTable!T$86,1,-1))</f>
        <v>-1</v>
      </c>
      <c r="U42">
        <f>IF(OR(ISBLANK(PivotTable!U10),ISBLANK(PivotTable!U$86),PivotTable!U10=0,PivotTable!U$86=0),0,IF(PivotTable!U10=PivotTable!U$86,1,-1))</f>
        <v>-1</v>
      </c>
      <c r="V42">
        <f>IF(OR(ISBLANK(PivotTable!V10),ISBLANK(PivotTable!V$86),PivotTable!V10=0,PivotTable!V$86=0),0,IF(PivotTable!V10=PivotTable!V$86,1,-1))</f>
        <v>1</v>
      </c>
      <c r="W42">
        <f>IF(OR(ISBLANK(PivotTable!W10),ISBLANK(PivotTable!W$86),PivotTable!W10=0,PivotTable!W$86=0),0,IF(PivotTable!W10=PivotTable!W$86,1,-1))</f>
        <v>-1</v>
      </c>
      <c r="X42">
        <f>IF(OR(ISBLANK(PivotTable!X10),ISBLANK(PivotTable!X$86),PivotTable!X10=0,PivotTable!X$86=0),0,IF(PivotTable!X10=PivotTable!X$86,1,-1))</f>
        <v>1</v>
      </c>
      <c r="Y42">
        <f>IF(OR(ISBLANK(PivotTable!Y10),ISBLANK(PivotTable!Y$86),PivotTable!Y10=0,PivotTable!Y$86=0),0,IF(PivotTable!Y10=PivotTable!Y$86,1,-1))</f>
        <v>1</v>
      </c>
      <c r="Z42">
        <f>IF(OR(ISBLANK(PivotTable!Z10),ISBLANK(PivotTable!Z$86),PivotTable!Z10=0,PivotTable!Z$86=0),0,IF(PivotTable!Z10=PivotTable!Z$86,1,-1))</f>
        <v>1</v>
      </c>
      <c r="AA42">
        <f>IF(OR(ISBLANK(PivotTable!AA10),ISBLANK(PivotTable!AA$86),PivotTable!AA10=0,PivotTable!AA$86=0),0,IF(PivotTable!AA10=PivotTable!AA$86,1,-1))</f>
        <v>1</v>
      </c>
      <c r="AB42">
        <f>IF(OR(ISBLANK(PivotTable!AB10),ISBLANK(PivotTable!AB$86),PivotTable!AB10=0,PivotTable!AB$86=0),0,IF(PivotTable!AB10=PivotTable!AB$86,1,-1))</f>
        <v>-1</v>
      </c>
      <c r="AC42">
        <f>IF(OR(ISBLANK(PivotTable!AC10),ISBLANK(PivotTable!AC$86),PivotTable!AC10=0,PivotTable!AC$86=0),0,IF(PivotTable!AC10=PivotTable!AC$86,1,-1))</f>
        <v>1</v>
      </c>
      <c r="AD42">
        <f>IF(OR(ISBLANK(PivotTable!AD10),ISBLANK(PivotTable!AD$86),PivotTable!AD10=0,PivotTable!AD$86=0),0,IF(PivotTable!AD10=PivotTable!AD$86,1,-1))</f>
        <v>1</v>
      </c>
      <c r="AE42">
        <f>IF(OR(ISBLANK(PivotTable!AE10),ISBLANK(PivotTable!AE$86),PivotTable!AE10=0,PivotTable!AE$86=0),0,IF(PivotTable!AE10=PivotTable!AE$86,1,-1))</f>
        <v>1</v>
      </c>
      <c r="AF42">
        <f>IF(OR(ISBLANK(PivotTable!AF10),ISBLANK(PivotTable!AF$86),PivotTable!AF10=0,PivotTable!AF$86=0),0,IF(PivotTable!AF10=PivotTable!AF$86,1,-1))</f>
        <v>1</v>
      </c>
      <c r="AG42">
        <f>IF(OR(ISBLANK(PivotTable!AG10),ISBLANK(PivotTable!AG$86),PivotTable!AG10=0,PivotTable!AG$86=0),0,IF(PivotTable!AG10=PivotTable!AG$86,1,-1))</f>
        <v>-1</v>
      </c>
      <c r="AH42">
        <f>IF(OR(ISBLANK(PivotTable!AH10),ISBLANK(PivotTable!AH$86),PivotTable!AH10=0,PivotTable!AH$86=0),0,IF(PivotTable!AH10=PivotTable!AH$86,1,-1))</f>
        <v>1</v>
      </c>
      <c r="AI42">
        <f>IF(OR(ISBLANK(PivotTable!AI10),ISBLANK(PivotTable!AI$86),PivotTable!AI10=0,PivotTable!AI$86=0),0,IF(PivotTable!AI10=PivotTable!AI$86,1,-1))</f>
        <v>1</v>
      </c>
      <c r="AJ42">
        <f>IF(OR(ISBLANK(PivotTable!AJ10),ISBLANK(PivotTable!AJ$86),PivotTable!AJ10=0,PivotTable!AJ$86=0),0,IF(PivotTable!AJ10=PivotTable!AJ$86,1,-1))</f>
        <v>-1</v>
      </c>
      <c r="AK42">
        <f t="shared" si="4"/>
        <v>22</v>
      </c>
      <c r="AL42">
        <f t="shared" si="5"/>
        <v>11</v>
      </c>
      <c r="AM42">
        <f t="shared" si="6"/>
        <v>2</v>
      </c>
      <c r="AN42">
        <f t="shared" si="7"/>
        <v>0.33333333333333331</v>
      </c>
      <c r="AO42" s="2" t="s">
        <v>8</v>
      </c>
    </row>
    <row r="43" spans="1:41" x14ac:dyDescent="0.25">
      <c r="A43" s="2" t="s">
        <v>49</v>
      </c>
      <c r="B43">
        <f>IF(OR(ISBLANK(PivotTable!B51),ISBLANK(PivotTable!B$86),PivotTable!B51=0,PivotTable!B$86=0),0,IF(PivotTable!B51=PivotTable!B$86,1,-1))</f>
        <v>1</v>
      </c>
      <c r="C43">
        <f>IF(OR(ISBLANK(PivotTable!C51),ISBLANK(PivotTable!C$86),PivotTable!C51=0,PivotTable!C$86=0),0,IF(PivotTable!C51=PivotTable!C$86,1,-1))</f>
        <v>1</v>
      </c>
      <c r="D43">
        <f>IF(OR(ISBLANK(PivotTable!D51),ISBLANK(PivotTable!D$86),PivotTable!D51=0,PivotTable!D$86=0),0,IF(PivotTable!D51=PivotTable!D$86,1,-1))</f>
        <v>1</v>
      </c>
      <c r="E43">
        <f>IF(OR(ISBLANK(PivotTable!E51),ISBLANK(PivotTable!E$86),PivotTable!E51=0,PivotTable!E$86=0),0,IF(PivotTable!E51=PivotTable!E$86,1,-1))</f>
        <v>1</v>
      </c>
      <c r="F43">
        <f>IF(OR(ISBLANK(PivotTable!F51),ISBLANK(PivotTable!F$86),PivotTable!F51=0,PivotTable!F$86=0),0,IF(PivotTable!F51=PivotTable!F$86,1,-1))</f>
        <v>1</v>
      </c>
      <c r="G43">
        <f>IF(OR(ISBLANK(PivotTable!G51),ISBLANK(PivotTable!G$86),PivotTable!G51=0,PivotTable!G$86=0),0,IF(PivotTable!G51=PivotTable!G$86,1,-1))</f>
        <v>1</v>
      </c>
      <c r="H43">
        <f>IF(OR(ISBLANK(PivotTable!H51),ISBLANK(PivotTable!H$86),PivotTable!H51=0,PivotTable!H$86=0),0,IF(PivotTable!H51=PivotTable!H$86,1,-1))</f>
        <v>0</v>
      </c>
      <c r="I43">
        <f>IF(OR(ISBLANK(PivotTable!I51),ISBLANK(PivotTable!I$86),PivotTable!I51=0,PivotTable!I$86=0),0,IF(PivotTable!I51=PivotTable!I$86,1,-1))</f>
        <v>-1</v>
      </c>
      <c r="J43">
        <f>IF(OR(ISBLANK(PivotTable!J51),ISBLANK(PivotTable!J$86),PivotTable!J51=0,PivotTable!J$86=0),0,IF(PivotTable!J51=PivotTable!J$86,1,-1))</f>
        <v>-1</v>
      </c>
      <c r="K43">
        <f>IF(OR(ISBLANK(PivotTable!K51),ISBLANK(PivotTable!K$86),PivotTable!K51=0,PivotTable!K$86=0),0,IF(PivotTable!K51=PivotTable!K$86,1,-1))</f>
        <v>-1</v>
      </c>
      <c r="L43">
        <f>IF(OR(ISBLANK(PivotTable!L51),ISBLANK(PivotTable!L$86),PivotTable!L51=0,PivotTable!L$86=0),0,IF(PivotTable!L51=PivotTable!L$86,1,-1))</f>
        <v>1</v>
      </c>
      <c r="M43">
        <f>IF(OR(ISBLANK(PivotTable!M51),ISBLANK(PivotTable!M$86),PivotTable!M51=0,PivotTable!M$86=0),0,IF(PivotTable!M51=PivotTable!M$86,1,-1))</f>
        <v>1</v>
      </c>
      <c r="N43">
        <f>IF(OR(ISBLANK(PivotTable!N51),ISBLANK(PivotTable!N$86),PivotTable!N51=0,PivotTable!N$86=0),0,IF(PivotTable!N51=PivotTable!N$86,1,-1))</f>
        <v>-1</v>
      </c>
      <c r="O43">
        <f>IF(OR(ISBLANK(PivotTable!O51),ISBLANK(PivotTable!O$86),PivotTable!O51=0,PivotTable!O$86=0),0,IF(PivotTable!O51=PivotTable!O$86,1,-1))</f>
        <v>1</v>
      </c>
      <c r="P43">
        <f>IF(OR(ISBLANK(PivotTable!P51),ISBLANK(PivotTable!P$86),PivotTable!P51=0,PivotTable!P$86=0),0,IF(PivotTable!P51=PivotTable!P$86,1,-1))</f>
        <v>0</v>
      </c>
      <c r="Q43">
        <f>IF(OR(ISBLANK(PivotTable!Q51),ISBLANK(PivotTable!Q$86),PivotTable!Q51=0,PivotTable!Q$86=0),0,IF(PivotTable!Q51=PivotTable!Q$86,1,-1))</f>
        <v>1</v>
      </c>
      <c r="R43">
        <f>IF(OR(ISBLANK(PivotTable!R51),ISBLANK(PivotTable!R$86),PivotTable!R51=0,PivotTable!R$86=0),0,IF(PivotTable!R51=PivotTable!R$86,1,-1))</f>
        <v>1</v>
      </c>
      <c r="S43">
        <f>IF(OR(ISBLANK(PivotTable!S51),ISBLANK(PivotTable!S$86),PivotTable!S51=0,PivotTable!S$86=0),0,IF(PivotTable!S51=PivotTable!S$86,1,-1))</f>
        <v>-1</v>
      </c>
      <c r="T43">
        <f>IF(OR(ISBLANK(PivotTable!T51),ISBLANK(PivotTable!T$86),PivotTable!T51=0,PivotTable!T$86=0),0,IF(PivotTable!T51=PivotTable!T$86,1,-1))</f>
        <v>-1</v>
      </c>
      <c r="U43">
        <f>IF(OR(ISBLANK(PivotTable!U51),ISBLANK(PivotTable!U$86),PivotTable!U51=0,PivotTable!U$86=0),0,IF(PivotTable!U51=PivotTable!U$86,1,-1))</f>
        <v>-1</v>
      </c>
      <c r="V43">
        <f>IF(OR(ISBLANK(PivotTable!V51),ISBLANK(PivotTable!V$86),PivotTable!V51=0,PivotTable!V$86=0),0,IF(PivotTable!V51=PivotTable!V$86,1,-1))</f>
        <v>1</v>
      </c>
      <c r="W43">
        <f>IF(OR(ISBLANK(PivotTable!W51),ISBLANK(PivotTable!W$86),PivotTable!W51=0,PivotTable!W$86=0),0,IF(PivotTable!W51=PivotTable!W$86,1,-1))</f>
        <v>1</v>
      </c>
      <c r="X43">
        <f>IF(OR(ISBLANK(PivotTable!X51),ISBLANK(PivotTable!X$86),PivotTable!X51=0,PivotTable!X$86=0),0,IF(PivotTable!X51=PivotTable!X$86,1,-1))</f>
        <v>1</v>
      </c>
      <c r="Y43">
        <f>IF(OR(ISBLANK(PivotTable!Y51),ISBLANK(PivotTable!Y$86),PivotTable!Y51=0,PivotTable!Y$86=0),0,IF(PivotTable!Y51=PivotTable!Y$86,1,-1))</f>
        <v>1</v>
      </c>
      <c r="Z43">
        <f>IF(OR(ISBLANK(PivotTable!Z51),ISBLANK(PivotTable!Z$86),PivotTable!Z51=0,PivotTable!Z$86=0),0,IF(PivotTable!Z51=PivotTable!Z$86,1,-1))</f>
        <v>1</v>
      </c>
      <c r="AA43">
        <f>IF(OR(ISBLANK(PivotTable!AA51),ISBLANK(PivotTable!AA$86),PivotTable!AA51=0,PivotTable!AA$86=0),0,IF(PivotTable!AA51=PivotTable!AA$86,1,-1))</f>
        <v>1</v>
      </c>
      <c r="AB43">
        <f>IF(OR(ISBLANK(PivotTable!AB51),ISBLANK(PivotTable!AB$86),PivotTable!AB51=0,PivotTable!AB$86=0),0,IF(PivotTable!AB51=PivotTable!AB$86,1,-1))</f>
        <v>-1</v>
      </c>
      <c r="AC43">
        <f>IF(OR(ISBLANK(PivotTable!AC51),ISBLANK(PivotTable!AC$86),PivotTable!AC51=0,PivotTable!AC$86=0),0,IF(PivotTable!AC51=PivotTable!AC$86,1,-1))</f>
        <v>-1</v>
      </c>
      <c r="AD43">
        <f>IF(OR(ISBLANK(PivotTable!AD51),ISBLANK(PivotTable!AD$86),PivotTable!AD51=0,PivotTable!AD$86=0),0,IF(PivotTable!AD51=PivotTable!AD$86,1,-1))</f>
        <v>1</v>
      </c>
      <c r="AE43">
        <f>IF(OR(ISBLANK(PivotTable!AE51),ISBLANK(PivotTable!AE$86),PivotTable!AE51=0,PivotTable!AE$86=0),0,IF(PivotTable!AE51=PivotTable!AE$86,1,-1))</f>
        <v>1</v>
      </c>
      <c r="AF43">
        <f>IF(OR(ISBLANK(PivotTable!AF51),ISBLANK(PivotTable!AF$86),PivotTable!AF51=0,PivotTable!AF$86=0),0,IF(PivotTable!AF51=PivotTable!AF$86,1,-1))</f>
        <v>1</v>
      </c>
      <c r="AG43">
        <f>IF(OR(ISBLANK(PivotTable!AG51),ISBLANK(PivotTable!AG$86),PivotTable!AG51=0,PivotTable!AG$86=0),0,IF(PivotTable!AG51=PivotTable!AG$86,1,-1))</f>
        <v>-1</v>
      </c>
      <c r="AH43">
        <f>IF(OR(ISBLANK(PivotTable!AH51),ISBLANK(PivotTable!AH$86),PivotTable!AH51=0,PivotTable!AH$86=0),0,IF(PivotTable!AH51=PivotTable!AH$86,1,-1))</f>
        <v>1</v>
      </c>
      <c r="AI43">
        <f>IF(OR(ISBLANK(PivotTable!AI51),ISBLANK(PivotTable!AI$86),PivotTable!AI51=0,PivotTable!AI$86=0),0,IF(PivotTable!AI51=PivotTable!AI$86,1,-1))</f>
        <v>1</v>
      </c>
      <c r="AJ43">
        <f>IF(OR(ISBLANK(PivotTable!AJ51),ISBLANK(PivotTable!AJ$86),PivotTable!AJ51=0,PivotTable!AJ$86=0),0,IF(PivotTable!AJ51=PivotTable!AJ$86,1,-1))</f>
        <v>-1</v>
      </c>
      <c r="AK43">
        <f t="shared" si="4"/>
        <v>22</v>
      </c>
      <c r="AL43">
        <f t="shared" si="5"/>
        <v>11</v>
      </c>
      <c r="AM43">
        <f t="shared" si="6"/>
        <v>2</v>
      </c>
      <c r="AN43">
        <f t="shared" si="7"/>
        <v>0.33333333333333331</v>
      </c>
      <c r="AO43" s="2" t="s">
        <v>49</v>
      </c>
    </row>
    <row r="44" spans="1:41" x14ac:dyDescent="0.25">
      <c r="A44" s="2" t="s">
        <v>56</v>
      </c>
      <c r="B44">
        <f>IF(OR(ISBLANK(PivotTable!B58),ISBLANK(PivotTable!B$86),PivotTable!B58=0,PivotTable!B$86=0),0,IF(PivotTable!B58=PivotTable!B$86,1,-1))</f>
        <v>1</v>
      </c>
      <c r="C44">
        <f>IF(OR(ISBLANK(PivotTable!C58),ISBLANK(PivotTable!C$86),PivotTable!C58=0,PivotTable!C$86=0),0,IF(PivotTable!C58=PivotTable!C$86,1,-1))</f>
        <v>1</v>
      </c>
      <c r="D44">
        <f>IF(OR(ISBLANK(PivotTable!D58),ISBLANK(PivotTable!D$86),PivotTable!D58=0,PivotTable!D$86=0),0,IF(PivotTable!D58=PivotTable!D$86,1,-1))</f>
        <v>1</v>
      </c>
      <c r="E44">
        <f>IF(OR(ISBLANK(PivotTable!E58),ISBLANK(PivotTable!E$86),PivotTable!E58=0,PivotTable!E$86=0),0,IF(PivotTable!E58=PivotTable!E$86,1,-1))</f>
        <v>1</v>
      </c>
      <c r="F44">
        <f>IF(OR(ISBLANK(PivotTable!F58),ISBLANK(PivotTable!F$86),PivotTable!F58=0,PivotTable!F$86=0),0,IF(PivotTable!F58=PivotTable!F$86,1,-1))</f>
        <v>1</v>
      </c>
      <c r="G44">
        <f>IF(OR(ISBLANK(PivotTable!G58),ISBLANK(PivotTable!G$86),PivotTable!G58=0,PivotTable!G$86=0),0,IF(PivotTable!G58=PivotTable!G$86,1,-1))</f>
        <v>1</v>
      </c>
      <c r="H44">
        <f>IF(OR(ISBLANK(PivotTable!H58),ISBLANK(PivotTable!H$86),PivotTable!H58=0,PivotTable!H$86=0),0,IF(PivotTable!H58=PivotTable!H$86,1,-1))</f>
        <v>0</v>
      </c>
      <c r="I44">
        <f>IF(OR(ISBLANK(PivotTable!I58),ISBLANK(PivotTable!I$86),PivotTable!I58=0,PivotTable!I$86=0),0,IF(PivotTable!I58=PivotTable!I$86,1,-1))</f>
        <v>-1</v>
      </c>
      <c r="J44">
        <f>IF(OR(ISBLANK(PivotTable!J58),ISBLANK(PivotTable!J$86),PivotTable!J58=0,PivotTable!J$86=0),0,IF(PivotTable!J58=PivotTable!J$86,1,-1))</f>
        <v>-1</v>
      </c>
      <c r="K44">
        <f>IF(OR(ISBLANK(PivotTable!K58),ISBLANK(PivotTable!K$86),PivotTable!K58=0,PivotTable!K$86=0),0,IF(PivotTable!K58=PivotTable!K$86,1,-1))</f>
        <v>-1</v>
      </c>
      <c r="L44">
        <f>IF(OR(ISBLANK(PivotTable!L58),ISBLANK(PivotTable!L$86),PivotTable!L58=0,PivotTable!L$86=0),0,IF(PivotTable!L58=PivotTable!L$86,1,-1))</f>
        <v>1</v>
      </c>
      <c r="M44">
        <f>IF(OR(ISBLANK(PivotTable!M58),ISBLANK(PivotTable!M$86),PivotTable!M58=0,PivotTable!M$86=0),0,IF(PivotTable!M58=PivotTable!M$86,1,-1))</f>
        <v>1</v>
      </c>
      <c r="N44">
        <f>IF(OR(ISBLANK(PivotTable!N58),ISBLANK(PivotTable!N$86),PivotTable!N58=0,PivotTable!N$86=0),0,IF(PivotTable!N58=PivotTable!N$86,1,-1))</f>
        <v>-1</v>
      </c>
      <c r="O44">
        <f>IF(OR(ISBLANK(PivotTable!O58),ISBLANK(PivotTable!O$86),PivotTable!O58=0,PivotTable!O$86=0),0,IF(PivotTable!O58=PivotTable!O$86,1,-1))</f>
        <v>1</v>
      </c>
      <c r="P44">
        <f>IF(OR(ISBLANK(PivotTable!P58),ISBLANK(PivotTable!P$86),PivotTable!P58=0,PivotTable!P$86=0),0,IF(PivotTable!P58=PivotTable!P$86,1,-1))</f>
        <v>0</v>
      </c>
      <c r="Q44">
        <f>IF(OR(ISBLANK(PivotTable!Q58),ISBLANK(PivotTable!Q$86),PivotTable!Q58=0,PivotTable!Q$86=0),0,IF(PivotTable!Q58=PivotTable!Q$86,1,-1))</f>
        <v>1</v>
      </c>
      <c r="R44">
        <f>IF(OR(ISBLANK(PivotTable!R58),ISBLANK(PivotTable!R$86),PivotTable!R58=0,PivotTable!R$86=0),0,IF(PivotTable!R58=PivotTable!R$86,1,-1))</f>
        <v>1</v>
      </c>
      <c r="S44">
        <f>IF(OR(ISBLANK(PivotTable!S58),ISBLANK(PivotTable!S$86),PivotTable!S58=0,PivotTable!S$86=0),0,IF(PivotTable!S58=PivotTable!S$86,1,-1))</f>
        <v>-1</v>
      </c>
      <c r="T44">
        <f>IF(OR(ISBLANK(PivotTable!T58),ISBLANK(PivotTable!T$86),PivotTable!T58=0,PivotTable!T$86=0),0,IF(PivotTable!T58=PivotTable!T$86,1,-1))</f>
        <v>-1</v>
      </c>
      <c r="U44">
        <f>IF(OR(ISBLANK(PivotTable!U58),ISBLANK(PivotTable!U$86),PivotTable!U58=0,PivotTable!U$86=0),0,IF(PivotTable!U58=PivotTable!U$86,1,-1))</f>
        <v>-1</v>
      </c>
      <c r="V44">
        <f>IF(OR(ISBLANK(PivotTable!V58),ISBLANK(PivotTable!V$86),PivotTable!V58=0,PivotTable!V$86=0),0,IF(PivotTable!V58=PivotTable!V$86,1,-1))</f>
        <v>1</v>
      </c>
      <c r="W44">
        <f>IF(OR(ISBLANK(PivotTable!W58),ISBLANK(PivotTable!W$86),PivotTable!W58=0,PivotTable!W$86=0),0,IF(PivotTable!W58=PivotTable!W$86,1,-1))</f>
        <v>1</v>
      </c>
      <c r="X44">
        <f>IF(OR(ISBLANK(PivotTable!X58),ISBLANK(PivotTable!X$86),PivotTable!X58=0,PivotTable!X$86=0),0,IF(PivotTable!X58=PivotTable!X$86,1,-1))</f>
        <v>-1</v>
      </c>
      <c r="Y44">
        <f>IF(OR(ISBLANK(PivotTable!Y58),ISBLANK(PivotTable!Y$86),PivotTable!Y58=0,PivotTable!Y$86=0),0,IF(PivotTable!Y58=PivotTable!Y$86,1,-1))</f>
        <v>1</v>
      </c>
      <c r="Z44">
        <f>IF(OR(ISBLANK(PivotTable!Z58),ISBLANK(PivotTable!Z$86),PivotTable!Z58=0,PivotTable!Z$86=0),0,IF(PivotTable!Z58=PivotTable!Z$86,1,-1))</f>
        <v>1</v>
      </c>
      <c r="AA44">
        <f>IF(OR(ISBLANK(PivotTable!AA58),ISBLANK(PivotTable!AA$86),PivotTable!AA58=0,PivotTable!AA$86=0),0,IF(PivotTable!AA58=PivotTable!AA$86,1,-1))</f>
        <v>1</v>
      </c>
      <c r="AB44">
        <f>IF(OR(ISBLANK(PivotTable!AB58),ISBLANK(PivotTable!AB$86),PivotTable!AB58=0,PivotTable!AB$86=0),0,IF(PivotTable!AB58=PivotTable!AB$86,1,-1))</f>
        <v>-1</v>
      </c>
      <c r="AC44">
        <f>IF(OR(ISBLANK(PivotTable!AC58),ISBLANK(PivotTable!AC$86),PivotTable!AC58=0,PivotTable!AC$86=0),0,IF(PivotTable!AC58=PivotTable!AC$86,1,-1))</f>
        <v>-1</v>
      </c>
      <c r="AD44">
        <f>IF(OR(ISBLANK(PivotTable!AD58),ISBLANK(PivotTable!AD$86),PivotTable!AD58=0,PivotTable!AD$86=0),0,IF(PivotTable!AD58=PivotTable!AD$86,1,-1))</f>
        <v>1</v>
      </c>
      <c r="AE44">
        <f>IF(OR(ISBLANK(PivotTable!AE58),ISBLANK(PivotTable!AE$86),PivotTable!AE58=0,PivotTable!AE$86=0),0,IF(PivotTable!AE58=PivotTable!AE$86,1,-1))</f>
        <v>1</v>
      </c>
      <c r="AF44">
        <f>IF(OR(ISBLANK(PivotTable!AF58),ISBLANK(PivotTable!AF$86),PivotTable!AF58=0,PivotTable!AF$86=0),0,IF(PivotTable!AF58=PivotTable!AF$86,1,-1))</f>
        <v>1</v>
      </c>
      <c r="AG44">
        <f>IF(OR(ISBLANK(PivotTable!AG58),ISBLANK(PivotTable!AG$86),PivotTable!AG58=0,PivotTable!AG$86=0),0,IF(PivotTable!AG58=PivotTable!AG$86,1,-1))</f>
        <v>1</v>
      </c>
      <c r="AH44">
        <f>IF(OR(ISBLANK(PivotTable!AH58),ISBLANK(PivotTable!AH$86),PivotTable!AH58=0,PivotTable!AH$86=0),0,IF(PivotTable!AH58=PivotTable!AH$86,1,-1))</f>
        <v>1</v>
      </c>
      <c r="AI44">
        <f>IF(OR(ISBLANK(PivotTable!AI58),ISBLANK(PivotTable!AI$86),PivotTable!AI58=0,PivotTable!AI$86=0),0,IF(PivotTable!AI58=PivotTable!AI$86,1,-1))</f>
        <v>1</v>
      </c>
      <c r="AJ44">
        <f>IF(OR(ISBLANK(PivotTable!AJ58),ISBLANK(PivotTable!AJ$86),PivotTable!AJ58=0,PivotTable!AJ$86=0),0,IF(PivotTable!AJ58=PivotTable!AJ$86,1,-1))</f>
        <v>-1</v>
      </c>
      <c r="AK44">
        <f t="shared" si="4"/>
        <v>22</v>
      </c>
      <c r="AL44">
        <f t="shared" si="5"/>
        <v>11</v>
      </c>
      <c r="AM44">
        <f t="shared" si="6"/>
        <v>2</v>
      </c>
      <c r="AN44">
        <f t="shared" si="7"/>
        <v>0.33333333333333331</v>
      </c>
      <c r="AO44" s="2" t="s">
        <v>56</v>
      </c>
    </row>
    <row r="45" spans="1:41" x14ac:dyDescent="0.25">
      <c r="A45" s="2" t="s">
        <v>73</v>
      </c>
      <c r="B45">
        <f>IF(OR(ISBLANK(PivotTable!B75),ISBLANK(PivotTable!B$86),PivotTable!B75=0,PivotTable!B$86=0),0,IF(PivotTable!B75=PivotTable!B$86,1,-1))</f>
        <v>1</v>
      </c>
      <c r="C45">
        <f>IF(OR(ISBLANK(PivotTable!C75),ISBLANK(PivotTable!C$86),PivotTable!C75=0,PivotTable!C$86=0),0,IF(PivotTable!C75=PivotTable!C$86,1,-1))</f>
        <v>1</v>
      </c>
      <c r="D45">
        <f>IF(OR(ISBLANK(PivotTable!D75),ISBLANK(PivotTable!D$86),PivotTable!D75=0,PivotTable!D$86=0),0,IF(PivotTable!D75=PivotTable!D$86,1,-1))</f>
        <v>1</v>
      </c>
      <c r="E45">
        <f>IF(OR(ISBLANK(PivotTable!E75),ISBLANK(PivotTable!E$86),PivotTable!E75=0,PivotTable!E$86=0),0,IF(PivotTable!E75=PivotTable!E$86,1,-1))</f>
        <v>1</v>
      </c>
      <c r="F45">
        <f>IF(OR(ISBLANK(PivotTable!F75),ISBLANK(PivotTable!F$86),PivotTable!F75=0,PivotTable!F$86=0),0,IF(PivotTable!F75=PivotTable!F$86,1,-1))</f>
        <v>1</v>
      </c>
      <c r="G45">
        <f>IF(OR(ISBLANK(PivotTable!G75),ISBLANK(PivotTable!G$86),PivotTable!G75=0,PivotTable!G$86=0),0,IF(PivotTable!G75=PivotTable!G$86,1,-1))</f>
        <v>1</v>
      </c>
      <c r="H45">
        <f>IF(OR(ISBLANK(PivotTable!H75),ISBLANK(PivotTable!H$86),PivotTable!H75=0,PivotTable!H$86=0),0,IF(PivotTable!H75=PivotTable!H$86,1,-1))</f>
        <v>0</v>
      </c>
      <c r="I45">
        <f>IF(OR(ISBLANK(PivotTable!I75),ISBLANK(PivotTable!I$86),PivotTable!I75=0,PivotTable!I$86=0),0,IF(PivotTable!I75=PivotTable!I$86,1,-1))</f>
        <v>-1</v>
      </c>
      <c r="J45">
        <f>IF(OR(ISBLANK(PivotTable!J75),ISBLANK(PivotTable!J$86),PivotTable!J75=0,PivotTable!J$86=0),0,IF(PivotTable!J75=PivotTable!J$86,1,-1))</f>
        <v>-1</v>
      </c>
      <c r="K45">
        <f>IF(OR(ISBLANK(PivotTable!K75),ISBLANK(PivotTable!K$86),PivotTable!K75=0,PivotTable!K$86=0),0,IF(PivotTable!K75=PivotTable!K$86,1,-1))</f>
        <v>-1</v>
      </c>
      <c r="L45">
        <f>IF(OR(ISBLANK(PivotTable!L75),ISBLANK(PivotTable!L$86),PivotTable!L75=0,PivotTable!L$86=0),0,IF(PivotTable!L75=PivotTable!L$86,1,-1))</f>
        <v>1</v>
      </c>
      <c r="M45">
        <f>IF(OR(ISBLANK(PivotTable!M75),ISBLANK(PivotTable!M$86),PivotTable!M75=0,PivotTable!M$86=0),0,IF(PivotTable!M75=PivotTable!M$86,1,-1))</f>
        <v>1</v>
      </c>
      <c r="N45">
        <f>IF(OR(ISBLANK(PivotTable!N75),ISBLANK(PivotTable!N$86),PivotTable!N75=0,PivotTable!N$86=0),0,IF(PivotTable!N75=PivotTable!N$86,1,-1))</f>
        <v>-1</v>
      </c>
      <c r="O45">
        <f>IF(OR(ISBLANK(PivotTable!O75),ISBLANK(PivotTable!O$86),PivotTable!O75=0,PivotTable!O$86=0),0,IF(PivotTable!O75=PivotTable!O$86,1,-1))</f>
        <v>1</v>
      </c>
      <c r="P45">
        <f>IF(OR(ISBLANK(PivotTable!P75),ISBLANK(PivotTable!P$86),PivotTable!P75=0,PivotTable!P$86=0),0,IF(PivotTable!P75=PivotTable!P$86,1,-1))</f>
        <v>0</v>
      </c>
      <c r="Q45">
        <f>IF(OR(ISBLANK(PivotTable!Q75),ISBLANK(PivotTable!Q$86),PivotTable!Q75=0,PivotTable!Q$86=0),0,IF(PivotTable!Q75=PivotTable!Q$86,1,-1))</f>
        <v>1</v>
      </c>
      <c r="R45">
        <f>IF(OR(ISBLANK(PivotTable!R75),ISBLANK(PivotTable!R$86),PivotTable!R75=0,PivotTable!R$86=0),0,IF(PivotTable!R75=PivotTable!R$86,1,-1))</f>
        <v>1</v>
      </c>
      <c r="S45">
        <f>IF(OR(ISBLANK(PivotTable!S75),ISBLANK(PivotTable!S$86),PivotTable!S75=0,PivotTable!S$86=0),0,IF(PivotTable!S75=PivotTable!S$86,1,-1))</f>
        <v>-1</v>
      </c>
      <c r="T45">
        <f>IF(OR(ISBLANK(PivotTable!T75),ISBLANK(PivotTable!T$86),PivotTable!T75=0,PivotTable!T$86=0),0,IF(PivotTable!T75=PivotTable!T$86,1,-1))</f>
        <v>-1</v>
      </c>
      <c r="U45">
        <f>IF(OR(ISBLANK(PivotTable!U75),ISBLANK(PivotTable!U$86),PivotTable!U75=0,PivotTable!U$86=0),0,IF(PivotTable!U75=PivotTable!U$86,1,-1))</f>
        <v>-1</v>
      </c>
      <c r="V45">
        <f>IF(OR(ISBLANK(PivotTable!V75),ISBLANK(PivotTable!V$86),PivotTable!V75=0,PivotTable!V$86=0),0,IF(PivotTable!V75=PivotTable!V$86,1,-1))</f>
        <v>1</v>
      </c>
      <c r="W45">
        <f>IF(OR(ISBLANK(PivotTable!W75),ISBLANK(PivotTable!W$86),PivotTable!W75=0,PivotTable!W$86=0),0,IF(PivotTable!W75=PivotTable!W$86,1,-1))</f>
        <v>1</v>
      </c>
      <c r="X45">
        <f>IF(OR(ISBLANK(PivotTable!X75),ISBLANK(PivotTable!X$86),PivotTable!X75=0,PivotTable!X$86=0),0,IF(PivotTable!X75=PivotTable!X$86,1,-1))</f>
        <v>1</v>
      </c>
      <c r="Y45">
        <f>IF(OR(ISBLANK(PivotTable!Y75),ISBLANK(PivotTable!Y$86),PivotTable!Y75=0,PivotTable!Y$86=0),0,IF(PivotTable!Y75=PivotTable!Y$86,1,-1))</f>
        <v>1</v>
      </c>
      <c r="Z45">
        <f>IF(OR(ISBLANK(PivotTable!Z75),ISBLANK(PivotTable!Z$86),PivotTable!Z75=0,PivotTable!Z$86=0),0,IF(PivotTable!Z75=PivotTable!Z$86,1,-1))</f>
        <v>1</v>
      </c>
      <c r="AA45">
        <f>IF(OR(ISBLANK(PivotTable!AA75),ISBLANK(PivotTable!AA$86),PivotTable!AA75=0,PivotTable!AA$86=0),0,IF(PivotTable!AA75=PivotTable!AA$86,1,-1))</f>
        <v>1</v>
      </c>
      <c r="AB45">
        <f>IF(OR(ISBLANK(PivotTable!AB75),ISBLANK(PivotTable!AB$86),PivotTable!AB75=0,PivotTable!AB$86=0),0,IF(PivotTable!AB75=PivotTable!AB$86,1,-1))</f>
        <v>-1</v>
      </c>
      <c r="AC45">
        <f>IF(OR(ISBLANK(PivotTable!AC75),ISBLANK(PivotTable!AC$86),PivotTable!AC75=0,PivotTable!AC$86=0),0,IF(PivotTable!AC75=PivotTable!AC$86,1,-1))</f>
        <v>-1</v>
      </c>
      <c r="AD45">
        <f>IF(OR(ISBLANK(PivotTable!AD75),ISBLANK(PivotTable!AD$86),PivotTable!AD75=0,PivotTable!AD$86=0),0,IF(PivotTable!AD75=PivotTable!AD$86,1,-1))</f>
        <v>1</v>
      </c>
      <c r="AE45">
        <f>IF(OR(ISBLANK(PivotTable!AE75),ISBLANK(PivotTable!AE$86),PivotTable!AE75=0,PivotTable!AE$86=0),0,IF(PivotTable!AE75=PivotTable!AE$86,1,-1))</f>
        <v>1</v>
      </c>
      <c r="AF45">
        <f>IF(OR(ISBLANK(PivotTable!AF75),ISBLANK(PivotTable!AF$86),PivotTable!AF75=0,PivotTable!AF$86=0),0,IF(PivotTable!AF75=PivotTable!AF$86,1,-1))</f>
        <v>1</v>
      </c>
      <c r="AG45">
        <f>IF(OR(ISBLANK(PivotTable!AG75),ISBLANK(PivotTable!AG$86),PivotTable!AG75=0,PivotTable!AG$86=0),0,IF(PivotTable!AG75=PivotTable!AG$86,1,-1))</f>
        <v>-1</v>
      </c>
      <c r="AH45">
        <f>IF(OR(ISBLANK(PivotTable!AH75),ISBLANK(PivotTable!AH$86),PivotTable!AH75=0,PivotTable!AH$86=0),0,IF(PivotTable!AH75=PivotTable!AH$86,1,-1))</f>
        <v>1</v>
      </c>
      <c r="AI45">
        <f>IF(OR(ISBLANK(PivotTable!AI75),ISBLANK(PivotTable!AI$86),PivotTable!AI75=0,PivotTable!AI$86=0),0,IF(PivotTable!AI75=PivotTable!AI$86,1,-1))</f>
        <v>1</v>
      </c>
      <c r="AJ45">
        <f>IF(OR(ISBLANK(PivotTable!AJ75),ISBLANK(PivotTable!AJ$86),PivotTable!AJ75=0,PivotTable!AJ$86=0),0,IF(PivotTable!AJ75=PivotTable!AJ$86,1,-1))</f>
        <v>-1</v>
      </c>
      <c r="AK45">
        <f t="shared" si="4"/>
        <v>22</v>
      </c>
      <c r="AL45">
        <f t="shared" si="5"/>
        <v>11</v>
      </c>
      <c r="AM45">
        <f t="shared" si="6"/>
        <v>2</v>
      </c>
      <c r="AN45">
        <f t="shared" si="7"/>
        <v>0.33333333333333331</v>
      </c>
      <c r="AO45" s="2" t="s">
        <v>73</v>
      </c>
    </row>
    <row r="46" spans="1:41" x14ac:dyDescent="0.25">
      <c r="A46" s="2" t="s">
        <v>74</v>
      </c>
      <c r="B46">
        <f>IF(OR(ISBLANK(PivotTable!B76),ISBLANK(PivotTable!B$86),PivotTable!B76=0,PivotTable!B$86=0),0,IF(PivotTable!B76=PivotTable!B$86,1,-1))</f>
        <v>1</v>
      </c>
      <c r="C46">
        <f>IF(OR(ISBLANK(PivotTable!C76),ISBLANK(PivotTable!C$86),PivotTable!C76=0,PivotTable!C$86=0),0,IF(PivotTable!C76=PivotTable!C$86,1,-1))</f>
        <v>1</v>
      </c>
      <c r="D46">
        <f>IF(OR(ISBLANK(PivotTable!D76),ISBLANK(PivotTable!D$86),PivotTable!D76=0,PivotTable!D$86=0),0,IF(PivotTable!D76=PivotTable!D$86,1,-1))</f>
        <v>1</v>
      </c>
      <c r="E46">
        <f>IF(OR(ISBLANK(PivotTable!E76),ISBLANK(PivotTable!E$86),PivotTable!E76=0,PivotTable!E$86=0),0,IF(PivotTable!E76=PivotTable!E$86,1,-1))</f>
        <v>1</v>
      </c>
      <c r="F46">
        <f>IF(OR(ISBLANK(PivotTable!F76),ISBLANK(PivotTable!F$86),PivotTable!F76=0,PivotTable!F$86=0),0,IF(PivotTable!F76=PivotTable!F$86,1,-1))</f>
        <v>1</v>
      </c>
      <c r="G46">
        <f>IF(OR(ISBLANK(PivotTable!G76),ISBLANK(PivotTable!G$86),PivotTable!G76=0,PivotTable!G$86=0),0,IF(PivotTable!G76=PivotTable!G$86,1,-1))</f>
        <v>1</v>
      </c>
      <c r="H46">
        <f>IF(OR(ISBLANK(PivotTable!H76),ISBLANK(PivotTable!H$86),PivotTable!H76=0,PivotTable!H$86=0),0,IF(PivotTable!H76=PivotTable!H$86,1,-1))</f>
        <v>0</v>
      </c>
      <c r="I46">
        <f>IF(OR(ISBLANK(PivotTable!I76),ISBLANK(PivotTable!I$86),PivotTable!I76=0,PivotTable!I$86=0),0,IF(PivotTable!I76=PivotTable!I$86,1,-1))</f>
        <v>-1</v>
      </c>
      <c r="J46">
        <f>IF(OR(ISBLANK(PivotTable!J76),ISBLANK(PivotTable!J$86),PivotTable!J76=0,PivotTable!J$86=0),0,IF(PivotTable!J76=PivotTable!J$86,1,-1))</f>
        <v>-1</v>
      </c>
      <c r="K46">
        <f>IF(OR(ISBLANK(PivotTable!K76),ISBLANK(PivotTable!K$86),PivotTable!K76=0,PivotTable!K$86=0),0,IF(PivotTable!K76=PivotTable!K$86,1,-1))</f>
        <v>-1</v>
      </c>
      <c r="L46">
        <f>IF(OR(ISBLANK(PivotTable!L76),ISBLANK(PivotTable!L$86),PivotTable!L76=0,PivotTable!L$86=0),0,IF(PivotTable!L76=PivotTable!L$86,1,-1))</f>
        <v>1</v>
      </c>
      <c r="M46">
        <f>IF(OR(ISBLANK(PivotTable!M76),ISBLANK(PivotTable!M$86),PivotTable!M76=0,PivotTable!M$86=0),0,IF(PivotTable!M76=PivotTable!M$86,1,-1))</f>
        <v>1</v>
      </c>
      <c r="N46">
        <f>IF(OR(ISBLANK(PivotTable!N76),ISBLANK(PivotTable!N$86),PivotTable!N76=0,PivotTable!N$86=0),0,IF(PivotTable!N76=PivotTable!N$86,1,-1))</f>
        <v>-1</v>
      </c>
      <c r="O46">
        <f>IF(OR(ISBLANK(PivotTable!O76),ISBLANK(PivotTable!O$86),PivotTable!O76=0,PivotTable!O$86=0),0,IF(PivotTable!O76=PivotTable!O$86,1,-1))</f>
        <v>1</v>
      </c>
      <c r="P46">
        <f>IF(OR(ISBLANK(PivotTable!P76),ISBLANK(PivotTable!P$86),PivotTable!P76=0,PivotTable!P$86=0),0,IF(PivotTable!P76=PivotTable!P$86,1,-1))</f>
        <v>0</v>
      </c>
      <c r="Q46">
        <f>IF(OR(ISBLANK(PivotTable!Q76),ISBLANK(PivotTable!Q$86),PivotTable!Q76=0,PivotTable!Q$86=0),0,IF(PivotTable!Q76=PivotTable!Q$86,1,-1))</f>
        <v>1</v>
      </c>
      <c r="R46">
        <f>IF(OR(ISBLANK(PivotTable!R76),ISBLANK(PivotTable!R$86),PivotTable!R76=0,PivotTable!R$86=0),0,IF(PivotTable!R76=PivotTable!R$86,1,-1))</f>
        <v>1</v>
      </c>
      <c r="S46">
        <f>IF(OR(ISBLANK(PivotTable!S76),ISBLANK(PivotTable!S$86),PivotTable!S76=0,PivotTable!S$86=0),0,IF(PivotTable!S76=PivotTable!S$86,1,-1))</f>
        <v>-1</v>
      </c>
      <c r="T46">
        <f>IF(OR(ISBLANK(PivotTable!T76),ISBLANK(PivotTable!T$86),PivotTable!T76=0,PivotTable!T$86=0),0,IF(PivotTable!T76=PivotTable!T$86,1,-1))</f>
        <v>-1</v>
      </c>
      <c r="U46">
        <f>IF(OR(ISBLANK(PivotTable!U76),ISBLANK(PivotTable!U$86),PivotTable!U76=0,PivotTable!U$86=0),0,IF(PivotTable!U76=PivotTable!U$86,1,-1))</f>
        <v>-1</v>
      </c>
      <c r="V46">
        <f>IF(OR(ISBLANK(PivotTable!V76),ISBLANK(PivotTable!V$86),PivotTable!V76=0,PivotTable!V$86=0),0,IF(PivotTable!V76=PivotTable!V$86,1,-1))</f>
        <v>1</v>
      </c>
      <c r="W46">
        <f>IF(OR(ISBLANK(PivotTable!W76),ISBLANK(PivotTable!W$86),PivotTable!W76=0,PivotTable!W$86=0),0,IF(PivotTable!W76=PivotTable!W$86,1,-1))</f>
        <v>1</v>
      </c>
      <c r="X46">
        <f>IF(OR(ISBLANK(PivotTable!X76),ISBLANK(PivotTable!X$86),PivotTable!X76=0,PivotTable!X$86=0),0,IF(PivotTable!X76=PivotTable!X$86,1,-1))</f>
        <v>1</v>
      </c>
      <c r="Y46">
        <f>IF(OR(ISBLANK(PivotTable!Y76),ISBLANK(PivotTable!Y$86),PivotTable!Y76=0,PivotTable!Y$86=0),0,IF(PivotTable!Y76=PivotTable!Y$86,1,-1))</f>
        <v>1</v>
      </c>
      <c r="Z46">
        <f>IF(OR(ISBLANK(PivotTable!Z76),ISBLANK(PivotTable!Z$86),PivotTable!Z76=0,PivotTable!Z$86=0),0,IF(PivotTable!Z76=PivotTable!Z$86,1,-1))</f>
        <v>1</v>
      </c>
      <c r="AA46">
        <f>IF(OR(ISBLANK(PivotTable!AA76),ISBLANK(PivotTable!AA$86),PivotTable!AA76=0,PivotTable!AA$86=0),0,IF(PivotTable!AA76=PivotTable!AA$86,1,-1))</f>
        <v>1</v>
      </c>
      <c r="AB46">
        <f>IF(OR(ISBLANK(PivotTable!AB76),ISBLANK(PivotTable!AB$86),PivotTable!AB76=0,PivotTable!AB$86=0),0,IF(PivotTable!AB76=PivotTable!AB$86,1,-1))</f>
        <v>-1</v>
      </c>
      <c r="AC46">
        <f>IF(OR(ISBLANK(PivotTable!AC76),ISBLANK(PivotTable!AC$86),PivotTable!AC76=0,PivotTable!AC$86=0),0,IF(PivotTable!AC76=PivotTable!AC$86,1,-1))</f>
        <v>-1</v>
      </c>
      <c r="AD46">
        <f>IF(OR(ISBLANK(PivotTable!AD76),ISBLANK(PivotTable!AD$86),PivotTable!AD76=0,PivotTable!AD$86=0),0,IF(PivotTable!AD76=PivotTable!AD$86,1,-1))</f>
        <v>1</v>
      </c>
      <c r="AE46">
        <f>IF(OR(ISBLANK(PivotTable!AE76),ISBLANK(PivotTable!AE$86),PivotTable!AE76=0,PivotTable!AE$86=0),0,IF(PivotTable!AE76=PivotTable!AE$86,1,-1))</f>
        <v>1</v>
      </c>
      <c r="AF46">
        <f>IF(OR(ISBLANK(PivotTable!AF76),ISBLANK(PivotTable!AF$86),PivotTable!AF76=0,PivotTable!AF$86=0),0,IF(PivotTable!AF76=PivotTable!AF$86,1,-1))</f>
        <v>1</v>
      </c>
      <c r="AG46">
        <f>IF(OR(ISBLANK(PivotTable!AG76),ISBLANK(PivotTable!AG$86),PivotTable!AG76=0,PivotTable!AG$86=0),0,IF(PivotTable!AG76=PivotTable!AG$86,1,-1))</f>
        <v>-1</v>
      </c>
      <c r="AH46">
        <f>IF(OR(ISBLANK(PivotTable!AH76),ISBLANK(PivotTable!AH$86),PivotTable!AH76=0,PivotTable!AH$86=0),0,IF(PivotTable!AH76=PivotTable!AH$86,1,-1))</f>
        <v>1</v>
      </c>
      <c r="AI46">
        <f>IF(OR(ISBLANK(PivotTable!AI76),ISBLANK(PivotTable!AI$86),PivotTable!AI76=0,PivotTable!AI$86=0),0,IF(PivotTable!AI76=PivotTable!AI$86,1,-1))</f>
        <v>1</v>
      </c>
      <c r="AJ46">
        <f>IF(OR(ISBLANK(PivotTable!AJ76),ISBLANK(PivotTable!AJ$86),PivotTable!AJ76=0,PivotTable!AJ$86=0),0,IF(PivotTable!AJ76=PivotTable!AJ$86,1,-1))</f>
        <v>-1</v>
      </c>
      <c r="AK46">
        <f t="shared" si="4"/>
        <v>22</v>
      </c>
      <c r="AL46">
        <f t="shared" si="5"/>
        <v>11</v>
      </c>
      <c r="AM46">
        <f t="shared" si="6"/>
        <v>2</v>
      </c>
      <c r="AN46">
        <f t="shared" si="7"/>
        <v>0.33333333333333331</v>
      </c>
      <c r="AO46" s="2" t="s">
        <v>74</v>
      </c>
    </row>
    <row r="47" spans="1:41" x14ac:dyDescent="0.25">
      <c r="A47" s="2" t="s">
        <v>77</v>
      </c>
      <c r="B47">
        <f>IF(OR(ISBLANK(PivotTable!B79),ISBLANK(PivotTable!B$86),PivotTable!B79=0,PivotTable!B$86=0),0,IF(PivotTable!B79=PivotTable!B$86,1,-1))</f>
        <v>1</v>
      </c>
      <c r="C47">
        <f>IF(OR(ISBLANK(PivotTable!C79),ISBLANK(PivotTable!C$86),PivotTable!C79=0,PivotTable!C$86=0),0,IF(PivotTable!C79=PivotTable!C$86,1,-1))</f>
        <v>1</v>
      </c>
      <c r="D47">
        <f>IF(OR(ISBLANK(PivotTable!D79),ISBLANK(PivotTable!D$86),PivotTable!D79=0,PivotTable!D$86=0),0,IF(PivotTable!D79=PivotTable!D$86,1,-1))</f>
        <v>1</v>
      </c>
      <c r="E47">
        <f>IF(OR(ISBLANK(PivotTable!E79),ISBLANK(PivotTable!E$86),PivotTable!E79=0,PivotTable!E$86=0),0,IF(PivotTable!E79=PivotTable!E$86,1,-1))</f>
        <v>1</v>
      </c>
      <c r="F47">
        <f>IF(OR(ISBLANK(PivotTable!F79),ISBLANK(PivotTable!F$86),PivotTable!F79=0,PivotTable!F$86=0),0,IF(PivotTable!F79=PivotTable!F$86,1,-1))</f>
        <v>1</v>
      </c>
      <c r="G47">
        <f>IF(OR(ISBLANK(PivotTable!G79),ISBLANK(PivotTable!G$86),PivotTable!G79=0,PivotTable!G$86=0),0,IF(PivotTable!G79=PivotTable!G$86,1,-1))</f>
        <v>1</v>
      </c>
      <c r="H47">
        <f>IF(OR(ISBLANK(PivotTable!H79),ISBLANK(PivotTable!H$86),PivotTable!H79=0,PivotTable!H$86=0),0,IF(PivotTable!H79=PivotTable!H$86,1,-1))</f>
        <v>0</v>
      </c>
      <c r="I47">
        <f>IF(OR(ISBLANK(PivotTable!I79),ISBLANK(PivotTable!I$86),PivotTable!I79=0,PivotTable!I$86=0),0,IF(PivotTable!I79=PivotTable!I$86,1,-1))</f>
        <v>-1</v>
      </c>
      <c r="J47">
        <f>IF(OR(ISBLANK(PivotTable!J79),ISBLANK(PivotTable!J$86),PivotTable!J79=0,PivotTable!J$86=0),0,IF(PivotTable!J79=PivotTable!J$86,1,-1))</f>
        <v>-1</v>
      </c>
      <c r="K47">
        <f>IF(OR(ISBLANK(PivotTable!K79),ISBLANK(PivotTable!K$86),PivotTable!K79=0,PivotTable!K$86=0),0,IF(PivotTable!K79=PivotTable!K$86,1,-1))</f>
        <v>0</v>
      </c>
      <c r="L47">
        <f>IF(OR(ISBLANK(PivotTable!L79),ISBLANK(PivotTable!L$86),PivotTable!L79=0,PivotTable!L$86=0),0,IF(PivotTable!L79=PivotTable!L$86,1,-1))</f>
        <v>1</v>
      </c>
      <c r="M47">
        <f>IF(OR(ISBLANK(PivotTable!M79),ISBLANK(PivotTable!M$86),PivotTable!M79=0,PivotTable!M$86=0),0,IF(PivotTable!M79=PivotTable!M$86,1,-1))</f>
        <v>1</v>
      </c>
      <c r="N47">
        <f>IF(OR(ISBLANK(PivotTable!N79),ISBLANK(PivotTable!N$86),PivotTable!N79=0,PivotTable!N$86=0),0,IF(PivotTable!N79=PivotTable!N$86,1,-1))</f>
        <v>-1</v>
      </c>
      <c r="O47">
        <f>IF(OR(ISBLANK(PivotTable!O79),ISBLANK(PivotTable!O$86),PivotTable!O79=0,PivotTable!O$86=0),0,IF(PivotTable!O79=PivotTable!O$86,1,-1))</f>
        <v>1</v>
      </c>
      <c r="P47">
        <f>IF(OR(ISBLANK(PivotTable!P79),ISBLANK(PivotTable!P$86),PivotTable!P79=0,PivotTable!P$86=0),0,IF(PivotTable!P79=PivotTable!P$86,1,-1))</f>
        <v>0</v>
      </c>
      <c r="Q47">
        <f>IF(OR(ISBLANK(PivotTable!Q79),ISBLANK(PivotTable!Q$86),PivotTable!Q79=0,PivotTable!Q$86=0),0,IF(PivotTable!Q79=PivotTable!Q$86,1,-1))</f>
        <v>1</v>
      </c>
      <c r="R47">
        <f>IF(OR(ISBLANK(PivotTable!R79),ISBLANK(PivotTable!R$86),PivotTable!R79=0,PivotTable!R$86=0),0,IF(PivotTable!R79=PivotTable!R$86,1,-1))</f>
        <v>1</v>
      </c>
      <c r="S47">
        <f>IF(OR(ISBLANK(PivotTable!S79),ISBLANK(PivotTable!S$86),PivotTable!S79=0,PivotTable!S$86=0),0,IF(PivotTable!S79=PivotTable!S$86,1,-1))</f>
        <v>-1</v>
      </c>
      <c r="T47">
        <f>IF(OR(ISBLANK(PivotTable!T79),ISBLANK(PivotTable!T$86),PivotTable!T79=0,PivotTable!T$86=0),0,IF(PivotTable!T79=PivotTable!T$86,1,-1))</f>
        <v>-1</v>
      </c>
      <c r="U47">
        <f>IF(OR(ISBLANK(PivotTable!U79),ISBLANK(PivotTable!U$86),PivotTable!U79=0,PivotTable!U$86=0),0,IF(PivotTable!U79=PivotTable!U$86,1,-1))</f>
        <v>-1</v>
      </c>
      <c r="V47">
        <f>IF(OR(ISBLANK(PivotTable!V79),ISBLANK(PivotTable!V$86),PivotTable!V79=0,PivotTable!V$86=0),0,IF(PivotTable!V79=PivotTable!V$86,1,-1))</f>
        <v>1</v>
      </c>
      <c r="W47">
        <f>IF(OR(ISBLANK(PivotTable!W79),ISBLANK(PivotTable!W$86),PivotTable!W79=0,PivotTable!W$86=0),0,IF(PivotTable!W79=PivotTable!W$86,1,-1))</f>
        <v>1</v>
      </c>
      <c r="X47">
        <f>IF(OR(ISBLANK(PivotTable!X79),ISBLANK(PivotTable!X$86),PivotTable!X79=0,PivotTable!X$86=0),0,IF(PivotTable!X79=PivotTable!X$86,1,-1))</f>
        <v>-1</v>
      </c>
      <c r="Y47">
        <f>IF(OR(ISBLANK(PivotTable!Y79),ISBLANK(PivotTable!Y$86),PivotTable!Y79=0,PivotTable!Y$86=0),0,IF(PivotTable!Y79=PivotTable!Y$86,1,-1))</f>
        <v>1</v>
      </c>
      <c r="Z47">
        <f>IF(OR(ISBLANK(PivotTable!Z79),ISBLANK(PivotTable!Z$86),PivotTable!Z79=0,PivotTable!Z$86=0),0,IF(PivotTable!Z79=PivotTable!Z$86,1,-1))</f>
        <v>1</v>
      </c>
      <c r="AA47">
        <f>IF(OR(ISBLANK(PivotTable!AA79),ISBLANK(PivotTable!AA$86),PivotTable!AA79=0,PivotTable!AA$86=0),0,IF(PivotTable!AA79=PivotTable!AA$86,1,-1))</f>
        <v>1</v>
      </c>
      <c r="AB47">
        <f>IF(OR(ISBLANK(PivotTable!AB79),ISBLANK(PivotTable!AB$86),PivotTable!AB79=0,PivotTable!AB$86=0),0,IF(PivotTable!AB79=PivotTable!AB$86,1,-1))</f>
        <v>-1</v>
      </c>
      <c r="AC47">
        <f>IF(OR(ISBLANK(PivotTable!AC79),ISBLANK(PivotTable!AC$86),PivotTable!AC79=0,PivotTable!AC$86=0),0,IF(PivotTable!AC79=PivotTable!AC$86,1,-1))</f>
        <v>-1</v>
      </c>
      <c r="AD47">
        <f>IF(OR(ISBLANK(PivotTable!AD79),ISBLANK(PivotTable!AD$86),PivotTable!AD79=0,PivotTable!AD$86=0),0,IF(PivotTable!AD79=PivotTable!AD$86,1,-1))</f>
        <v>1</v>
      </c>
      <c r="AE47">
        <f>IF(OR(ISBLANK(PivotTable!AE79),ISBLANK(PivotTable!AE$86),PivotTable!AE79=0,PivotTable!AE$86=0),0,IF(PivotTable!AE79=PivotTable!AE$86,1,-1))</f>
        <v>1</v>
      </c>
      <c r="AF47">
        <f>IF(OR(ISBLANK(PivotTable!AF79),ISBLANK(PivotTable!AF$86),PivotTable!AF79=0,PivotTable!AF$86=0),0,IF(PivotTable!AF79=PivotTable!AF$86,1,-1))</f>
        <v>1</v>
      </c>
      <c r="AG47">
        <f>IF(OR(ISBLANK(PivotTable!AG79),ISBLANK(PivotTable!AG$86),PivotTable!AG79=0,PivotTable!AG$86=0),0,IF(PivotTable!AG79=PivotTable!AG$86,1,-1))</f>
        <v>-1</v>
      </c>
      <c r="AH47">
        <f>IF(OR(ISBLANK(PivotTable!AH79),ISBLANK(PivotTable!AH$86),PivotTable!AH79=0,PivotTable!AH$86=0),0,IF(PivotTable!AH79=PivotTable!AH$86,1,-1))</f>
        <v>1</v>
      </c>
      <c r="AI47">
        <f>IF(OR(ISBLANK(PivotTable!AI79),ISBLANK(PivotTable!AI$86),PivotTable!AI79=0,PivotTable!AI$86=0),0,IF(PivotTable!AI79=PivotTable!AI$86,1,-1))</f>
        <v>1</v>
      </c>
      <c r="AJ47">
        <f>IF(OR(ISBLANK(PivotTable!AJ79),ISBLANK(PivotTable!AJ$86),PivotTable!AJ79=0,PivotTable!AJ$86=0),0,IF(PivotTable!AJ79=PivotTable!AJ$86,1,-1))</f>
        <v>-1</v>
      </c>
      <c r="AK47">
        <f t="shared" si="4"/>
        <v>21</v>
      </c>
      <c r="AL47">
        <f t="shared" si="5"/>
        <v>11</v>
      </c>
      <c r="AM47">
        <f t="shared" si="6"/>
        <v>3</v>
      </c>
      <c r="AN47">
        <f t="shared" si="7"/>
        <v>0.3125</v>
      </c>
      <c r="AO47" s="2" t="s">
        <v>77</v>
      </c>
    </row>
    <row r="48" spans="1:41" x14ac:dyDescent="0.25">
      <c r="A48" s="2" t="s">
        <v>87</v>
      </c>
      <c r="B48">
        <f>IF(OR(ISBLANK(PivotTable!B90),ISBLANK(PivotTable!B$86),PivotTable!B90=0,PivotTable!B$86=0),0,IF(PivotTable!B90=PivotTable!B$86,1,-1))</f>
        <v>1</v>
      </c>
      <c r="C48">
        <f>IF(OR(ISBLANK(PivotTable!C90),ISBLANK(PivotTable!C$86),PivotTable!C90=0,PivotTable!C$86=0),0,IF(PivotTable!C90=PivotTable!C$86,1,-1))</f>
        <v>1</v>
      </c>
      <c r="D48">
        <f>IF(OR(ISBLANK(PivotTable!D90),ISBLANK(PivotTable!D$86),PivotTable!D90=0,PivotTable!D$86=0),0,IF(PivotTable!D90=PivotTable!D$86,1,-1))</f>
        <v>1</v>
      </c>
      <c r="E48">
        <f>IF(OR(ISBLANK(PivotTable!E90),ISBLANK(PivotTable!E$86),PivotTable!E90=0,PivotTable!E$86=0),0,IF(PivotTable!E90=PivotTable!E$86,1,-1))</f>
        <v>1</v>
      </c>
      <c r="F48">
        <f>IF(OR(ISBLANK(PivotTable!F90),ISBLANK(PivotTable!F$86),PivotTable!F90=0,PivotTable!F$86=0),0,IF(PivotTable!F90=PivotTable!F$86,1,-1))</f>
        <v>1</v>
      </c>
      <c r="G48">
        <f>IF(OR(ISBLANK(PivotTable!G90),ISBLANK(PivotTable!G$86),PivotTable!G90=0,PivotTable!G$86=0),0,IF(PivotTable!G90=PivotTable!G$86,1,-1))</f>
        <v>0</v>
      </c>
      <c r="H48">
        <f>IF(OR(ISBLANK(PivotTable!H90),ISBLANK(PivotTable!H$86),PivotTable!H90=0,PivotTable!H$86=0),0,IF(PivotTable!H90=PivotTable!H$86,1,-1))</f>
        <v>0</v>
      </c>
      <c r="I48">
        <f>IF(OR(ISBLANK(PivotTable!I90),ISBLANK(PivotTable!I$86),PivotTable!I90=0,PivotTable!I$86=0),0,IF(PivotTable!I90=PivotTable!I$86,1,-1))</f>
        <v>-1</v>
      </c>
      <c r="J48">
        <f>IF(OR(ISBLANK(PivotTable!J90),ISBLANK(PivotTable!J$86),PivotTable!J90=0,PivotTable!J$86=0),0,IF(PivotTable!J90=PivotTable!J$86,1,-1))</f>
        <v>-1</v>
      </c>
      <c r="K48">
        <f>IF(OR(ISBLANK(PivotTable!K90),ISBLANK(PivotTable!K$86),PivotTable!K90=0,PivotTable!K$86=0),0,IF(PivotTable!K90=PivotTable!K$86,1,-1))</f>
        <v>-1</v>
      </c>
      <c r="L48">
        <f>IF(OR(ISBLANK(PivotTable!L90),ISBLANK(PivotTable!L$86),PivotTable!L90=0,PivotTable!L$86=0),0,IF(PivotTable!L90=PivotTable!L$86,1,-1))</f>
        <v>1</v>
      </c>
      <c r="M48">
        <f>IF(OR(ISBLANK(PivotTable!M90),ISBLANK(PivotTable!M$86),PivotTable!M90=0,PivotTable!M$86=0),0,IF(PivotTable!M90=PivotTable!M$86,1,-1))</f>
        <v>1</v>
      </c>
      <c r="N48">
        <f>IF(OR(ISBLANK(PivotTable!N90),ISBLANK(PivotTable!N$86),PivotTable!N90=0,PivotTable!N$86=0),0,IF(PivotTable!N90=PivotTable!N$86,1,-1))</f>
        <v>-1</v>
      </c>
      <c r="O48">
        <f>IF(OR(ISBLANK(PivotTable!O90),ISBLANK(PivotTable!O$86),PivotTable!O90=0,PivotTable!O$86=0),0,IF(PivotTable!O90=PivotTable!O$86,1,-1))</f>
        <v>1</v>
      </c>
      <c r="P48">
        <f>IF(OR(ISBLANK(PivotTable!P90),ISBLANK(PivotTable!P$86),PivotTable!P90=0,PivotTable!P$86=0),0,IF(PivotTable!P90=PivotTable!P$86,1,-1))</f>
        <v>0</v>
      </c>
      <c r="Q48">
        <f>IF(OR(ISBLANK(PivotTable!Q90),ISBLANK(PivotTable!Q$86),PivotTable!Q90=0,PivotTable!Q$86=0),0,IF(PivotTable!Q90=PivotTable!Q$86,1,-1))</f>
        <v>1</v>
      </c>
      <c r="R48">
        <f>IF(OR(ISBLANK(PivotTable!R90),ISBLANK(PivotTable!R$86),PivotTable!R90=0,PivotTable!R$86=0),0,IF(PivotTable!R90=PivotTable!R$86,1,-1))</f>
        <v>1</v>
      </c>
      <c r="S48">
        <f>IF(OR(ISBLANK(PivotTable!S90),ISBLANK(PivotTable!S$86),PivotTable!S90=0,PivotTable!S$86=0),0,IF(PivotTable!S90=PivotTable!S$86,1,-1))</f>
        <v>-1</v>
      </c>
      <c r="T48">
        <f>IF(OR(ISBLANK(PivotTable!T90),ISBLANK(PivotTable!T$86),PivotTable!T90=0,PivotTable!T$86=0),0,IF(PivotTable!T90=PivotTable!T$86,1,-1))</f>
        <v>-1</v>
      </c>
      <c r="U48">
        <f>IF(OR(ISBLANK(PivotTable!U90),ISBLANK(PivotTable!U$86),PivotTable!U90=0,PivotTable!U$86=0),0,IF(PivotTable!U90=PivotTable!U$86,1,-1))</f>
        <v>-1</v>
      </c>
      <c r="V48">
        <f>IF(OR(ISBLANK(PivotTable!V90),ISBLANK(PivotTable!V$86),PivotTable!V90=0,PivotTable!V$86=0),0,IF(PivotTable!V90=PivotTable!V$86,1,-1))</f>
        <v>1</v>
      </c>
      <c r="W48">
        <f>IF(OR(ISBLANK(PivotTable!W90),ISBLANK(PivotTable!W$86),PivotTable!W90=0,PivotTable!W$86=0),0,IF(PivotTable!W90=PivotTable!W$86,1,-1))</f>
        <v>1</v>
      </c>
      <c r="X48">
        <f>IF(OR(ISBLANK(PivotTable!X90),ISBLANK(PivotTable!X$86),PivotTable!X90=0,PivotTable!X$86=0),0,IF(PivotTable!X90=PivotTable!X$86,1,-1))</f>
        <v>1</v>
      </c>
      <c r="Y48">
        <f>IF(OR(ISBLANK(PivotTable!Y90),ISBLANK(PivotTable!Y$86),PivotTable!Y90=0,PivotTable!Y$86=0),0,IF(PivotTable!Y90=PivotTable!Y$86,1,-1))</f>
        <v>1</v>
      </c>
      <c r="Z48">
        <f>IF(OR(ISBLANK(PivotTable!Z90),ISBLANK(PivotTable!Z$86),PivotTable!Z90=0,PivotTable!Z$86=0),0,IF(PivotTable!Z90=PivotTable!Z$86,1,-1))</f>
        <v>1</v>
      </c>
      <c r="AA48">
        <f>IF(OR(ISBLANK(PivotTable!AA90),ISBLANK(PivotTable!AA$86),PivotTable!AA90=0,PivotTable!AA$86=0),0,IF(PivotTable!AA90=PivotTable!AA$86,1,-1))</f>
        <v>1</v>
      </c>
      <c r="AB48">
        <f>IF(OR(ISBLANK(PivotTable!AB90),ISBLANK(PivotTable!AB$86),PivotTable!AB90=0,PivotTable!AB$86=0),0,IF(PivotTable!AB90=PivotTable!AB$86,1,-1))</f>
        <v>-1</v>
      </c>
      <c r="AC48">
        <f>IF(OR(ISBLANK(PivotTable!AC90),ISBLANK(PivotTable!AC$86),PivotTable!AC90=0,PivotTable!AC$86=0),0,IF(PivotTable!AC90=PivotTable!AC$86,1,-1))</f>
        <v>-1</v>
      </c>
      <c r="AD48">
        <f>IF(OR(ISBLANK(PivotTable!AD90),ISBLANK(PivotTable!AD$86),PivotTable!AD90=0,PivotTable!AD$86=0),0,IF(PivotTable!AD90=PivotTable!AD$86,1,-1))</f>
        <v>1</v>
      </c>
      <c r="AE48">
        <f>IF(OR(ISBLANK(PivotTable!AE90),ISBLANK(PivotTable!AE$86),PivotTable!AE90=0,PivotTable!AE$86=0),0,IF(PivotTable!AE90=PivotTable!AE$86,1,-1))</f>
        <v>1</v>
      </c>
      <c r="AF48">
        <f>IF(OR(ISBLANK(PivotTable!AF90),ISBLANK(PivotTable!AF$86),PivotTable!AF90=0,PivotTable!AF$86=0),0,IF(PivotTable!AF90=PivotTable!AF$86,1,-1))</f>
        <v>1</v>
      </c>
      <c r="AG48">
        <f>IF(OR(ISBLANK(PivotTable!AG90),ISBLANK(PivotTable!AG$86),PivotTable!AG90=0,PivotTable!AG$86=0),0,IF(PivotTable!AG90=PivotTable!AG$86,1,-1))</f>
        <v>-1</v>
      </c>
      <c r="AH48">
        <f>IF(OR(ISBLANK(PivotTable!AH90),ISBLANK(PivotTable!AH$86),PivotTable!AH90=0,PivotTable!AH$86=0),0,IF(PivotTable!AH90=PivotTable!AH$86,1,-1))</f>
        <v>1</v>
      </c>
      <c r="AI48">
        <f>IF(OR(ISBLANK(PivotTable!AI90),ISBLANK(PivotTable!AI$86),PivotTable!AI90=0,PivotTable!AI$86=0),0,IF(PivotTable!AI90=PivotTable!AI$86,1,-1))</f>
        <v>1</v>
      </c>
      <c r="AJ48">
        <f>IF(OR(ISBLANK(PivotTable!AJ90),ISBLANK(PivotTable!AJ$86),PivotTable!AJ90=0,PivotTable!AJ$86=0),0,IF(PivotTable!AJ90=PivotTable!AJ$86,1,-1))</f>
        <v>-1</v>
      </c>
      <c r="AK48">
        <f t="shared" si="4"/>
        <v>21</v>
      </c>
      <c r="AL48">
        <f t="shared" si="5"/>
        <v>11</v>
      </c>
      <c r="AM48">
        <f t="shared" si="6"/>
        <v>3</v>
      </c>
      <c r="AN48">
        <f t="shared" si="7"/>
        <v>0.3125</v>
      </c>
      <c r="AO48" s="2" t="s">
        <v>87</v>
      </c>
    </row>
    <row r="49" spans="1:41" x14ac:dyDescent="0.25">
      <c r="A49" s="2" t="s">
        <v>97</v>
      </c>
      <c r="B49">
        <f>IF(OR(ISBLANK(PivotTable!B100),ISBLANK(PivotTable!B$86),PivotTable!B100=0,PivotTable!B$86=0),0,IF(PivotTable!B100=PivotTable!B$86,1,-1))</f>
        <v>1</v>
      </c>
      <c r="C49">
        <f>IF(OR(ISBLANK(PivotTable!C100),ISBLANK(PivotTable!C$86),PivotTable!C100=0,PivotTable!C$86=0),0,IF(PivotTable!C100=PivotTable!C$86,1,-1))</f>
        <v>1</v>
      </c>
      <c r="D49">
        <f>IF(OR(ISBLANK(PivotTable!D100),ISBLANK(PivotTable!D$86),PivotTable!D100=0,PivotTable!D$86=0),0,IF(PivotTable!D100=PivotTable!D$86,1,-1))</f>
        <v>1</v>
      </c>
      <c r="E49">
        <f>IF(OR(ISBLANK(PivotTable!E100),ISBLANK(PivotTable!E$86),PivotTable!E100=0,PivotTable!E$86=0),0,IF(PivotTable!E100=PivotTable!E$86,1,-1))</f>
        <v>1</v>
      </c>
      <c r="F49">
        <f>IF(OR(ISBLANK(PivotTable!F100),ISBLANK(PivotTable!F$86),PivotTable!F100=0,PivotTable!F$86=0),0,IF(PivotTable!F100=PivotTable!F$86,1,-1))</f>
        <v>1</v>
      </c>
      <c r="G49">
        <f>IF(OR(ISBLANK(PivotTable!G100),ISBLANK(PivotTable!G$86),PivotTable!G100=0,PivotTable!G$86=0),0,IF(PivotTable!G100=PivotTable!G$86,1,-1))</f>
        <v>1</v>
      </c>
      <c r="H49">
        <f>IF(OR(ISBLANK(PivotTable!H100),ISBLANK(PivotTable!H$86),PivotTable!H100=0,PivotTable!H$86=0),0,IF(PivotTable!H100=PivotTable!H$86,1,-1))</f>
        <v>0</v>
      </c>
      <c r="I49">
        <f>IF(OR(ISBLANK(PivotTable!I100),ISBLANK(PivotTable!I$86),PivotTable!I100=0,PivotTable!I$86=0),0,IF(PivotTable!I100=PivotTable!I$86,1,-1))</f>
        <v>-1</v>
      </c>
      <c r="J49">
        <f>IF(OR(ISBLANK(PivotTable!J100),ISBLANK(PivotTable!J$86),PivotTable!J100=0,PivotTable!J$86=0),0,IF(PivotTable!J100=PivotTable!J$86,1,-1))</f>
        <v>-1</v>
      </c>
      <c r="K49">
        <f>IF(OR(ISBLANK(PivotTable!K100),ISBLANK(PivotTable!K$86),PivotTable!K100=0,PivotTable!K$86=0),0,IF(PivotTable!K100=PivotTable!K$86,1,-1))</f>
        <v>-1</v>
      </c>
      <c r="L49">
        <f>IF(OR(ISBLANK(PivotTable!L100),ISBLANK(PivotTable!L$86),PivotTable!L100=0,PivotTable!L$86=0),0,IF(PivotTable!L100=PivotTable!L$86,1,-1))</f>
        <v>1</v>
      </c>
      <c r="M49">
        <f>IF(OR(ISBLANK(PivotTable!M100),ISBLANK(PivotTable!M$86),PivotTable!M100=0,PivotTable!M$86=0),0,IF(PivotTable!M100=PivotTable!M$86,1,-1))</f>
        <v>1</v>
      </c>
      <c r="N49">
        <f>IF(OR(ISBLANK(PivotTable!N100),ISBLANK(PivotTable!N$86),PivotTable!N100=0,PivotTable!N$86=0),0,IF(PivotTable!N100=PivotTable!N$86,1,-1))</f>
        <v>-1</v>
      </c>
      <c r="O49">
        <f>IF(OR(ISBLANK(PivotTable!O100),ISBLANK(PivotTable!O$86),PivotTable!O100=0,PivotTable!O$86=0),0,IF(PivotTable!O100=PivotTable!O$86,1,-1))</f>
        <v>1</v>
      </c>
      <c r="P49">
        <f>IF(OR(ISBLANK(PivotTable!P100),ISBLANK(PivotTable!P$86),PivotTable!P100=0,PivotTable!P$86=0),0,IF(PivotTable!P100=PivotTable!P$86,1,-1))</f>
        <v>0</v>
      </c>
      <c r="Q49">
        <f>IF(OR(ISBLANK(PivotTable!Q100),ISBLANK(PivotTable!Q$86),PivotTable!Q100=0,PivotTable!Q$86=0),0,IF(PivotTable!Q100=PivotTable!Q$86,1,-1))</f>
        <v>1</v>
      </c>
      <c r="R49">
        <f>IF(OR(ISBLANK(PivotTable!R100),ISBLANK(PivotTable!R$86),PivotTable!R100=0,PivotTable!R$86=0),0,IF(PivotTable!R100=PivotTable!R$86,1,-1))</f>
        <v>1</v>
      </c>
      <c r="S49">
        <f>IF(OR(ISBLANK(PivotTable!S100),ISBLANK(PivotTable!S$86),PivotTable!S100=0,PivotTable!S$86=0),0,IF(PivotTable!S100=PivotTable!S$86,1,-1))</f>
        <v>-1</v>
      </c>
      <c r="T49">
        <f>IF(OR(ISBLANK(PivotTable!T100),ISBLANK(PivotTable!T$86),PivotTable!T100=0,PivotTable!T$86=0),0,IF(PivotTable!T100=PivotTable!T$86,1,-1))</f>
        <v>-1</v>
      </c>
      <c r="U49">
        <f>IF(OR(ISBLANK(PivotTable!U100),ISBLANK(PivotTable!U$86),PivotTable!U100=0,PivotTable!U$86=0),0,IF(PivotTable!U100=PivotTable!U$86,1,-1))</f>
        <v>-1</v>
      </c>
      <c r="V49">
        <f>IF(OR(ISBLANK(PivotTable!V100),ISBLANK(PivotTable!V$86),PivotTable!V100=0,PivotTable!V$86=0),0,IF(PivotTable!V100=PivotTable!V$86,1,-1))</f>
        <v>1</v>
      </c>
      <c r="W49">
        <f>IF(OR(ISBLANK(PivotTable!W100),ISBLANK(PivotTable!W$86),PivotTable!W100=0,PivotTable!W$86=0),0,IF(PivotTable!W100=PivotTable!W$86,1,-1))</f>
        <v>1</v>
      </c>
      <c r="X49">
        <f>IF(OR(ISBLANK(PivotTable!X100),ISBLANK(PivotTable!X$86),PivotTable!X100=0,PivotTable!X$86=0),0,IF(PivotTable!X100=PivotTable!X$86,1,-1))</f>
        <v>1</v>
      </c>
      <c r="Y49">
        <f>IF(OR(ISBLANK(PivotTable!Y100),ISBLANK(PivotTable!Y$86),PivotTable!Y100=0,PivotTable!Y$86=0),0,IF(PivotTable!Y100=PivotTable!Y$86,1,-1))</f>
        <v>1</v>
      </c>
      <c r="Z49">
        <f>IF(OR(ISBLANK(PivotTable!Z100),ISBLANK(PivotTable!Z$86),PivotTable!Z100=0,PivotTable!Z$86=0),0,IF(PivotTable!Z100=PivotTable!Z$86,1,-1))</f>
        <v>1</v>
      </c>
      <c r="AA49">
        <f>IF(OR(ISBLANK(PivotTable!AA100),ISBLANK(PivotTable!AA$86),PivotTable!AA100=0,PivotTable!AA$86=0),0,IF(PivotTable!AA100=PivotTable!AA$86,1,-1))</f>
        <v>1</v>
      </c>
      <c r="AB49">
        <f>IF(OR(ISBLANK(PivotTable!AB100),ISBLANK(PivotTable!AB$86),PivotTable!AB100=0,PivotTable!AB$86=0),0,IF(PivotTable!AB100=PivotTable!AB$86,1,-1))</f>
        <v>-1</v>
      </c>
      <c r="AC49">
        <f>IF(OR(ISBLANK(PivotTable!AC100),ISBLANK(PivotTable!AC$86),PivotTable!AC100=0,PivotTable!AC$86=0),0,IF(PivotTable!AC100=PivotTable!AC$86,1,-1))</f>
        <v>-1</v>
      </c>
      <c r="AD49">
        <f>IF(OR(ISBLANK(PivotTable!AD100),ISBLANK(PivotTable!AD$86),PivotTable!AD100=0,PivotTable!AD$86=0),0,IF(PivotTable!AD100=PivotTable!AD$86,1,-1))</f>
        <v>0</v>
      </c>
      <c r="AE49">
        <f>IF(OR(ISBLANK(PivotTable!AE100),ISBLANK(PivotTable!AE$86),PivotTable!AE100=0,PivotTable!AE$86=0),0,IF(PivotTable!AE100=PivotTable!AE$86,1,-1))</f>
        <v>1</v>
      </c>
      <c r="AF49">
        <f>IF(OR(ISBLANK(PivotTable!AF100),ISBLANK(PivotTable!AF$86),PivotTable!AF100=0,PivotTable!AF$86=0),0,IF(PivotTable!AF100=PivotTable!AF$86,1,-1))</f>
        <v>1</v>
      </c>
      <c r="AG49">
        <f>IF(OR(ISBLANK(PivotTable!AG100),ISBLANK(PivotTable!AG$86),PivotTable!AG100=0,PivotTable!AG$86=0),0,IF(PivotTable!AG100=PivotTable!AG$86,1,-1))</f>
        <v>-1</v>
      </c>
      <c r="AH49">
        <f>IF(OR(ISBLANK(PivotTable!AH100),ISBLANK(PivotTable!AH$86),PivotTable!AH100=0,PivotTable!AH$86=0),0,IF(PivotTable!AH100=PivotTable!AH$86,1,-1))</f>
        <v>1</v>
      </c>
      <c r="AI49">
        <f>IF(OR(ISBLANK(PivotTable!AI100),ISBLANK(PivotTable!AI$86),PivotTable!AI100=0,PivotTable!AI$86=0),0,IF(PivotTable!AI100=PivotTable!AI$86,1,-1))</f>
        <v>1</v>
      </c>
      <c r="AJ49">
        <f>IF(OR(ISBLANK(PivotTable!AJ100),ISBLANK(PivotTable!AJ$86),PivotTable!AJ100=0,PivotTable!AJ$86=0),0,IF(PivotTable!AJ100=PivotTable!AJ$86,1,-1))</f>
        <v>-1</v>
      </c>
      <c r="AK49">
        <f t="shared" si="4"/>
        <v>21</v>
      </c>
      <c r="AL49">
        <f t="shared" si="5"/>
        <v>11</v>
      </c>
      <c r="AM49">
        <f t="shared" si="6"/>
        <v>3</v>
      </c>
      <c r="AN49">
        <f t="shared" si="7"/>
        <v>0.3125</v>
      </c>
      <c r="AO49" s="2" t="s">
        <v>97</v>
      </c>
    </row>
    <row r="50" spans="1:41" x14ac:dyDescent="0.25">
      <c r="A50" s="2" t="s">
        <v>7</v>
      </c>
      <c r="B50">
        <f>IF(OR(ISBLANK(PivotTable!B9),ISBLANK(PivotTable!B$86),PivotTable!B9=0,PivotTable!B$86=0),0,IF(PivotTable!B9=PivotTable!B$86,1,-1))</f>
        <v>1</v>
      </c>
      <c r="C50">
        <f>IF(OR(ISBLANK(PivotTable!C9),ISBLANK(PivotTable!C$86),PivotTable!C9=0,PivotTable!C$86=0),0,IF(PivotTable!C9=PivotTable!C$86,1,-1))</f>
        <v>1</v>
      </c>
      <c r="D50">
        <f>IF(OR(ISBLANK(PivotTable!D9),ISBLANK(PivotTable!D$86),PivotTable!D9=0,PivotTable!D$86=0),0,IF(PivotTable!D9=PivotTable!D$86,1,-1))</f>
        <v>1</v>
      </c>
      <c r="E50">
        <f>IF(OR(ISBLANK(PivotTable!E9),ISBLANK(PivotTable!E$86),PivotTable!E9=0,PivotTable!E$86=0),0,IF(PivotTable!E9=PivotTable!E$86,1,-1))</f>
        <v>1</v>
      </c>
      <c r="F50">
        <f>IF(OR(ISBLANK(PivotTable!F9),ISBLANK(PivotTable!F$86),PivotTable!F9=0,PivotTable!F$86=0),0,IF(PivotTable!F9=PivotTable!F$86,1,-1))</f>
        <v>1</v>
      </c>
      <c r="G50">
        <f>IF(OR(ISBLANK(PivotTable!G9),ISBLANK(PivotTable!G$86),PivotTable!G9=0,PivotTable!G$86=0),0,IF(PivotTable!G9=PivotTable!G$86,1,-1))</f>
        <v>1</v>
      </c>
      <c r="H50">
        <f>IF(OR(ISBLANK(PivotTable!H9),ISBLANK(PivotTable!H$86),PivotTable!H9=0,PivotTable!H$86=0),0,IF(PivotTable!H9=PivotTable!H$86,1,-1))</f>
        <v>0</v>
      </c>
      <c r="I50">
        <f>IF(OR(ISBLANK(PivotTable!I9),ISBLANK(PivotTable!I$86),PivotTable!I9=0,PivotTable!I$86=0),0,IF(PivotTable!I9=PivotTable!I$86,1,-1))</f>
        <v>-1</v>
      </c>
      <c r="J50">
        <f>IF(OR(ISBLANK(PivotTable!J9),ISBLANK(PivotTable!J$86),PivotTable!J9=0,PivotTable!J$86=0),0,IF(PivotTable!J9=PivotTable!J$86,1,-1))</f>
        <v>-1</v>
      </c>
      <c r="K50">
        <f>IF(OR(ISBLANK(PivotTable!K9),ISBLANK(PivotTable!K$86),PivotTable!K9=0,PivotTable!K$86=0),0,IF(PivotTable!K9=PivotTable!K$86,1,-1))</f>
        <v>-1</v>
      </c>
      <c r="L50">
        <f>IF(OR(ISBLANK(PivotTable!L9),ISBLANK(PivotTable!L$86),PivotTable!L9=0,PivotTable!L$86=0),0,IF(PivotTable!L9=PivotTable!L$86,1,-1))</f>
        <v>1</v>
      </c>
      <c r="M50">
        <f>IF(OR(ISBLANK(PivotTable!M9),ISBLANK(PivotTable!M$86),PivotTable!M9=0,PivotTable!M$86=0),0,IF(PivotTable!M9=PivotTable!M$86,1,-1))</f>
        <v>1</v>
      </c>
      <c r="N50">
        <f>IF(OR(ISBLANK(PivotTable!N9),ISBLANK(PivotTable!N$86),PivotTable!N9=0,PivotTable!N$86=0),0,IF(PivotTable!N9=PivotTable!N$86,1,-1))</f>
        <v>-1</v>
      </c>
      <c r="O50">
        <f>IF(OR(ISBLANK(PivotTable!O9),ISBLANK(PivotTable!O$86),PivotTable!O9=0,PivotTable!O$86=0),0,IF(PivotTable!O9=PivotTable!O$86,1,-1))</f>
        <v>1</v>
      </c>
      <c r="P50">
        <f>IF(OR(ISBLANK(PivotTable!P9),ISBLANK(PivotTable!P$86),PivotTable!P9=0,PivotTable!P$86=0),0,IF(PivotTable!P9=PivotTable!P$86,1,-1))</f>
        <v>0</v>
      </c>
      <c r="Q50">
        <f>IF(OR(ISBLANK(PivotTable!Q9),ISBLANK(PivotTable!Q$86),PivotTable!Q9=0,PivotTable!Q$86=0),0,IF(PivotTable!Q9=PivotTable!Q$86,1,-1))</f>
        <v>1</v>
      </c>
      <c r="R50">
        <f>IF(OR(ISBLANK(PivotTable!R9),ISBLANK(PivotTable!R$86),PivotTable!R9=0,PivotTable!R$86=0),0,IF(PivotTable!R9=PivotTable!R$86,1,-1))</f>
        <v>1</v>
      </c>
      <c r="S50">
        <f>IF(OR(ISBLANK(PivotTable!S9),ISBLANK(PivotTable!S$86),PivotTable!S9=0,PivotTable!S$86=0),0,IF(PivotTable!S9=PivotTable!S$86,1,-1))</f>
        <v>-1</v>
      </c>
      <c r="T50">
        <f>IF(OR(ISBLANK(PivotTable!T9),ISBLANK(PivotTable!T$86),PivotTable!T9=0,PivotTable!T$86=0),0,IF(PivotTable!T9=PivotTable!T$86,1,-1))</f>
        <v>-1</v>
      </c>
      <c r="U50">
        <f>IF(OR(ISBLANK(PivotTable!U9),ISBLANK(PivotTable!U$86),PivotTable!U9=0,PivotTable!U$86=0),0,IF(PivotTable!U9=PivotTable!U$86,1,-1))</f>
        <v>-1</v>
      </c>
      <c r="V50">
        <f>IF(OR(ISBLANK(PivotTable!V9),ISBLANK(PivotTable!V$86),PivotTable!V9=0,PivotTable!V$86=0),0,IF(PivotTable!V9=PivotTable!V$86,1,-1))</f>
        <v>1</v>
      </c>
      <c r="W50">
        <f>IF(OR(ISBLANK(PivotTable!W9),ISBLANK(PivotTable!W$86),PivotTable!W9=0,PivotTable!W$86=0),0,IF(PivotTable!W9=PivotTable!W$86,1,-1))</f>
        <v>1</v>
      </c>
      <c r="X50">
        <f>IF(OR(ISBLANK(PivotTable!X9),ISBLANK(PivotTable!X$86),PivotTable!X9=0,PivotTable!X$86=0),0,IF(PivotTable!X9=PivotTable!X$86,1,-1))</f>
        <v>1</v>
      </c>
      <c r="Y50">
        <f>IF(OR(ISBLANK(PivotTable!Y9),ISBLANK(PivotTable!Y$86),PivotTable!Y9=0,PivotTable!Y$86=0),0,IF(PivotTable!Y9=PivotTable!Y$86,1,-1))</f>
        <v>1</v>
      </c>
      <c r="Z50">
        <f>IF(OR(ISBLANK(PivotTable!Z9),ISBLANK(PivotTable!Z$86),PivotTable!Z9=0,PivotTable!Z$86=0),0,IF(PivotTable!Z9=PivotTable!Z$86,1,-1))</f>
        <v>1</v>
      </c>
      <c r="AA50">
        <f>IF(OR(ISBLANK(PivotTable!AA9),ISBLANK(PivotTable!AA$86),PivotTable!AA9=0,PivotTable!AA$86=0),0,IF(PivotTable!AA9=PivotTable!AA$86,1,-1))</f>
        <v>1</v>
      </c>
      <c r="AB50">
        <f>IF(OR(ISBLANK(PivotTable!AB9),ISBLANK(PivotTable!AB$86),PivotTable!AB9=0,PivotTable!AB$86=0),0,IF(PivotTable!AB9=PivotTable!AB$86,1,-1))</f>
        <v>-1</v>
      </c>
      <c r="AC50">
        <f>IF(OR(ISBLANK(PivotTable!AC9),ISBLANK(PivotTable!AC$86),PivotTable!AC9=0,PivotTable!AC$86=0),0,IF(PivotTable!AC9=PivotTable!AC$86,1,-1))</f>
        <v>-1</v>
      </c>
      <c r="AD50">
        <f>IF(OR(ISBLANK(PivotTable!AD9),ISBLANK(PivotTable!AD$86),PivotTable!AD9=0,PivotTable!AD$86=0),0,IF(PivotTable!AD9=PivotTable!AD$86,1,-1))</f>
        <v>1</v>
      </c>
      <c r="AE50">
        <f>IF(OR(ISBLANK(PivotTable!AE9),ISBLANK(PivotTable!AE$86),PivotTable!AE9=0,PivotTable!AE$86=0),0,IF(PivotTable!AE9=PivotTable!AE$86,1,-1))</f>
        <v>-1</v>
      </c>
      <c r="AF50">
        <f>IF(OR(ISBLANK(PivotTable!AF9),ISBLANK(PivotTable!AF$86),PivotTable!AF9=0,PivotTable!AF$86=0),0,IF(PivotTable!AF9=PivotTable!AF$86,1,-1))</f>
        <v>1</v>
      </c>
      <c r="AG50">
        <f>IF(OR(ISBLANK(PivotTable!AG9),ISBLANK(PivotTable!AG$86),PivotTable!AG9=0,PivotTable!AG$86=0),0,IF(PivotTable!AG9=PivotTable!AG$86,1,-1))</f>
        <v>-1</v>
      </c>
      <c r="AH50">
        <f>IF(OR(ISBLANK(PivotTable!AH9),ISBLANK(PivotTable!AH$86),PivotTable!AH9=0,PivotTable!AH$86=0),0,IF(PivotTable!AH9=PivotTable!AH$86,1,-1))</f>
        <v>1</v>
      </c>
      <c r="AI50">
        <f>IF(OR(ISBLANK(PivotTable!AI9),ISBLANK(PivotTable!AI$86),PivotTable!AI9=0,PivotTable!AI$86=0),0,IF(PivotTable!AI9=PivotTable!AI$86,1,-1))</f>
        <v>1</v>
      </c>
      <c r="AJ50">
        <f>IF(OR(ISBLANK(PivotTable!AJ9),ISBLANK(PivotTable!AJ$86),PivotTable!AJ9=0,PivotTable!AJ$86=0),0,IF(PivotTable!AJ9=PivotTable!AJ$86,1,-1))</f>
        <v>-1</v>
      </c>
      <c r="AK50">
        <f t="shared" si="4"/>
        <v>21</v>
      </c>
      <c r="AL50">
        <f t="shared" si="5"/>
        <v>12</v>
      </c>
      <c r="AM50">
        <f t="shared" si="6"/>
        <v>2</v>
      </c>
      <c r="AN50">
        <f t="shared" si="7"/>
        <v>0.27272727272727271</v>
      </c>
      <c r="AO50" s="2" t="s">
        <v>7</v>
      </c>
    </row>
    <row r="51" spans="1:41" x14ac:dyDescent="0.25">
      <c r="A51" s="2" t="s">
        <v>18</v>
      </c>
      <c r="B51">
        <f>IF(OR(ISBLANK(PivotTable!B20),ISBLANK(PivotTable!B$86),PivotTable!B20=0,PivotTable!B$86=0),0,IF(PivotTable!B20=PivotTable!B$86,1,-1))</f>
        <v>1</v>
      </c>
      <c r="C51">
        <f>IF(OR(ISBLANK(PivotTable!C20),ISBLANK(PivotTable!C$86),PivotTable!C20=0,PivotTable!C$86=0),0,IF(PivotTable!C20=PivotTable!C$86,1,-1))</f>
        <v>1</v>
      </c>
      <c r="D51">
        <f>IF(OR(ISBLANK(PivotTable!D20),ISBLANK(PivotTable!D$86),PivotTable!D20=0,PivotTable!D$86=0),0,IF(PivotTable!D20=PivotTable!D$86,1,-1))</f>
        <v>1</v>
      </c>
      <c r="E51">
        <f>IF(OR(ISBLANK(PivotTable!E20),ISBLANK(PivotTable!E$86),PivotTable!E20=0,PivotTable!E$86=0),0,IF(PivotTable!E20=PivotTable!E$86,1,-1))</f>
        <v>1</v>
      </c>
      <c r="F51">
        <f>IF(OR(ISBLANK(PivotTable!F20),ISBLANK(PivotTable!F$86),PivotTable!F20=0,PivotTable!F$86=0),0,IF(PivotTable!F20=PivotTable!F$86,1,-1))</f>
        <v>1</v>
      </c>
      <c r="G51">
        <f>IF(OR(ISBLANK(PivotTable!G20),ISBLANK(PivotTable!G$86),PivotTable!G20=0,PivotTable!G$86=0),0,IF(PivotTable!G20=PivotTable!G$86,1,-1))</f>
        <v>1</v>
      </c>
      <c r="H51">
        <f>IF(OR(ISBLANK(PivotTable!H20),ISBLANK(PivotTable!H$86),PivotTable!H20=0,PivotTable!H$86=0),0,IF(PivotTable!H20=PivotTable!H$86,1,-1))</f>
        <v>0</v>
      </c>
      <c r="I51">
        <f>IF(OR(ISBLANK(PivotTable!I20),ISBLANK(PivotTable!I$86),PivotTable!I20=0,PivotTable!I$86=0),0,IF(PivotTable!I20=PivotTable!I$86,1,-1))</f>
        <v>-1</v>
      </c>
      <c r="J51">
        <f>IF(OR(ISBLANK(PivotTable!J20),ISBLANK(PivotTable!J$86),PivotTable!J20=0,PivotTable!J$86=0),0,IF(PivotTable!J20=PivotTable!J$86,1,-1))</f>
        <v>-1</v>
      </c>
      <c r="K51">
        <f>IF(OR(ISBLANK(PivotTable!K20),ISBLANK(PivotTable!K$86),PivotTable!K20=0,PivotTable!K$86=0),0,IF(PivotTable!K20=PivotTable!K$86,1,-1))</f>
        <v>-1</v>
      </c>
      <c r="L51">
        <f>IF(OR(ISBLANK(PivotTable!L20),ISBLANK(PivotTable!L$86),PivotTable!L20=0,PivotTable!L$86=0),0,IF(PivotTable!L20=PivotTable!L$86,1,-1))</f>
        <v>1</v>
      </c>
      <c r="M51">
        <f>IF(OR(ISBLANK(PivotTable!M20),ISBLANK(PivotTable!M$86),PivotTable!M20=0,PivotTable!M$86=0),0,IF(PivotTable!M20=PivotTable!M$86,1,-1))</f>
        <v>1</v>
      </c>
      <c r="N51">
        <f>IF(OR(ISBLANK(PivotTable!N20),ISBLANK(PivotTable!N$86),PivotTable!N20=0,PivotTable!N$86=0),0,IF(PivotTable!N20=PivotTable!N$86,1,-1))</f>
        <v>-1</v>
      </c>
      <c r="O51">
        <f>IF(OR(ISBLANK(PivotTable!O20),ISBLANK(PivotTable!O$86),PivotTable!O20=0,PivotTable!O$86=0),0,IF(PivotTable!O20=PivotTable!O$86,1,-1))</f>
        <v>1</v>
      </c>
      <c r="P51">
        <f>IF(OR(ISBLANK(PivotTable!P20),ISBLANK(PivotTable!P$86),PivotTable!P20=0,PivotTable!P$86=0),0,IF(PivotTable!P20=PivotTable!P$86,1,-1))</f>
        <v>0</v>
      </c>
      <c r="Q51">
        <f>IF(OR(ISBLANK(PivotTable!Q20),ISBLANK(PivotTable!Q$86),PivotTable!Q20=0,PivotTable!Q$86=0),0,IF(PivotTable!Q20=PivotTable!Q$86,1,-1))</f>
        <v>1</v>
      </c>
      <c r="R51">
        <f>IF(OR(ISBLANK(PivotTable!R20),ISBLANK(PivotTable!R$86),PivotTable!R20=0,PivotTable!R$86=0),0,IF(PivotTable!R20=PivotTable!R$86,1,-1))</f>
        <v>1</v>
      </c>
      <c r="S51">
        <f>IF(OR(ISBLANK(PivotTable!S20),ISBLANK(PivotTable!S$86),PivotTable!S20=0,PivotTable!S$86=0),0,IF(PivotTable!S20=PivotTable!S$86,1,-1))</f>
        <v>-1</v>
      </c>
      <c r="T51">
        <f>IF(OR(ISBLANK(PivotTable!T20),ISBLANK(PivotTable!T$86),PivotTable!T20=0,PivotTable!T$86=0),0,IF(PivotTable!T20=PivotTable!T$86,1,-1))</f>
        <v>-1</v>
      </c>
      <c r="U51">
        <f>IF(OR(ISBLANK(PivotTable!U20),ISBLANK(PivotTable!U$86),PivotTable!U20=0,PivotTable!U$86=0),0,IF(PivotTable!U20=PivotTable!U$86,1,-1))</f>
        <v>-1</v>
      </c>
      <c r="V51">
        <f>IF(OR(ISBLANK(PivotTable!V20),ISBLANK(PivotTable!V$86),PivotTable!V20=0,PivotTable!V$86=0),0,IF(PivotTable!V20=PivotTable!V$86,1,-1))</f>
        <v>1</v>
      </c>
      <c r="W51">
        <f>IF(OR(ISBLANK(PivotTable!W20),ISBLANK(PivotTable!W$86),PivotTable!W20=0,PivotTable!W$86=0),0,IF(PivotTable!W20=PivotTable!W$86,1,-1))</f>
        <v>1</v>
      </c>
      <c r="X51">
        <f>IF(OR(ISBLANK(PivotTable!X20),ISBLANK(PivotTable!X$86),PivotTable!X20=0,PivotTable!X$86=0),0,IF(PivotTable!X20=PivotTable!X$86,1,-1))</f>
        <v>1</v>
      </c>
      <c r="Y51">
        <f>IF(OR(ISBLANK(PivotTable!Y20),ISBLANK(PivotTable!Y$86),PivotTable!Y20=0,PivotTable!Y$86=0),0,IF(PivotTable!Y20=PivotTable!Y$86,1,-1))</f>
        <v>1</v>
      </c>
      <c r="Z51">
        <f>IF(OR(ISBLANK(PivotTable!Z20),ISBLANK(PivotTable!Z$86),PivotTable!Z20=0,PivotTable!Z$86=0),0,IF(PivotTable!Z20=PivotTable!Z$86,1,-1))</f>
        <v>1</v>
      </c>
      <c r="AA51">
        <f>IF(OR(ISBLANK(PivotTable!AA20),ISBLANK(PivotTable!AA$86),PivotTable!AA20=0,PivotTable!AA$86=0),0,IF(PivotTable!AA20=PivotTable!AA$86,1,-1))</f>
        <v>1</v>
      </c>
      <c r="AB51">
        <f>IF(OR(ISBLANK(PivotTable!AB20),ISBLANK(PivotTable!AB$86),PivotTable!AB20=0,PivotTable!AB$86=0),0,IF(PivotTable!AB20=PivotTable!AB$86,1,-1))</f>
        <v>-1</v>
      </c>
      <c r="AC51">
        <f>IF(OR(ISBLANK(PivotTable!AC20),ISBLANK(PivotTable!AC$86),PivotTable!AC20=0,PivotTable!AC$86=0),0,IF(PivotTable!AC20=PivotTable!AC$86,1,-1))</f>
        <v>-1</v>
      </c>
      <c r="AD51">
        <f>IF(OR(ISBLANK(PivotTable!AD20),ISBLANK(PivotTable!AD$86),PivotTable!AD20=0,PivotTable!AD$86=0),0,IF(PivotTable!AD20=PivotTable!AD$86,1,-1))</f>
        <v>1</v>
      </c>
      <c r="AE51">
        <f>IF(OR(ISBLANK(PivotTable!AE20),ISBLANK(PivotTable!AE$86),PivotTable!AE20=0,PivotTable!AE$86=0),0,IF(PivotTable!AE20=PivotTable!AE$86,1,-1))</f>
        <v>-1</v>
      </c>
      <c r="AF51">
        <f>IF(OR(ISBLANK(PivotTable!AF20),ISBLANK(PivotTable!AF$86),PivotTable!AF20=0,PivotTable!AF$86=0),0,IF(PivotTable!AF20=PivotTable!AF$86,1,-1))</f>
        <v>1</v>
      </c>
      <c r="AG51">
        <f>IF(OR(ISBLANK(PivotTable!AG20),ISBLANK(PivotTable!AG$86),PivotTable!AG20=0,PivotTable!AG$86=0),0,IF(PivotTable!AG20=PivotTable!AG$86,1,-1))</f>
        <v>-1</v>
      </c>
      <c r="AH51">
        <f>IF(OR(ISBLANK(PivotTable!AH20),ISBLANK(PivotTable!AH$86),PivotTable!AH20=0,PivotTable!AH$86=0),0,IF(PivotTable!AH20=PivotTable!AH$86,1,-1))</f>
        <v>1</v>
      </c>
      <c r="AI51">
        <f>IF(OR(ISBLANK(PivotTable!AI20),ISBLANK(PivotTable!AI$86),PivotTable!AI20=0,PivotTable!AI$86=0),0,IF(PivotTable!AI20=PivotTable!AI$86,1,-1))</f>
        <v>1</v>
      </c>
      <c r="AJ51">
        <f>IF(OR(ISBLANK(PivotTable!AJ20),ISBLANK(PivotTable!AJ$86),PivotTable!AJ20=0,PivotTable!AJ$86=0),0,IF(PivotTable!AJ20=PivotTable!AJ$86,1,-1))</f>
        <v>-1</v>
      </c>
      <c r="AK51">
        <f t="shared" si="4"/>
        <v>21</v>
      </c>
      <c r="AL51">
        <f t="shared" si="5"/>
        <v>12</v>
      </c>
      <c r="AM51">
        <f t="shared" si="6"/>
        <v>2</v>
      </c>
      <c r="AN51">
        <f t="shared" si="7"/>
        <v>0.27272727272727271</v>
      </c>
      <c r="AO51" s="2" t="s">
        <v>18</v>
      </c>
    </row>
    <row r="52" spans="1:41" x14ac:dyDescent="0.25">
      <c r="A52" s="2" t="s">
        <v>65</v>
      </c>
      <c r="B52">
        <f>IF(OR(ISBLANK(PivotTable!B67),ISBLANK(PivotTable!B$86),PivotTable!B67=0,PivotTable!B$86=0),0,IF(PivotTable!B67=PivotTable!B$86,1,-1))</f>
        <v>1</v>
      </c>
      <c r="C52">
        <f>IF(OR(ISBLANK(PivotTable!C67),ISBLANK(PivotTable!C$86),PivotTable!C67=0,PivotTable!C$86=0),0,IF(PivotTable!C67=PivotTable!C$86,1,-1))</f>
        <v>1</v>
      </c>
      <c r="D52">
        <f>IF(OR(ISBLANK(PivotTable!D67),ISBLANK(PivotTable!D$86),PivotTable!D67=0,PivotTable!D$86=0),0,IF(PivotTable!D67=PivotTable!D$86,1,-1))</f>
        <v>-1</v>
      </c>
      <c r="E52">
        <f>IF(OR(ISBLANK(PivotTable!E67),ISBLANK(PivotTable!E$86),PivotTable!E67=0,PivotTable!E$86=0),0,IF(PivotTable!E67=PivotTable!E$86,1,-1))</f>
        <v>1</v>
      </c>
      <c r="F52">
        <f>IF(OR(ISBLANK(PivotTable!F67),ISBLANK(PivotTable!F$86),PivotTable!F67=0,PivotTable!F$86=0),0,IF(PivotTable!F67=PivotTable!F$86,1,-1))</f>
        <v>1</v>
      </c>
      <c r="G52">
        <f>IF(OR(ISBLANK(PivotTable!G67),ISBLANK(PivotTable!G$86),PivotTable!G67=0,PivotTable!G$86=0),0,IF(PivotTable!G67=PivotTable!G$86,1,-1))</f>
        <v>-1</v>
      </c>
      <c r="H52">
        <f>IF(OR(ISBLANK(PivotTable!H67),ISBLANK(PivotTable!H$86),PivotTable!H67=0,PivotTable!H$86=0),0,IF(PivotTable!H67=PivotTable!H$86,1,-1))</f>
        <v>0</v>
      </c>
      <c r="I52">
        <f>IF(OR(ISBLANK(PivotTable!I67),ISBLANK(PivotTable!I$86),PivotTable!I67=0,PivotTable!I$86=0),0,IF(PivotTable!I67=PivotTable!I$86,1,-1))</f>
        <v>-1</v>
      </c>
      <c r="J52">
        <f>IF(OR(ISBLANK(PivotTable!J67),ISBLANK(PivotTable!J$86),PivotTable!J67=0,PivotTable!J$86=0),0,IF(PivotTable!J67=PivotTable!J$86,1,-1))</f>
        <v>1</v>
      </c>
      <c r="K52">
        <f>IF(OR(ISBLANK(PivotTable!K67),ISBLANK(PivotTable!K$86),PivotTable!K67=0,PivotTable!K$86=0),0,IF(PivotTable!K67=PivotTable!K$86,1,-1))</f>
        <v>-1</v>
      </c>
      <c r="L52">
        <f>IF(OR(ISBLANK(PivotTable!L67),ISBLANK(PivotTable!L$86),PivotTable!L67=0,PivotTable!L$86=0),0,IF(PivotTable!L67=PivotTable!L$86,1,-1))</f>
        <v>1</v>
      </c>
      <c r="M52">
        <f>IF(OR(ISBLANK(PivotTable!M67),ISBLANK(PivotTable!M$86),PivotTable!M67=0,PivotTable!M$86=0),0,IF(PivotTable!M67=PivotTable!M$86,1,-1))</f>
        <v>1</v>
      </c>
      <c r="N52">
        <f>IF(OR(ISBLANK(PivotTable!N67),ISBLANK(PivotTable!N$86),PivotTable!N67=0,PivotTable!N$86=0),0,IF(PivotTable!N67=PivotTable!N$86,1,-1))</f>
        <v>-1</v>
      </c>
      <c r="O52">
        <f>IF(OR(ISBLANK(PivotTable!O67),ISBLANK(PivotTable!O$86),PivotTable!O67=0,PivotTable!O$86=0),0,IF(PivotTable!O67=PivotTable!O$86,1,-1))</f>
        <v>1</v>
      </c>
      <c r="P52">
        <f>IF(OR(ISBLANK(PivotTable!P67),ISBLANK(PivotTable!P$86),PivotTable!P67=0,PivotTable!P$86=0),0,IF(PivotTable!P67=PivotTable!P$86,1,-1))</f>
        <v>0</v>
      </c>
      <c r="Q52">
        <f>IF(OR(ISBLANK(PivotTable!Q67),ISBLANK(PivotTable!Q$86),PivotTable!Q67=0,PivotTable!Q$86=0),0,IF(PivotTable!Q67=PivotTable!Q$86,1,-1))</f>
        <v>1</v>
      </c>
      <c r="R52">
        <f>IF(OR(ISBLANK(PivotTable!R67),ISBLANK(PivotTable!R$86),PivotTable!R67=0,PivotTable!R$86=0),0,IF(PivotTable!R67=PivotTable!R$86,1,-1))</f>
        <v>1</v>
      </c>
      <c r="S52">
        <f>IF(OR(ISBLANK(PivotTable!S67),ISBLANK(PivotTable!S$86),PivotTable!S67=0,PivotTable!S$86=0),0,IF(PivotTable!S67=PivotTable!S$86,1,-1))</f>
        <v>-1</v>
      </c>
      <c r="T52">
        <f>IF(OR(ISBLANK(PivotTable!T67),ISBLANK(PivotTable!T$86),PivotTable!T67=0,PivotTable!T$86=0),0,IF(PivotTable!T67=PivotTable!T$86,1,-1))</f>
        <v>-1</v>
      </c>
      <c r="U52">
        <f>IF(OR(ISBLANK(PivotTable!U67),ISBLANK(PivotTable!U$86),PivotTable!U67=0,PivotTable!U$86=0),0,IF(PivotTable!U67=PivotTable!U$86,1,-1))</f>
        <v>-1</v>
      </c>
      <c r="V52">
        <f>IF(OR(ISBLANK(PivotTable!V67),ISBLANK(PivotTable!V$86),PivotTable!V67=0,PivotTable!V$86=0),0,IF(PivotTable!V67=PivotTable!V$86,1,-1))</f>
        <v>1</v>
      </c>
      <c r="W52">
        <f>IF(OR(ISBLANK(PivotTable!W67),ISBLANK(PivotTable!W$86),PivotTable!W67=0,PivotTable!W$86=0),0,IF(PivotTable!W67=PivotTable!W$86,1,-1))</f>
        <v>1</v>
      </c>
      <c r="X52">
        <f>IF(OR(ISBLANK(PivotTable!X67),ISBLANK(PivotTable!X$86),PivotTable!X67=0,PivotTable!X$86=0),0,IF(PivotTable!X67=PivotTable!X$86,1,-1))</f>
        <v>1</v>
      </c>
      <c r="Y52">
        <f>IF(OR(ISBLANK(PivotTable!Y67),ISBLANK(PivotTable!Y$86),PivotTable!Y67=0,PivotTable!Y$86=0),0,IF(PivotTable!Y67=PivotTable!Y$86,1,-1))</f>
        <v>1</v>
      </c>
      <c r="Z52">
        <f>IF(OR(ISBLANK(PivotTable!Z67),ISBLANK(PivotTable!Z$86),PivotTable!Z67=0,PivotTable!Z$86=0),0,IF(PivotTable!Z67=PivotTable!Z$86,1,-1))</f>
        <v>1</v>
      </c>
      <c r="AA52">
        <f>IF(OR(ISBLANK(PivotTable!AA67),ISBLANK(PivotTable!AA$86),PivotTable!AA67=0,PivotTable!AA$86=0),0,IF(PivotTable!AA67=PivotTable!AA$86,1,-1))</f>
        <v>1</v>
      </c>
      <c r="AB52">
        <f>IF(OR(ISBLANK(PivotTable!AB67),ISBLANK(PivotTable!AB$86),PivotTable!AB67=0,PivotTable!AB$86=0),0,IF(PivotTable!AB67=PivotTable!AB$86,1,-1))</f>
        <v>-1</v>
      </c>
      <c r="AC52">
        <f>IF(OR(ISBLANK(PivotTable!AC67),ISBLANK(PivotTable!AC$86),PivotTable!AC67=0,PivotTable!AC$86=0),0,IF(PivotTable!AC67=PivotTable!AC$86,1,-1))</f>
        <v>-1</v>
      </c>
      <c r="AD52">
        <f>IF(OR(ISBLANK(PivotTable!AD67),ISBLANK(PivotTable!AD$86),PivotTable!AD67=0,PivotTable!AD$86=0),0,IF(PivotTable!AD67=PivotTable!AD$86,1,-1))</f>
        <v>1</v>
      </c>
      <c r="AE52">
        <f>IF(OR(ISBLANK(PivotTable!AE67),ISBLANK(PivotTable!AE$86),PivotTable!AE67=0,PivotTable!AE$86=0),0,IF(PivotTable!AE67=PivotTable!AE$86,1,-1))</f>
        <v>1</v>
      </c>
      <c r="AF52">
        <f>IF(OR(ISBLANK(PivotTable!AF67),ISBLANK(PivotTable!AF$86),PivotTable!AF67=0,PivotTable!AF$86=0),0,IF(PivotTable!AF67=PivotTable!AF$86,1,-1))</f>
        <v>1</v>
      </c>
      <c r="AG52">
        <f>IF(OR(ISBLANK(PivotTable!AG67),ISBLANK(PivotTable!AG$86),PivotTable!AG67=0,PivotTable!AG$86=0),0,IF(PivotTable!AG67=PivotTable!AG$86,1,-1))</f>
        <v>-1</v>
      </c>
      <c r="AH52">
        <f>IF(OR(ISBLANK(PivotTable!AH67),ISBLANK(PivotTable!AH$86),PivotTable!AH67=0,PivotTable!AH$86=0),0,IF(PivotTable!AH67=PivotTable!AH$86,1,-1))</f>
        <v>1</v>
      </c>
      <c r="AI52">
        <f>IF(OR(ISBLANK(PivotTable!AI67),ISBLANK(PivotTable!AI$86),PivotTable!AI67=0,PivotTable!AI$86=0),0,IF(PivotTable!AI67=PivotTable!AI$86,1,-1))</f>
        <v>1</v>
      </c>
      <c r="AJ52">
        <f>IF(OR(ISBLANK(PivotTable!AJ67),ISBLANK(PivotTable!AJ$86),PivotTable!AJ67=0,PivotTable!AJ$86=0),0,IF(PivotTable!AJ67=PivotTable!AJ$86,1,-1))</f>
        <v>-1</v>
      </c>
      <c r="AK52">
        <f t="shared" si="4"/>
        <v>21</v>
      </c>
      <c r="AL52">
        <f t="shared" si="5"/>
        <v>12</v>
      </c>
      <c r="AM52">
        <f t="shared" si="6"/>
        <v>2</v>
      </c>
      <c r="AN52">
        <f t="shared" si="7"/>
        <v>0.27272727272727271</v>
      </c>
      <c r="AO52" s="2" t="s">
        <v>65</v>
      </c>
    </row>
    <row r="53" spans="1:41" x14ac:dyDescent="0.25">
      <c r="A53" s="2" t="s">
        <v>98</v>
      </c>
      <c r="B53">
        <f>IF(OR(ISBLANK(PivotTable!B101),ISBLANK(PivotTable!B$86),PivotTable!B101=0,PivotTable!B$86=0),0,IF(PivotTable!B101=PivotTable!B$86,1,-1))</f>
        <v>1</v>
      </c>
      <c r="C53">
        <f>IF(OR(ISBLANK(PivotTable!C101),ISBLANK(PivotTable!C$86),PivotTable!C101=0,PivotTable!C$86=0),0,IF(PivotTable!C101=PivotTable!C$86,1,-1))</f>
        <v>1</v>
      </c>
      <c r="D53">
        <f>IF(OR(ISBLANK(PivotTable!D101),ISBLANK(PivotTable!D$86),PivotTable!D101=0,PivotTable!D$86=0),0,IF(PivotTable!D101=PivotTable!D$86,1,-1))</f>
        <v>1</v>
      </c>
      <c r="E53">
        <f>IF(OR(ISBLANK(PivotTable!E101),ISBLANK(PivotTable!E$86),PivotTable!E101=0,PivotTable!E$86=0),0,IF(PivotTable!E101=PivotTable!E$86,1,-1))</f>
        <v>1</v>
      </c>
      <c r="F53">
        <f>IF(OR(ISBLANK(PivotTable!F101),ISBLANK(PivotTable!F$86),PivotTable!F101=0,PivotTable!F$86=0),0,IF(PivotTable!F101=PivotTable!F$86,1,-1))</f>
        <v>1</v>
      </c>
      <c r="G53">
        <f>IF(OR(ISBLANK(PivotTable!G101),ISBLANK(PivotTable!G$86),PivotTable!G101=0,PivotTable!G$86=0),0,IF(PivotTable!G101=PivotTable!G$86,1,-1))</f>
        <v>1</v>
      </c>
      <c r="H53">
        <f>IF(OR(ISBLANK(PivotTable!H101),ISBLANK(PivotTable!H$86),PivotTable!H101=0,PivotTable!H$86=0),0,IF(PivotTable!H101=PivotTable!H$86,1,-1))</f>
        <v>0</v>
      </c>
      <c r="I53">
        <f>IF(OR(ISBLANK(PivotTable!I101),ISBLANK(PivotTable!I$86),PivotTable!I101=0,PivotTable!I$86=0),0,IF(PivotTable!I101=PivotTable!I$86,1,-1))</f>
        <v>-1</v>
      </c>
      <c r="J53">
        <f>IF(OR(ISBLANK(PivotTable!J101),ISBLANK(PivotTable!J$86),PivotTable!J101=0,PivotTable!J$86=0),0,IF(PivotTable!J101=PivotTable!J$86,1,-1))</f>
        <v>-1</v>
      </c>
      <c r="K53">
        <f>IF(OR(ISBLANK(PivotTable!K101),ISBLANK(PivotTable!K$86),PivotTable!K101=0,PivotTable!K$86=0),0,IF(PivotTable!K101=PivotTable!K$86,1,-1))</f>
        <v>-1</v>
      </c>
      <c r="L53">
        <f>IF(OR(ISBLANK(PivotTable!L101),ISBLANK(PivotTable!L$86),PivotTable!L101=0,PivotTable!L$86=0),0,IF(PivotTable!L101=PivotTable!L$86,1,-1))</f>
        <v>1</v>
      </c>
      <c r="M53">
        <f>IF(OR(ISBLANK(PivotTable!M101),ISBLANK(PivotTable!M$86),PivotTable!M101=0,PivotTable!M$86=0),0,IF(PivotTable!M101=PivotTable!M$86,1,-1))</f>
        <v>1</v>
      </c>
      <c r="N53">
        <f>IF(OR(ISBLANK(PivotTable!N101),ISBLANK(PivotTable!N$86),PivotTable!N101=0,PivotTable!N$86=0),0,IF(PivotTable!N101=PivotTable!N$86,1,-1))</f>
        <v>-1</v>
      </c>
      <c r="O53">
        <f>IF(OR(ISBLANK(PivotTable!O101),ISBLANK(PivotTable!O$86),PivotTable!O101=0,PivotTable!O$86=0),0,IF(PivotTable!O101=PivotTable!O$86,1,-1))</f>
        <v>1</v>
      </c>
      <c r="P53">
        <f>IF(OR(ISBLANK(PivotTable!P101),ISBLANK(PivotTable!P$86),PivotTable!P101=0,PivotTable!P$86=0),0,IF(PivotTable!P101=PivotTable!P$86,1,-1))</f>
        <v>0</v>
      </c>
      <c r="Q53">
        <f>IF(OR(ISBLANK(PivotTable!Q101),ISBLANK(PivotTable!Q$86),PivotTable!Q101=0,PivotTable!Q$86=0),0,IF(PivotTable!Q101=PivotTable!Q$86,1,-1))</f>
        <v>1</v>
      </c>
      <c r="R53">
        <f>IF(OR(ISBLANK(PivotTable!R101),ISBLANK(PivotTable!R$86),PivotTable!R101=0,PivotTable!R$86=0),0,IF(PivotTable!R101=PivotTable!R$86,1,-1))</f>
        <v>1</v>
      </c>
      <c r="S53">
        <f>IF(OR(ISBLANK(PivotTable!S101),ISBLANK(PivotTable!S$86),PivotTable!S101=0,PivotTable!S$86=0),0,IF(PivotTable!S101=PivotTable!S$86,1,-1))</f>
        <v>-1</v>
      </c>
      <c r="T53">
        <f>IF(OR(ISBLANK(PivotTable!T101),ISBLANK(PivotTable!T$86),PivotTable!T101=0,PivotTable!T$86=0),0,IF(PivotTable!T101=PivotTable!T$86,1,-1))</f>
        <v>-1</v>
      </c>
      <c r="U53">
        <f>IF(OR(ISBLANK(PivotTable!U101),ISBLANK(PivotTable!U$86),PivotTable!U101=0,PivotTable!U$86=0),0,IF(PivotTable!U101=PivotTable!U$86,1,-1))</f>
        <v>-1</v>
      </c>
      <c r="V53">
        <f>IF(OR(ISBLANK(PivotTable!V101),ISBLANK(PivotTable!V$86),PivotTable!V101=0,PivotTable!V$86=0),0,IF(PivotTable!V101=PivotTable!V$86,1,-1))</f>
        <v>-1</v>
      </c>
      <c r="W53">
        <f>IF(OR(ISBLANK(PivotTable!W101),ISBLANK(PivotTable!W$86),PivotTable!W101=0,PivotTable!W$86=0),0,IF(PivotTable!W101=PivotTable!W$86,1,-1))</f>
        <v>1</v>
      </c>
      <c r="X53">
        <f>IF(OR(ISBLANK(PivotTable!X101),ISBLANK(PivotTable!X$86),PivotTable!X101=0,PivotTable!X$86=0),0,IF(PivotTable!X101=PivotTable!X$86,1,-1))</f>
        <v>1</v>
      </c>
      <c r="Y53">
        <f>IF(OR(ISBLANK(PivotTable!Y101),ISBLANK(PivotTable!Y$86),PivotTable!Y101=0,PivotTable!Y$86=0),0,IF(PivotTable!Y101=PivotTable!Y$86,1,-1))</f>
        <v>-1</v>
      </c>
      <c r="Z53">
        <f>IF(OR(ISBLANK(PivotTable!Z101),ISBLANK(PivotTable!Z$86),PivotTable!Z101=0,PivotTable!Z$86=0),0,IF(PivotTable!Z101=PivotTable!Z$86,1,-1))</f>
        <v>1</v>
      </c>
      <c r="AA53">
        <f>IF(OR(ISBLANK(PivotTable!AA101),ISBLANK(PivotTable!AA$86),PivotTable!AA101=0,PivotTable!AA$86=0),0,IF(PivotTable!AA101=PivotTable!AA$86,1,-1))</f>
        <v>1</v>
      </c>
      <c r="AB53">
        <f>IF(OR(ISBLANK(PivotTable!AB101),ISBLANK(PivotTable!AB$86),PivotTable!AB101=0,PivotTable!AB$86=0),0,IF(PivotTable!AB101=PivotTable!AB$86,1,-1))</f>
        <v>-1</v>
      </c>
      <c r="AC53">
        <f>IF(OR(ISBLANK(PivotTable!AC101),ISBLANK(PivotTable!AC$86),PivotTable!AC101=0,PivotTable!AC$86=0),0,IF(PivotTable!AC101=PivotTable!AC$86,1,-1))</f>
        <v>-1</v>
      </c>
      <c r="AD53">
        <f>IF(OR(ISBLANK(PivotTable!AD101),ISBLANK(PivotTable!AD$86),PivotTable!AD101=0,PivotTable!AD$86=0),0,IF(PivotTable!AD101=PivotTable!AD$86,1,-1))</f>
        <v>1</v>
      </c>
      <c r="AE53">
        <f>IF(OR(ISBLANK(PivotTable!AE101),ISBLANK(PivotTable!AE$86),PivotTable!AE101=0,PivotTable!AE$86=0),0,IF(PivotTable!AE101=PivotTable!AE$86,1,-1))</f>
        <v>1</v>
      </c>
      <c r="AF53">
        <f>IF(OR(ISBLANK(PivotTable!AF101),ISBLANK(PivotTable!AF$86),PivotTable!AF101=0,PivotTable!AF$86=0),0,IF(PivotTable!AF101=PivotTable!AF$86,1,-1))</f>
        <v>1</v>
      </c>
      <c r="AG53">
        <f>IF(OR(ISBLANK(PivotTable!AG101),ISBLANK(PivotTable!AG$86),PivotTable!AG101=0,PivotTable!AG$86=0),0,IF(PivotTable!AG101=PivotTable!AG$86,1,-1))</f>
        <v>1</v>
      </c>
      <c r="AH53">
        <f>IF(OR(ISBLANK(PivotTable!AH101),ISBLANK(PivotTable!AH$86),PivotTable!AH101=0,PivotTable!AH$86=0),0,IF(PivotTable!AH101=PivotTable!AH$86,1,-1))</f>
        <v>1</v>
      </c>
      <c r="AI53">
        <f>IF(OR(ISBLANK(PivotTable!AI101),ISBLANK(PivotTable!AI$86),PivotTable!AI101=0,PivotTable!AI$86=0),0,IF(PivotTable!AI101=PivotTable!AI$86,1,-1))</f>
        <v>1</v>
      </c>
      <c r="AJ53">
        <f>IF(OR(ISBLANK(PivotTable!AJ101),ISBLANK(PivotTable!AJ$86),PivotTable!AJ101=0,PivotTable!AJ$86=0),0,IF(PivotTable!AJ101=PivotTable!AJ$86,1,-1))</f>
        <v>-1</v>
      </c>
      <c r="AK53">
        <f t="shared" si="4"/>
        <v>21</v>
      </c>
      <c r="AL53">
        <f t="shared" si="5"/>
        <v>12</v>
      </c>
      <c r="AM53">
        <f t="shared" si="6"/>
        <v>2</v>
      </c>
      <c r="AN53">
        <f t="shared" si="7"/>
        <v>0.27272727272727271</v>
      </c>
      <c r="AO53" s="2" t="s">
        <v>98</v>
      </c>
    </row>
    <row r="54" spans="1:41" x14ac:dyDescent="0.25">
      <c r="A54" s="2" t="s">
        <v>89</v>
      </c>
      <c r="B54">
        <f>IF(OR(ISBLANK(PivotTable!B92),ISBLANK(PivotTable!B$86),PivotTable!B92=0,PivotTable!B$86=0),0,IF(PivotTable!B92=PivotTable!B$86,1,-1))</f>
        <v>1</v>
      </c>
      <c r="C54">
        <f>IF(OR(ISBLANK(PivotTable!C92),ISBLANK(PivotTable!C$86),PivotTable!C92=0,PivotTable!C$86=0),0,IF(PivotTable!C92=PivotTable!C$86,1,-1))</f>
        <v>1</v>
      </c>
      <c r="D54">
        <f>IF(OR(ISBLANK(PivotTable!D92),ISBLANK(PivotTable!D$86),PivotTable!D92=0,PivotTable!D$86=0),0,IF(PivotTable!D92=PivotTable!D$86,1,-1))</f>
        <v>1</v>
      </c>
      <c r="E54">
        <f>IF(OR(ISBLANK(PivotTable!E92),ISBLANK(PivotTable!E$86),PivotTable!E92=0,PivotTable!E$86=0),0,IF(PivotTable!E92=PivotTable!E$86,1,-1))</f>
        <v>1</v>
      </c>
      <c r="F54">
        <f>IF(OR(ISBLANK(PivotTable!F92),ISBLANK(PivotTable!F$86),PivotTable!F92=0,PivotTable!F$86=0),0,IF(PivotTable!F92=PivotTable!F$86,1,-1))</f>
        <v>1</v>
      </c>
      <c r="G54">
        <f>IF(OR(ISBLANK(PivotTable!G92),ISBLANK(PivotTable!G$86),PivotTable!G92=0,PivotTable!G$86=0),0,IF(PivotTable!G92=PivotTable!G$86,1,-1))</f>
        <v>1</v>
      </c>
      <c r="H54">
        <f>IF(OR(ISBLANK(PivotTable!H92),ISBLANK(PivotTable!H$86),PivotTable!H92=0,PivotTable!H$86=0),0,IF(PivotTable!H92=PivotTable!H$86,1,-1))</f>
        <v>0</v>
      </c>
      <c r="I54">
        <f>IF(OR(ISBLANK(PivotTable!I92),ISBLANK(PivotTable!I$86),PivotTable!I92=0,PivotTable!I$86=0),0,IF(PivotTable!I92=PivotTable!I$86,1,-1))</f>
        <v>-1</v>
      </c>
      <c r="J54">
        <f>IF(OR(ISBLANK(PivotTable!J92),ISBLANK(PivotTable!J$86),PivotTable!J92=0,PivotTable!J$86=0),0,IF(PivotTable!J92=PivotTable!J$86,1,-1))</f>
        <v>1</v>
      </c>
      <c r="K54">
        <f>IF(OR(ISBLANK(PivotTable!K92),ISBLANK(PivotTable!K$86),PivotTable!K92=0,PivotTable!K$86=0),0,IF(PivotTable!K92=PivotTable!K$86,1,-1))</f>
        <v>-1</v>
      </c>
      <c r="L54">
        <f>IF(OR(ISBLANK(PivotTable!L92),ISBLANK(PivotTable!L$86),PivotTable!L92=0,PivotTable!L$86=0),0,IF(PivotTable!L92=PivotTable!L$86,1,-1))</f>
        <v>1</v>
      </c>
      <c r="M54">
        <f>IF(OR(ISBLANK(PivotTable!M92),ISBLANK(PivotTable!M$86),PivotTable!M92=0,PivotTable!M$86=0),0,IF(PivotTable!M92=PivotTable!M$86,1,-1))</f>
        <v>0</v>
      </c>
      <c r="N54">
        <f>IF(OR(ISBLANK(PivotTable!N92),ISBLANK(PivotTable!N$86),PivotTable!N92=0,PivotTable!N$86=0),0,IF(PivotTable!N92=PivotTable!N$86,1,-1))</f>
        <v>-1</v>
      </c>
      <c r="O54">
        <f>IF(OR(ISBLANK(PivotTable!O92),ISBLANK(PivotTable!O$86),PivotTable!O92=0,PivotTable!O$86=0),0,IF(PivotTable!O92=PivotTable!O$86,1,-1))</f>
        <v>1</v>
      </c>
      <c r="P54">
        <f>IF(OR(ISBLANK(PivotTable!P92),ISBLANK(PivotTable!P$86),PivotTable!P92=0,PivotTable!P$86=0),0,IF(PivotTable!P92=PivotTable!P$86,1,-1))</f>
        <v>0</v>
      </c>
      <c r="Q54">
        <f>IF(OR(ISBLANK(PivotTable!Q92),ISBLANK(PivotTable!Q$86),PivotTable!Q92=0,PivotTable!Q$86=0),0,IF(PivotTable!Q92=PivotTable!Q$86,1,-1))</f>
        <v>1</v>
      </c>
      <c r="R54">
        <f>IF(OR(ISBLANK(PivotTable!R92),ISBLANK(PivotTable!R$86),PivotTable!R92=0,PivotTable!R$86=0),0,IF(PivotTable!R92=PivotTable!R$86,1,-1))</f>
        <v>-1</v>
      </c>
      <c r="S54">
        <f>IF(OR(ISBLANK(PivotTable!S92),ISBLANK(PivotTable!S$86),PivotTable!S92=0,PivotTable!S$86=0),0,IF(PivotTable!S92=PivotTable!S$86,1,-1))</f>
        <v>-1</v>
      </c>
      <c r="T54">
        <f>IF(OR(ISBLANK(PivotTable!T92),ISBLANK(PivotTable!T$86),PivotTable!T92=0,PivotTable!T$86=0),0,IF(PivotTable!T92=PivotTable!T$86,1,-1))</f>
        <v>-1</v>
      </c>
      <c r="U54">
        <f>IF(OR(ISBLANK(PivotTable!U92),ISBLANK(PivotTable!U$86),PivotTable!U92=0,PivotTable!U$86=0),0,IF(PivotTable!U92=PivotTable!U$86,1,-1))</f>
        <v>-1</v>
      </c>
      <c r="V54">
        <f>IF(OR(ISBLANK(PivotTable!V92),ISBLANK(PivotTable!V$86),PivotTable!V92=0,PivotTable!V$86=0),0,IF(PivotTable!V92=PivotTable!V$86,1,-1))</f>
        <v>0</v>
      </c>
      <c r="W54">
        <f>IF(OR(ISBLANK(PivotTable!W92),ISBLANK(PivotTable!W$86),PivotTable!W92=0,PivotTable!W$86=0),0,IF(PivotTable!W92=PivotTable!W$86,1,-1))</f>
        <v>1</v>
      </c>
      <c r="X54">
        <f>IF(OR(ISBLANK(PivotTable!X92),ISBLANK(PivotTable!X$86),PivotTable!X92=0,PivotTable!X$86=0),0,IF(PivotTable!X92=PivotTable!X$86,1,-1))</f>
        <v>1</v>
      </c>
      <c r="Y54">
        <f>IF(OR(ISBLANK(PivotTable!Y92),ISBLANK(PivotTable!Y$86),PivotTable!Y92=0,PivotTable!Y$86=0),0,IF(PivotTable!Y92=PivotTable!Y$86,1,-1))</f>
        <v>-1</v>
      </c>
      <c r="Z54">
        <f>IF(OR(ISBLANK(PivotTable!Z92),ISBLANK(PivotTable!Z$86),PivotTable!Z92=0,PivotTable!Z$86=0),0,IF(PivotTable!Z92=PivotTable!Z$86,1,-1))</f>
        <v>1</v>
      </c>
      <c r="AA54">
        <f>IF(OR(ISBLANK(PivotTable!AA92),ISBLANK(PivotTable!AA$86),PivotTable!AA92=0,PivotTable!AA$86=0),0,IF(PivotTable!AA92=PivotTable!AA$86,1,-1))</f>
        <v>1</v>
      </c>
      <c r="AB54">
        <f>IF(OR(ISBLANK(PivotTable!AB92),ISBLANK(PivotTable!AB$86),PivotTable!AB92=0,PivotTable!AB$86=0),0,IF(PivotTable!AB92=PivotTable!AB$86,1,-1))</f>
        <v>-1</v>
      </c>
      <c r="AC54">
        <f>IF(OR(ISBLANK(PivotTable!AC92),ISBLANK(PivotTable!AC$86),PivotTable!AC92=0,PivotTable!AC$86=0),0,IF(PivotTable!AC92=PivotTable!AC$86,1,-1))</f>
        <v>-1</v>
      </c>
      <c r="AD54">
        <f>IF(OR(ISBLANK(PivotTable!AD92),ISBLANK(PivotTable!AD$86),PivotTable!AD92=0,PivotTable!AD$86=0),0,IF(PivotTable!AD92=PivotTable!AD$86,1,-1))</f>
        <v>1</v>
      </c>
      <c r="AE54">
        <f>IF(OR(ISBLANK(PivotTable!AE92),ISBLANK(PivotTable!AE$86),PivotTable!AE92=0,PivotTable!AE$86=0),0,IF(PivotTable!AE92=PivotTable!AE$86,1,-1))</f>
        <v>1</v>
      </c>
      <c r="AF54">
        <f>IF(OR(ISBLANK(PivotTable!AF92),ISBLANK(PivotTable!AF$86),PivotTable!AF92=0,PivotTable!AF$86=0),0,IF(PivotTable!AF92=PivotTable!AF$86,1,-1))</f>
        <v>1</v>
      </c>
      <c r="AG54">
        <f>IF(OR(ISBLANK(PivotTable!AG92),ISBLANK(PivotTable!AG$86),PivotTable!AG92=0,PivotTable!AG$86=0),0,IF(PivotTable!AG92=PivotTable!AG$86,1,-1))</f>
        <v>-1</v>
      </c>
      <c r="AH54">
        <f>IF(OR(ISBLANK(PivotTable!AH92),ISBLANK(PivotTable!AH$86),PivotTable!AH92=0,PivotTable!AH$86=0),0,IF(PivotTable!AH92=PivotTable!AH$86,1,-1))</f>
        <v>1</v>
      </c>
      <c r="AI54">
        <f>IF(OR(ISBLANK(PivotTable!AI92),ISBLANK(PivotTable!AI$86),PivotTable!AI92=0,PivotTable!AI$86=0),0,IF(PivotTable!AI92=PivotTable!AI$86,1,-1))</f>
        <v>1</v>
      </c>
      <c r="AJ54">
        <f>IF(OR(ISBLANK(PivotTable!AJ92),ISBLANK(PivotTable!AJ$86),PivotTable!AJ92=0,PivotTable!AJ$86=0),0,IF(PivotTable!AJ92=PivotTable!AJ$86,1,-1))</f>
        <v>-1</v>
      </c>
      <c r="AK54">
        <f t="shared" si="4"/>
        <v>19</v>
      </c>
      <c r="AL54">
        <f t="shared" si="5"/>
        <v>12</v>
      </c>
      <c r="AM54">
        <f t="shared" si="6"/>
        <v>4</v>
      </c>
      <c r="AN54">
        <f t="shared" si="7"/>
        <v>0.22580645161290322</v>
      </c>
      <c r="AO54" s="2" t="s">
        <v>89</v>
      </c>
    </row>
    <row r="55" spans="1:41" x14ac:dyDescent="0.25">
      <c r="A55" s="2" t="s">
        <v>16</v>
      </c>
      <c r="B55">
        <f>IF(OR(ISBLANK(PivotTable!B18),ISBLANK(PivotTable!B$86),PivotTable!B18=0,PivotTable!B$86=0),0,IF(PivotTable!B18=PivotTable!B$86,1,-1))</f>
        <v>1</v>
      </c>
      <c r="C55">
        <f>IF(OR(ISBLANK(PivotTable!C18),ISBLANK(PivotTable!C$86),PivotTable!C18=0,PivotTable!C$86=0),0,IF(PivotTable!C18=PivotTable!C$86,1,-1))</f>
        <v>1</v>
      </c>
      <c r="D55">
        <f>IF(OR(ISBLANK(PivotTable!D18),ISBLANK(PivotTable!D$86),PivotTable!D18=0,PivotTable!D$86=0),0,IF(PivotTable!D18=PivotTable!D$86,1,-1))</f>
        <v>-1</v>
      </c>
      <c r="E55">
        <f>IF(OR(ISBLANK(PivotTable!E18),ISBLANK(PivotTable!E$86),PivotTable!E18=0,PivotTable!E$86=0),0,IF(PivotTable!E18=PivotTable!E$86,1,-1))</f>
        <v>1</v>
      </c>
      <c r="F55">
        <f>IF(OR(ISBLANK(PivotTable!F18),ISBLANK(PivotTable!F$86),PivotTable!F18=0,PivotTable!F$86=0),0,IF(PivotTable!F18=PivotTable!F$86,1,-1))</f>
        <v>1</v>
      </c>
      <c r="G55">
        <f>IF(OR(ISBLANK(PivotTable!G18),ISBLANK(PivotTable!G$86),PivotTable!G18=0,PivotTable!G$86=0),0,IF(PivotTable!G18=PivotTable!G$86,1,-1))</f>
        <v>-1</v>
      </c>
      <c r="H55">
        <f>IF(OR(ISBLANK(PivotTable!H18),ISBLANK(PivotTable!H$86),PivotTable!H18=0,PivotTable!H$86=0),0,IF(PivotTable!H18=PivotTable!H$86,1,-1))</f>
        <v>0</v>
      </c>
      <c r="I55">
        <f>IF(OR(ISBLANK(PivotTable!I18),ISBLANK(PivotTable!I$86),PivotTable!I18=0,PivotTable!I$86=0),0,IF(PivotTable!I18=PivotTable!I$86,1,-1))</f>
        <v>-1</v>
      </c>
      <c r="J55">
        <f>IF(OR(ISBLANK(PivotTable!J18),ISBLANK(PivotTable!J$86),PivotTable!J18=0,PivotTable!J$86=0),0,IF(PivotTable!J18=PivotTable!J$86,1,-1))</f>
        <v>-1</v>
      </c>
      <c r="K55">
        <f>IF(OR(ISBLANK(PivotTable!K18),ISBLANK(PivotTable!K$86),PivotTable!K18=0,PivotTable!K$86=0),0,IF(PivotTable!K18=PivotTable!K$86,1,-1))</f>
        <v>-1</v>
      </c>
      <c r="L55">
        <f>IF(OR(ISBLANK(PivotTable!L18),ISBLANK(PivotTable!L$86),PivotTable!L18=0,PivotTable!L$86=0),0,IF(PivotTable!L18=PivotTable!L$86,1,-1))</f>
        <v>1</v>
      </c>
      <c r="M55">
        <f>IF(OR(ISBLANK(PivotTable!M18),ISBLANK(PivotTable!M$86),PivotTable!M18=0,PivotTable!M$86=0),0,IF(PivotTable!M18=PivotTable!M$86,1,-1))</f>
        <v>1</v>
      </c>
      <c r="N55">
        <f>IF(OR(ISBLANK(PivotTable!N18),ISBLANK(PivotTable!N$86),PivotTable!N18=0,PivotTable!N$86=0),0,IF(PivotTable!N18=PivotTable!N$86,1,-1))</f>
        <v>-1</v>
      </c>
      <c r="O55">
        <f>IF(OR(ISBLANK(PivotTable!O18),ISBLANK(PivotTable!O$86),PivotTable!O18=0,PivotTable!O$86=0),0,IF(PivotTable!O18=PivotTable!O$86,1,-1))</f>
        <v>1</v>
      </c>
      <c r="P55">
        <f>IF(OR(ISBLANK(PivotTable!P18),ISBLANK(PivotTable!P$86),PivotTable!P18=0,PivotTable!P$86=0),0,IF(PivotTable!P18=PivotTable!P$86,1,-1))</f>
        <v>0</v>
      </c>
      <c r="Q55">
        <f>IF(OR(ISBLANK(PivotTable!Q18),ISBLANK(PivotTable!Q$86),PivotTable!Q18=0,PivotTable!Q$86=0),0,IF(PivotTable!Q18=PivotTable!Q$86,1,-1))</f>
        <v>-1</v>
      </c>
      <c r="R55">
        <f>IF(OR(ISBLANK(PivotTable!R18),ISBLANK(PivotTable!R$86),PivotTable!R18=0,PivotTable!R$86=0),0,IF(PivotTable!R18=PivotTable!R$86,1,-1))</f>
        <v>1</v>
      </c>
      <c r="S55">
        <f>IF(OR(ISBLANK(PivotTable!S18),ISBLANK(PivotTable!S$86),PivotTable!S18=0,PivotTable!S$86=0),0,IF(PivotTable!S18=PivotTable!S$86,1,-1))</f>
        <v>-1</v>
      </c>
      <c r="T55">
        <f>IF(OR(ISBLANK(PivotTable!T18),ISBLANK(PivotTable!T$86),PivotTable!T18=0,PivotTable!T$86=0),0,IF(PivotTable!T18=PivotTable!T$86,1,-1))</f>
        <v>-1</v>
      </c>
      <c r="U55">
        <f>IF(OR(ISBLANK(PivotTable!U18),ISBLANK(PivotTable!U$86),PivotTable!U18=0,PivotTable!U$86=0),0,IF(PivotTable!U18=PivotTable!U$86,1,-1))</f>
        <v>-1</v>
      </c>
      <c r="V55">
        <f>IF(OR(ISBLANK(PivotTable!V18),ISBLANK(PivotTable!V$86),PivotTable!V18=0,PivotTable!V$86=0),0,IF(PivotTable!V18=PivotTable!V$86,1,-1))</f>
        <v>1</v>
      </c>
      <c r="W55">
        <f>IF(OR(ISBLANK(PivotTable!W18),ISBLANK(PivotTable!W$86),PivotTable!W18=0,PivotTable!W$86=0),0,IF(PivotTable!W18=PivotTable!W$86,1,-1))</f>
        <v>1</v>
      </c>
      <c r="X55">
        <f>IF(OR(ISBLANK(PivotTable!X18),ISBLANK(PivotTable!X$86),PivotTable!X18=0,PivotTable!X$86=0),0,IF(PivotTable!X18=PivotTable!X$86,1,-1))</f>
        <v>1</v>
      </c>
      <c r="Y55">
        <f>IF(OR(ISBLANK(PivotTable!Y18),ISBLANK(PivotTable!Y$86),PivotTable!Y18=0,PivotTable!Y$86=0),0,IF(PivotTable!Y18=PivotTable!Y$86,1,-1))</f>
        <v>1</v>
      </c>
      <c r="Z55">
        <f>IF(OR(ISBLANK(PivotTable!Z18),ISBLANK(PivotTable!Z$86),PivotTable!Z18=0,PivotTable!Z$86=0),0,IF(PivotTable!Z18=PivotTable!Z$86,1,-1))</f>
        <v>1</v>
      </c>
      <c r="AA55">
        <f>IF(OR(ISBLANK(PivotTable!AA18),ISBLANK(PivotTable!AA$86),PivotTable!AA18=0,PivotTable!AA$86=0),0,IF(PivotTable!AA18=PivotTable!AA$86,1,-1))</f>
        <v>1</v>
      </c>
      <c r="AB55">
        <f>IF(OR(ISBLANK(PivotTable!AB18),ISBLANK(PivotTable!AB$86),PivotTable!AB18=0,PivotTable!AB$86=0),0,IF(PivotTable!AB18=PivotTable!AB$86,1,-1))</f>
        <v>-1</v>
      </c>
      <c r="AC55">
        <f>IF(OR(ISBLANK(PivotTable!AC18),ISBLANK(PivotTable!AC$86),PivotTable!AC18=0,PivotTable!AC$86=0),0,IF(PivotTable!AC18=PivotTable!AC$86,1,-1))</f>
        <v>1</v>
      </c>
      <c r="AD55">
        <f>IF(OR(ISBLANK(PivotTable!AD18),ISBLANK(PivotTable!AD$86),PivotTable!AD18=0,PivotTable!AD$86=0),0,IF(PivotTable!AD18=PivotTable!AD$86,1,-1))</f>
        <v>1</v>
      </c>
      <c r="AE55">
        <f>IF(OR(ISBLANK(PivotTable!AE18),ISBLANK(PivotTable!AE$86),PivotTable!AE18=0,PivotTable!AE$86=0),0,IF(PivotTable!AE18=PivotTable!AE$86,1,-1))</f>
        <v>1</v>
      </c>
      <c r="AF55">
        <f>IF(OR(ISBLANK(PivotTable!AF18),ISBLANK(PivotTable!AF$86),PivotTable!AF18=0,PivotTable!AF$86=0),0,IF(PivotTable!AF18=PivotTable!AF$86,1,-1))</f>
        <v>1</v>
      </c>
      <c r="AG55">
        <f>IF(OR(ISBLANK(PivotTable!AG18),ISBLANK(PivotTable!AG$86),PivotTable!AG18=0,PivotTable!AG$86=0),0,IF(PivotTable!AG18=PivotTable!AG$86,1,-1))</f>
        <v>-1</v>
      </c>
      <c r="AH55">
        <f>IF(OR(ISBLANK(PivotTable!AH18),ISBLANK(PivotTable!AH$86),PivotTable!AH18=0,PivotTable!AH$86=0),0,IF(PivotTable!AH18=PivotTable!AH$86,1,-1))</f>
        <v>1</v>
      </c>
      <c r="AI55">
        <f>IF(OR(ISBLANK(PivotTable!AI18),ISBLANK(PivotTable!AI$86),PivotTable!AI18=0,PivotTable!AI$86=0),0,IF(PivotTable!AI18=PivotTable!AI$86,1,-1))</f>
        <v>1</v>
      </c>
      <c r="AJ55">
        <f>IF(OR(ISBLANK(PivotTable!AJ18),ISBLANK(PivotTable!AJ$86),PivotTable!AJ18=0,PivotTable!AJ$86=0),0,IF(PivotTable!AJ18=PivotTable!AJ$86,1,-1))</f>
        <v>-1</v>
      </c>
      <c r="AK55">
        <f t="shared" si="4"/>
        <v>20</v>
      </c>
      <c r="AL55">
        <f t="shared" si="5"/>
        <v>13</v>
      </c>
      <c r="AM55">
        <f t="shared" si="6"/>
        <v>2</v>
      </c>
      <c r="AN55">
        <f t="shared" si="7"/>
        <v>0.21212121212121213</v>
      </c>
      <c r="AO55" s="2" t="s">
        <v>16</v>
      </c>
    </row>
    <row r="56" spans="1:41" x14ac:dyDescent="0.25">
      <c r="A56" s="2" t="s">
        <v>24</v>
      </c>
      <c r="B56">
        <f>IF(OR(ISBLANK(PivotTable!B26),ISBLANK(PivotTable!B$86),PivotTable!B26=0,PivotTable!B$86=0),0,IF(PivotTable!B26=PivotTable!B$86,1,-1))</f>
        <v>1</v>
      </c>
      <c r="C56">
        <f>IF(OR(ISBLANK(PivotTable!C26),ISBLANK(PivotTable!C$86),PivotTable!C26=0,PivotTable!C$86=0),0,IF(PivotTable!C26=PivotTable!C$86,1,-1))</f>
        <v>1</v>
      </c>
      <c r="D56">
        <f>IF(OR(ISBLANK(PivotTable!D26),ISBLANK(PivotTable!D$86),PivotTable!D26=0,PivotTable!D$86=0),0,IF(PivotTable!D26=PivotTable!D$86,1,-1))</f>
        <v>1</v>
      </c>
      <c r="E56">
        <f>IF(OR(ISBLANK(PivotTable!E26),ISBLANK(PivotTable!E$86),PivotTable!E26=0,PivotTable!E$86=0),0,IF(PivotTable!E26=PivotTable!E$86,1,-1))</f>
        <v>1</v>
      </c>
      <c r="F56">
        <f>IF(OR(ISBLANK(PivotTable!F26),ISBLANK(PivotTable!F$86),PivotTable!F26=0,PivotTable!F$86=0),0,IF(PivotTable!F26=PivotTable!F$86,1,-1))</f>
        <v>1</v>
      </c>
      <c r="G56">
        <f>IF(OR(ISBLANK(PivotTable!G26),ISBLANK(PivotTable!G$86),PivotTable!G26=0,PivotTable!G$86=0),0,IF(PivotTable!G26=PivotTable!G$86,1,-1))</f>
        <v>1</v>
      </c>
      <c r="H56">
        <f>IF(OR(ISBLANK(PivotTable!H26),ISBLANK(PivotTable!H$86),PivotTable!H26=0,PivotTable!H$86=0),0,IF(PivotTable!H26=PivotTable!H$86,1,-1))</f>
        <v>0</v>
      </c>
      <c r="I56">
        <f>IF(OR(ISBLANK(PivotTable!I26),ISBLANK(PivotTable!I$86),PivotTable!I26=0,PivotTable!I$86=0),0,IF(PivotTable!I26=PivotTable!I$86,1,-1))</f>
        <v>-1</v>
      </c>
      <c r="J56">
        <f>IF(OR(ISBLANK(PivotTable!J26),ISBLANK(PivotTable!J$86),PivotTable!J26=0,PivotTable!J$86=0),0,IF(PivotTable!J26=PivotTable!J$86,1,-1))</f>
        <v>1</v>
      </c>
      <c r="K56">
        <f>IF(OR(ISBLANK(PivotTable!K26),ISBLANK(PivotTable!K$86),PivotTable!K26=0,PivotTable!K$86=0),0,IF(PivotTable!K26=PivotTable!K$86,1,-1))</f>
        <v>-1</v>
      </c>
      <c r="L56">
        <f>IF(OR(ISBLANK(PivotTable!L26),ISBLANK(PivotTable!L$86),PivotTable!L26=0,PivotTable!L$86=0),0,IF(PivotTable!L26=PivotTable!L$86,1,-1))</f>
        <v>1</v>
      </c>
      <c r="M56">
        <f>IF(OR(ISBLANK(PivotTable!M26),ISBLANK(PivotTable!M$86),PivotTable!M26=0,PivotTable!M$86=0),0,IF(PivotTable!M26=PivotTable!M$86,1,-1))</f>
        <v>1</v>
      </c>
      <c r="N56">
        <f>IF(OR(ISBLANK(PivotTable!N26),ISBLANK(PivotTable!N$86),PivotTable!N26=0,PivotTable!N$86=0),0,IF(PivotTable!N26=PivotTable!N$86,1,-1))</f>
        <v>-1</v>
      </c>
      <c r="O56">
        <f>IF(OR(ISBLANK(PivotTable!O26),ISBLANK(PivotTable!O$86),PivotTable!O26=0,PivotTable!O$86=0),0,IF(PivotTable!O26=PivotTable!O$86,1,-1))</f>
        <v>1</v>
      </c>
      <c r="P56">
        <f>IF(OR(ISBLANK(PivotTable!P26),ISBLANK(PivotTable!P$86),PivotTable!P26=0,PivotTable!P$86=0),0,IF(PivotTable!P26=PivotTable!P$86,1,-1))</f>
        <v>0</v>
      </c>
      <c r="Q56">
        <f>IF(OR(ISBLANK(PivotTable!Q26),ISBLANK(PivotTable!Q$86),PivotTable!Q26=0,PivotTable!Q$86=0),0,IF(PivotTable!Q26=PivotTable!Q$86,1,-1))</f>
        <v>1</v>
      </c>
      <c r="R56">
        <f>IF(OR(ISBLANK(PivotTable!R26),ISBLANK(PivotTable!R$86),PivotTable!R26=0,PivotTable!R$86=0),0,IF(PivotTable!R26=PivotTable!R$86,1,-1))</f>
        <v>-1</v>
      </c>
      <c r="S56">
        <f>IF(OR(ISBLANK(PivotTable!S26),ISBLANK(PivotTable!S$86),PivotTable!S26=0,PivotTable!S$86=0),0,IF(PivotTable!S26=PivotTable!S$86,1,-1))</f>
        <v>-1</v>
      </c>
      <c r="T56">
        <f>IF(OR(ISBLANK(PivotTable!T26),ISBLANK(PivotTable!T$86),PivotTable!T26=0,PivotTable!T$86=0),0,IF(PivotTable!T26=PivotTable!T$86,1,-1))</f>
        <v>-1</v>
      </c>
      <c r="U56">
        <f>IF(OR(ISBLANK(PivotTable!U26),ISBLANK(PivotTable!U$86),PivotTable!U26=0,PivotTable!U$86=0),0,IF(PivotTable!U26=PivotTable!U$86,1,-1))</f>
        <v>-1</v>
      </c>
      <c r="V56">
        <f>IF(OR(ISBLANK(PivotTable!V26),ISBLANK(PivotTable!V$86),PivotTable!V26=0,PivotTable!V$86=0),0,IF(PivotTable!V26=PivotTable!V$86,1,-1))</f>
        <v>-1</v>
      </c>
      <c r="W56">
        <f>IF(OR(ISBLANK(PivotTable!W26),ISBLANK(PivotTable!W$86),PivotTable!W26=0,PivotTable!W$86=0),0,IF(PivotTable!W26=PivotTable!W$86,1,-1))</f>
        <v>1</v>
      </c>
      <c r="X56">
        <f>IF(OR(ISBLANK(PivotTable!X26),ISBLANK(PivotTable!X$86),PivotTable!X26=0,PivotTable!X$86=0),0,IF(PivotTable!X26=PivotTable!X$86,1,-1))</f>
        <v>1</v>
      </c>
      <c r="Y56">
        <f>IF(OR(ISBLANK(PivotTable!Y26),ISBLANK(PivotTable!Y$86),PivotTable!Y26=0,PivotTable!Y$86=0),0,IF(PivotTable!Y26=PivotTable!Y$86,1,-1))</f>
        <v>-1</v>
      </c>
      <c r="Z56">
        <f>IF(OR(ISBLANK(PivotTable!Z26),ISBLANK(PivotTable!Z$86),PivotTable!Z26=0,PivotTable!Z$86=0),0,IF(PivotTable!Z26=PivotTable!Z$86,1,-1))</f>
        <v>1</v>
      </c>
      <c r="AA56">
        <f>IF(OR(ISBLANK(PivotTable!AA26),ISBLANK(PivotTable!AA$86),PivotTable!AA26=0,PivotTable!AA$86=0),0,IF(PivotTable!AA26=PivotTable!AA$86,1,-1))</f>
        <v>1</v>
      </c>
      <c r="AB56">
        <f>IF(OR(ISBLANK(PivotTable!AB26),ISBLANK(PivotTable!AB$86),PivotTable!AB26=0,PivotTable!AB$86=0),0,IF(PivotTable!AB26=PivotTable!AB$86,1,-1))</f>
        <v>-1</v>
      </c>
      <c r="AC56">
        <f>IF(OR(ISBLANK(PivotTable!AC26),ISBLANK(PivotTable!AC$86),PivotTable!AC26=0,PivotTable!AC$86=0),0,IF(PivotTable!AC26=PivotTable!AC$86,1,-1))</f>
        <v>-1</v>
      </c>
      <c r="AD56">
        <f>IF(OR(ISBLANK(PivotTable!AD26),ISBLANK(PivotTable!AD$86),PivotTable!AD26=0,PivotTable!AD$86=0),0,IF(PivotTable!AD26=PivotTable!AD$86,1,-1))</f>
        <v>1</v>
      </c>
      <c r="AE56">
        <f>IF(OR(ISBLANK(PivotTable!AE26),ISBLANK(PivotTable!AE$86),PivotTable!AE26=0,PivotTable!AE$86=0),0,IF(PivotTable!AE26=PivotTable!AE$86,1,-1))</f>
        <v>1</v>
      </c>
      <c r="AF56">
        <f>IF(OR(ISBLANK(PivotTable!AF26),ISBLANK(PivotTable!AF$86),PivotTable!AF26=0,PivotTable!AF$86=0),0,IF(PivotTable!AF26=PivotTable!AF$86,1,-1))</f>
        <v>1</v>
      </c>
      <c r="AG56">
        <f>IF(OR(ISBLANK(PivotTable!AG26),ISBLANK(PivotTable!AG$86),PivotTable!AG26=0,PivotTable!AG$86=0),0,IF(PivotTable!AG26=PivotTable!AG$86,1,-1))</f>
        <v>-1</v>
      </c>
      <c r="AH56">
        <f>IF(OR(ISBLANK(PivotTable!AH26),ISBLANK(PivotTable!AH$86),PivotTable!AH26=0,PivotTable!AH$86=0),0,IF(PivotTable!AH26=PivotTable!AH$86,1,-1))</f>
        <v>1</v>
      </c>
      <c r="AI56">
        <f>IF(OR(ISBLANK(PivotTable!AI26),ISBLANK(PivotTable!AI$86),PivotTable!AI26=0,PivotTable!AI$86=0),0,IF(PivotTable!AI26=PivotTable!AI$86,1,-1))</f>
        <v>1</v>
      </c>
      <c r="AJ56">
        <f>IF(OR(ISBLANK(PivotTable!AJ26),ISBLANK(PivotTable!AJ$86),PivotTable!AJ26=0,PivotTable!AJ$86=0),0,IF(PivotTable!AJ26=PivotTable!AJ$86,1,-1))</f>
        <v>-1</v>
      </c>
      <c r="AK56">
        <f t="shared" si="4"/>
        <v>20</v>
      </c>
      <c r="AL56">
        <f t="shared" si="5"/>
        <v>13</v>
      </c>
      <c r="AM56">
        <f t="shared" si="6"/>
        <v>2</v>
      </c>
      <c r="AN56">
        <f t="shared" si="7"/>
        <v>0.21212121212121213</v>
      </c>
      <c r="AO56" s="2" t="s">
        <v>24</v>
      </c>
    </row>
    <row r="57" spans="1:41" x14ac:dyDescent="0.25">
      <c r="A57" s="2" t="s">
        <v>61</v>
      </c>
      <c r="B57">
        <f>IF(OR(ISBLANK(PivotTable!B63),ISBLANK(PivotTable!B$86),PivotTable!B63=0,PivotTable!B$86=0),0,IF(PivotTable!B63=PivotTable!B$86,1,-1))</f>
        <v>1</v>
      </c>
      <c r="C57">
        <f>IF(OR(ISBLANK(PivotTable!C63),ISBLANK(PivotTable!C$86),PivotTable!C63=0,PivotTable!C$86=0),0,IF(PivotTable!C63=PivotTable!C$86,1,-1))</f>
        <v>1</v>
      </c>
      <c r="D57">
        <f>IF(OR(ISBLANK(PivotTable!D63),ISBLANK(PivotTable!D$86),PivotTable!D63=0,PivotTable!D$86=0),0,IF(PivotTable!D63=PivotTable!D$86,1,-1))</f>
        <v>1</v>
      </c>
      <c r="E57">
        <f>IF(OR(ISBLANK(PivotTable!E63),ISBLANK(PivotTable!E$86),PivotTable!E63=0,PivotTable!E$86=0),0,IF(PivotTable!E63=PivotTable!E$86,1,-1))</f>
        <v>1</v>
      </c>
      <c r="F57">
        <f>IF(OR(ISBLANK(PivotTable!F63),ISBLANK(PivotTable!F$86),PivotTable!F63=0,PivotTable!F$86=0),0,IF(PivotTable!F63=PivotTable!F$86,1,-1))</f>
        <v>1</v>
      </c>
      <c r="G57">
        <f>IF(OR(ISBLANK(PivotTable!G63),ISBLANK(PivotTable!G$86),PivotTable!G63=0,PivotTable!G$86=0),0,IF(PivotTable!G63=PivotTable!G$86,1,-1))</f>
        <v>-1</v>
      </c>
      <c r="H57">
        <f>IF(OR(ISBLANK(PivotTable!H63),ISBLANK(PivotTable!H$86),PivotTable!H63=0,PivotTable!H$86=0),0,IF(PivotTable!H63=PivotTable!H$86,1,-1))</f>
        <v>0</v>
      </c>
      <c r="I57">
        <f>IF(OR(ISBLANK(PivotTable!I63),ISBLANK(PivotTable!I$86),PivotTable!I63=0,PivotTable!I$86=0),0,IF(PivotTable!I63=PivotTable!I$86,1,-1))</f>
        <v>-1</v>
      </c>
      <c r="J57">
        <f>IF(OR(ISBLANK(PivotTable!J63),ISBLANK(PivotTable!J$86),PivotTable!J63=0,PivotTable!J$86=0),0,IF(PivotTable!J63=PivotTable!J$86,1,-1))</f>
        <v>-1</v>
      </c>
      <c r="K57">
        <f>IF(OR(ISBLANK(PivotTable!K63),ISBLANK(PivotTable!K$86),PivotTable!K63=0,PivotTable!K$86=0),0,IF(PivotTable!K63=PivotTable!K$86,1,-1))</f>
        <v>-1</v>
      </c>
      <c r="L57">
        <f>IF(OR(ISBLANK(PivotTable!L63),ISBLANK(PivotTable!L$86),PivotTable!L63=0,PivotTable!L$86=0),0,IF(PivotTable!L63=PivotTable!L$86,1,-1))</f>
        <v>1</v>
      </c>
      <c r="M57">
        <f>IF(OR(ISBLANK(PivotTable!M63),ISBLANK(PivotTable!M$86),PivotTable!M63=0,PivotTable!M$86=0),0,IF(PivotTable!M63=PivotTable!M$86,1,-1))</f>
        <v>1</v>
      </c>
      <c r="N57">
        <f>IF(OR(ISBLANK(PivotTable!N63),ISBLANK(PivotTable!N$86),PivotTable!N63=0,PivotTable!N$86=0),0,IF(PivotTable!N63=PivotTable!N$86,1,-1))</f>
        <v>-1</v>
      </c>
      <c r="O57">
        <f>IF(OR(ISBLANK(PivotTable!O63),ISBLANK(PivotTable!O$86),PivotTable!O63=0,PivotTable!O$86=0),0,IF(PivotTable!O63=PivotTable!O$86,1,-1))</f>
        <v>1</v>
      </c>
      <c r="P57">
        <f>IF(OR(ISBLANK(PivotTable!P63),ISBLANK(PivotTable!P$86),PivotTable!P63=0,PivotTable!P$86=0),0,IF(PivotTable!P63=PivotTable!P$86,1,-1))</f>
        <v>0</v>
      </c>
      <c r="Q57">
        <f>IF(OR(ISBLANK(PivotTable!Q63),ISBLANK(PivotTable!Q$86),PivotTable!Q63=0,PivotTable!Q$86=0),0,IF(PivotTable!Q63=PivotTable!Q$86,1,-1))</f>
        <v>1</v>
      </c>
      <c r="R57">
        <f>IF(OR(ISBLANK(PivotTable!R63),ISBLANK(PivotTable!R$86),PivotTable!R63=0,PivotTable!R$86=0),0,IF(PivotTable!R63=PivotTable!R$86,1,-1))</f>
        <v>1</v>
      </c>
      <c r="S57">
        <f>IF(OR(ISBLANK(PivotTable!S63),ISBLANK(PivotTable!S$86),PivotTable!S63=0,PivotTable!S$86=0),0,IF(PivotTable!S63=PivotTable!S$86,1,-1))</f>
        <v>-1</v>
      </c>
      <c r="T57">
        <f>IF(OR(ISBLANK(PivotTable!T63),ISBLANK(PivotTable!T$86),PivotTable!T63=0,PivotTable!T$86=0),0,IF(PivotTable!T63=PivotTable!T$86,1,-1))</f>
        <v>-1</v>
      </c>
      <c r="U57">
        <f>IF(OR(ISBLANK(PivotTable!U63),ISBLANK(PivotTable!U$86),PivotTable!U63=0,PivotTable!U$86=0),0,IF(PivotTable!U63=PivotTable!U$86,1,-1))</f>
        <v>-1</v>
      </c>
      <c r="V57">
        <f>IF(OR(ISBLANK(PivotTable!V63),ISBLANK(PivotTable!V$86),PivotTable!V63=0,PivotTable!V$86=0),0,IF(PivotTable!V63=PivotTable!V$86,1,-1))</f>
        <v>1</v>
      </c>
      <c r="W57">
        <f>IF(OR(ISBLANK(PivotTable!W63),ISBLANK(PivotTable!W$86),PivotTable!W63=0,PivotTable!W$86=0),0,IF(PivotTable!W63=PivotTable!W$86,1,-1))</f>
        <v>1</v>
      </c>
      <c r="X57">
        <f>IF(OR(ISBLANK(PivotTable!X63),ISBLANK(PivotTable!X$86),PivotTable!X63=0,PivotTable!X$86=0),0,IF(PivotTable!X63=PivotTable!X$86,1,-1))</f>
        <v>1</v>
      </c>
      <c r="Y57">
        <f>IF(OR(ISBLANK(PivotTable!Y63),ISBLANK(PivotTable!Y$86),PivotTable!Y63=0,PivotTable!Y$86=0),0,IF(PivotTable!Y63=PivotTable!Y$86,1,-1))</f>
        <v>-1</v>
      </c>
      <c r="Z57">
        <f>IF(OR(ISBLANK(PivotTable!Z63),ISBLANK(PivotTable!Z$86),PivotTable!Z63=0,PivotTable!Z$86=0),0,IF(PivotTable!Z63=PivotTable!Z$86,1,-1))</f>
        <v>1</v>
      </c>
      <c r="AA57">
        <f>IF(OR(ISBLANK(PivotTable!AA63),ISBLANK(PivotTable!AA$86),PivotTable!AA63=0,PivotTable!AA$86=0),0,IF(PivotTable!AA63=PivotTable!AA$86,1,-1))</f>
        <v>1</v>
      </c>
      <c r="AB57">
        <f>IF(OR(ISBLANK(PivotTable!AB63),ISBLANK(PivotTable!AB$86),PivotTable!AB63=0,PivotTable!AB$86=0),0,IF(PivotTable!AB63=PivotTable!AB$86,1,-1))</f>
        <v>-1</v>
      </c>
      <c r="AC57">
        <f>IF(OR(ISBLANK(PivotTable!AC63),ISBLANK(PivotTable!AC$86),PivotTable!AC63=0,PivotTable!AC$86=0),0,IF(PivotTable!AC63=PivotTable!AC$86,1,-1))</f>
        <v>-1</v>
      </c>
      <c r="AD57">
        <f>IF(OR(ISBLANK(PivotTable!AD63),ISBLANK(PivotTable!AD$86),PivotTable!AD63=0,PivotTable!AD$86=0),0,IF(PivotTable!AD63=PivotTable!AD$86,1,-1))</f>
        <v>1</v>
      </c>
      <c r="AE57">
        <f>IF(OR(ISBLANK(PivotTable!AE63),ISBLANK(PivotTable!AE$86),PivotTable!AE63=0,PivotTable!AE$86=0),0,IF(PivotTable!AE63=PivotTable!AE$86,1,-1))</f>
        <v>1</v>
      </c>
      <c r="AF57">
        <f>IF(OR(ISBLANK(PivotTable!AF63),ISBLANK(PivotTable!AF$86),PivotTable!AF63=0,PivotTable!AF$86=0),0,IF(PivotTable!AF63=PivotTable!AF$86,1,-1))</f>
        <v>1</v>
      </c>
      <c r="AG57">
        <f>IF(OR(ISBLANK(PivotTable!AG63),ISBLANK(PivotTable!AG$86),PivotTable!AG63=0,PivotTable!AG$86=0),0,IF(PivotTable!AG63=PivotTable!AG$86,1,-1))</f>
        <v>-1</v>
      </c>
      <c r="AH57">
        <f>IF(OR(ISBLANK(PivotTable!AH63),ISBLANK(PivotTable!AH$86),PivotTable!AH63=0,PivotTable!AH$86=0),0,IF(PivotTable!AH63=PivotTable!AH$86,1,-1))</f>
        <v>1</v>
      </c>
      <c r="AI57">
        <f>IF(OR(ISBLANK(PivotTable!AI63),ISBLANK(PivotTable!AI$86),PivotTable!AI63=0,PivotTable!AI$86=0),0,IF(PivotTable!AI63=PivotTable!AI$86,1,-1))</f>
        <v>1</v>
      </c>
      <c r="AJ57">
        <f>IF(OR(ISBLANK(PivotTable!AJ63),ISBLANK(PivotTable!AJ$86),PivotTable!AJ63=0,PivotTable!AJ$86=0),0,IF(PivotTable!AJ63=PivotTable!AJ$86,1,-1))</f>
        <v>-1</v>
      </c>
      <c r="AK57">
        <f t="shared" si="4"/>
        <v>20</v>
      </c>
      <c r="AL57">
        <f t="shared" si="5"/>
        <v>13</v>
      </c>
      <c r="AM57">
        <f t="shared" si="6"/>
        <v>2</v>
      </c>
      <c r="AN57">
        <f t="shared" si="7"/>
        <v>0.21212121212121213</v>
      </c>
      <c r="AO57" s="2" t="s">
        <v>61</v>
      </c>
    </row>
    <row r="58" spans="1:41" x14ac:dyDescent="0.25">
      <c r="A58" s="2" t="s">
        <v>14</v>
      </c>
      <c r="B58">
        <f>IF(OR(ISBLANK(PivotTable!B16),ISBLANK(PivotTable!B$86),PivotTable!B16=0,PivotTable!B$86=0),0,IF(PivotTable!B16=PivotTable!B$86,1,-1))</f>
        <v>1</v>
      </c>
      <c r="C58">
        <f>IF(OR(ISBLANK(PivotTable!C16),ISBLANK(PivotTable!C$86),PivotTable!C16=0,PivotTable!C$86=0),0,IF(PivotTable!C16=PivotTable!C$86,1,-1))</f>
        <v>1</v>
      </c>
      <c r="D58">
        <f>IF(OR(ISBLANK(PivotTable!D16),ISBLANK(PivotTable!D$86),PivotTable!D16=0,PivotTable!D$86=0),0,IF(PivotTable!D16=PivotTable!D$86,1,-1))</f>
        <v>1</v>
      </c>
      <c r="E58">
        <f>IF(OR(ISBLANK(PivotTable!E16),ISBLANK(PivotTable!E$86),PivotTable!E16=0,PivotTable!E$86=0),0,IF(PivotTable!E16=PivotTable!E$86,1,-1))</f>
        <v>1</v>
      </c>
      <c r="F58">
        <f>IF(OR(ISBLANK(PivotTable!F16),ISBLANK(PivotTable!F$86),PivotTable!F16=0,PivotTable!F$86=0),0,IF(PivotTable!F16=PivotTable!F$86,1,-1))</f>
        <v>1</v>
      </c>
      <c r="G58">
        <f>IF(OR(ISBLANK(PivotTable!G16),ISBLANK(PivotTable!G$86),PivotTable!G16=0,PivotTable!G$86=0),0,IF(PivotTable!G16=PivotTable!G$86,1,-1))</f>
        <v>1</v>
      </c>
      <c r="H58">
        <f>IF(OR(ISBLANK(PivotTable!H16),ISBLANK(PivotTable!H$86),PivotTable!H16=0,PivotTable!H$86=0),0,IF(PivotTable!H16=PivotTable!H$86,1,-1))</f>
        <v>0</v>
      </c>
      <c r="I58">
        <f>IF(OR(ISBLANK(PivotTable!I16),ISBLANK(PivotTable!I$86),PivotTable!I16=0,PivotTable!I$86=0),0,IF(PivotTable!I16=PivotTable!I$86,1,-1))</f>
        <v>-1</v>
      </c>
      <c r="J58">
        <f>IF(OR(ISBLANK(PivotTable!J16),ISBLANK(PivotTable!J$86),PivotTable!J16=0,PivotTable!J$86=0),0,IF(PivotTable!J16=PivotTable!J$86,1,-1))</f>
        <v>-1</v>
      </c>
      <c r="K58">
        <f>IF(OR(ISBLANK(PivotTable!K16),ISBLANK(PivotTable!K$86),PivotTable!K16=0,PivotTable!K$86=0),0,IF(PivotTable!K16=PivotTable!K$86,1,-1))</f>
        <v>-1</v>
      </c>
      <c r="L58">
        <f>IF(OR(ISBLANK(PivotTable!L16),ISBLANK(PivotTable!L$86),PivotTable!L16=0,PivotTable!L$86=0),0,IF(PivotTable!L16=PivotTable!L$86,1,-1))</f>
        <v>1</v>
      </c>
      <c r="M58">
        <f>IF(OR(ISBLANK(PivotTable!M16),ISBLANK(PivotTable!M$86),PivotTable!M16=0,PivotTable!M$86=0),0,IF(PivotTable!M16=PivotTable!M$86,1,-1))</f>
        <v>1</v>
      </c>
      <c r="N58">
        <f>IF(OR(ISBLANK(PivotTable!N16),ISBLANK(PivotTable!N$86),PivotTable!N16=0,PivotTable!N$86=0),0,IF(PivotTable!N16=PivotTable!N$86,1,-1))</f>
        <v>-1</v>
      </c>
      <c r="O58">
        <f>IF(OR(ISBLANK(PivotTable!O16),ISBLANK(PivotTable!O$86),PivotTable!O16=0,PivotTable!O$86=0),0,IF(PivotTable!O16=PivotTable!O$86,1,-1))</f>
        <v>1</v>
      </c>
      <c r="P58">
        <f>IF(OR(ISBLANK(PivotTable!P16),ISBLANK(PivotTable!P$86),PivotTable!P16=0,PivotTable!P$86=0),0,IF(PivotTable!P16=PivotTable!P$86,1,-1))</f>
        <v>0</v>
      </c>
      <c r="Q58">
        <f>IF(OR(ISBLANK(PivotTable!Q16),ISBLANK(PivotTable!Q$86),PivotTable!Q16=0,PivotTable!Q$86=0),0,IF(PivotTable!Q16=PivotTable!Q$86,1,-1))</f>
        <v>1</v>
      </c>
      <c r="R58">
        <f>IF(OR(ISBLANK(PivotTable!R16),ISBLANK(PivotTable!R$86),PivotTable!R16=0,PivotTable!R$86=0),0,IF(PivotTable!R16=PivotTable!R$86,1,-1))</f>
        <v>-1</v>
      </c>
      <c r="S58">
        <f>IF(OR(ISBLANK(PivotTable!S16),ISBLANK(PivotTable!S$86),PivotTable!S16=0,PivotTable!S$86=0),0,IF(PivotTable!S16=PivotTable!S$86,1,-1))</f>
        <v>-1</v>
      </c>
      <c r="T58">
        <f>IF(OR(ISBLANK(PivotTable!T16),ISBLANK(PivotTable!T$86),PivotTable!T16=0,PivotTable!T$86=0),0,IF(PivotTable!T16=PivotTable!T$86,1,-1))</f>
        <v>-1</v>
      </c>
      <c r="U58">
        <f>IF(OR(ISBLANK(PivotTable!U16),ISBLANK(PivotTable!U$86),PivotTable!U16=0,PivotTable!U$86=0),0,IF(PivotTable!U16=PivotTable!U$86,1,-1))</f>
        <v>-1</v>
      </c>
      <c r="V58">
        <f>IF(OR(ISBLANK(PivotTable!V16),ISBLANK(PivotTable!V$86),PivotTable!V16=0,PivotTable!V$86=0),0,IF(PivotTable!V16=PivotTable!V$86,1,-1))</f>
        <v>-1</v>
      </c>
      <c r="W58">
        <f>IF(OR(ISBLANK(PivotTable!W16),ISBLANK(PivotTable!W$86),PivotTable!W16=0,PivotTable!W$86=0),0,IF(PivotTable!W16=PivotTable!W$86,1,-1))</f>
        <v>1</v>
      </c>
      <c r="X58">
        <f>IF(OR(ISBLANK(PivotTable!X16),ISBLANK(PivotTable!X$86),PivotTable!X16=0,PivotTable!X$86=0),0,IF(PivotTable!X16=PivotTable!X$86,1,-1))</f>
        <v>1</v>
      </c>
      <c r="Y58">
        <f>IF(OR(ISBLANK(PivotTable!Y16),ISBLANK(PivotTable!Y$86),PivotTable!Y16=0,PivotTable!Y$86=0),0,IF(PivotTable!Y16=PivotTable!Y$86,1,-1))</f>
        <v>-1</v>
      </c>
      <c r="Z58">
        <f>IF(OR(ISBLANK(PivotTable!Z16),ISBLANK(PivotTable!Z$86),PivotTable!Z16=0,PivotTable!Z$86=0),0,IF(PivotTable!Z16=PivotTable!Z$86,1,-1))</f>
        <v>1</v>
      </c>
      <c r="AA58">
        <f>IF(OR(ISBLANK(PivotTable!AA16),ISBLANK(PivotTable!AA$86),PivotTable!AA16=0,PivotTable!AA$86=0),0,IF(PivotTable!AA16=PivotTable!AA$86,1,-1))</f>
        <v>1</v>
      </c>
      <c r="AB58">
        <f>IF(OR(ISBLANK(PivotTable!AB16),ISBLANK(PivotTable!AB$86),PivotTable!AB16=0,PivotTable!AB$86=0),0,IF(PivotTable!AB16=PivotTable!AB$86,1,-1))</f>
        <v>-1</v>
      </c>
      <c r="AC58">
        <f>IF(OR(ISBLANK(PivotTable!AC16),ISBLANK(PivotTable!AC$86),PivotTable!AC16=0,PivotTable!AC$86=0),0,IF(PivotTable!AC16=PivotTable!AC$86,1,-1))</f>
        <v>-1</v>
      </c>
      <c r="AD58">
        <f>IF(OR(ISBLANK(PivotTable!AD16),ISBLANK(PivotTable!AD$86),PivotTable!AD16=0,PivotTable!AD$86=0),0,IF(PivotTable!AD16=PivotTable!AD$86,1,-1))</f>
        <v>1</v>
      </c>
      <c r="AE58">
        <f>IF(OR(ISBLANK(PivotTable!AE16),ISBLANK(PivotTable!AE$86),PivotTable!AE16=0,PivotTable!AE$86=0),0,IF(PivotTable!AE16=PivotTable!AE$86,1,-1))</f>
        <v>1</v>
      </c>
      <c r="AF58">
        <f>IF(OR(ISBLANK(PivotTable!AF16),ISBLANK(PivotTable!AF$86),PivotTable!AF16=0,PivotTable!AF$86=0),0,IF(PivotTable!AF16=PivotTable!AF$86,1,-1))</f>
        <v>1</v>
      </c>
      <c r="AG58">
        <f>IF(OR(ISBLANK(PivotTable!AG16),ISBLANK(PivotTable!AG$86),PivotTable!AG16=0,PivotTable!AG$86=0),0,IF(PivotTable!AG16=PivotTable!AG$86,1,-1))</f>
        <v>-1</v>
      </c>
      <c r="AH58">
        <f>IF(OR(ISBLANK(PivotTable!AH16),ISBLANK(PivotTable!AH$86),PivotTable!AH16=0,PivotTable!AH$86=0),0,IF(PivotTable!AH16=PivotTable!AH$86,1,-1))</f>
        <v>1</v>
      </c>
      <c r="AI58">
        <f>IF(OR(ISBLANK(PivotTable!AI16),ISBLANK(PivotTable!AI$86),PivotTable!AI16=0,PivotTable!AI$86=0),0,IF(PivotTable!AI16=PivotTable!AI$86,1,-1))</f>
        <v>1</v>
      </c>
      <c r="AJ58">
        <f>IF(OR(ISBLANK(PivotTable!AJ16),ISBLANK(PivotTable!AJ$86),PivotTable!AJ16=0,PivotTable!AJ$86=0),0,IF(PivotTable!AJ16=PivotTable!AJ$86,1,-1))</f>
        <v>-1</v>
      </c>
      <c r="AK58">
        <f t="shared" si="4"/>
        <v>19</v>
      </c>
      <c r="AL58">
        <f t="shared" si="5"/>
        <v>14</v>
      </c>
      <c r="AM58">
        <f t="shared" si="6"/>
        <v>2</v>
      </c>
      <c r="AN58">
        <f t="shared" si="7"/>
        <v>0.15151515151515152</v>
      </c>
      <c r="AO58" s="2" t="s">
        <v>14</v>
      </c>
    </row>
    <row r="59" spans="1:41" x14ac:dyDescent="0.25">
      <c r="A59" s="2" t="s">
        <v>43</v>
      </c>
      <c r="B59">
        <f>IF(OR(ISBLANK(PivotTable!B45),ISBLANK(PivotTable!B$86),PivotTable!B45=0,PivotTable!B$86=0),0,IF(PivotTable!B45=PivotTable!B$86,1,-1))</f>
        <v>1</v>
      </c>
      <c r="C59">
        <f>IF(OR(ISBLANK(PivotTable!C45),ISBLANK(PivotTable!C$86),PivotTable!C45=0,PivotTable!C$86=0),0,IF(PivotTable!C45=PivotTable!C$86,1,-1))</f>
        <v>1</v>
      </c>
      <c r="D59">
        <f>IF(OR(ISBLANK(PivotTable!D45),ISBLANK(PivotTable!D$86),PivotTable!D45=0,PivotTable!D$86=0),0,IF(PivotTable!D45=PivotTable!D$86,1,-1))</f>
        <v>1</v>
      </c>
      <c r="E59">
        <f>IF(OR(ISBLANK(PivotTable!E45),ISBLANK(PivotTable!E$86),PivotTable!E45=0,PivotTable!E$86=0),0,IF(PivotTable!E45=PivotTable!E$86,1,-1))</f>
        <v>1</v>
      </c>
      <c r="F59">
        <f>IF(OR(ISBLANK(PivotTable!F45),ISBLANK(PivotTable!F$86),PivotTable!F45=0,PivotTable!F$86=0),0,IF(PivotTable!F45=PivotTable!F$86,1,-1))</f>
        <v>1</v>
      </c>
      <c r="G59">
        <f>IF(OR(ISBLANK(PivotTable!G45),ISBLANK(PivotTable!G$86),PivotTable!G45=0,PivotTable!G$86=0),0,IF(PivotTable!G45=PivotTable!G$86,1,-1))</f>
        <v>1</v>
      </c>
      <c r="H59">
        <f>IF(OR(ISBLANK(PivotTable!H45),ISBLANK(PivotTable!H$86),PivotTable!H45=0,PivotTable!H$86=0),0,IF(PivotTable!H45=PivotTable!H$86,1,-1))</f>
        <v>0</v>
      </c>
      <c r="I59">
        <f>IF(OR(ISBLANK(PivotTable!I45),ISBLANK(PivotTable!I$86),PivotTable!I45=0,PivotTable!I$86=0),0,IF(PivotTable!I45=PivotTable!I$86,1,-1))</f>
        <v>-1</v>
      </c>
      <c r="J59">
        <f>IF(OR(ISBLANK(PivotTable!J45),ISBLANK(PivotTable!J$86),PivotTable!J45=0,PivotTable!J$86=0),0,IF(PivotTable!J45=PivotTable!J$86,1,-1))</f>
        <v>-1</v>
      </c>
      <c r="K59">
        <f>IF(OR(ISBLANK(PivotTable!K45),ISBLANK(PivotTable!K$86),PivotTable!K45=0,PivotTable!K$86=0),0,IF(PivotTable!K45=PivotTable!K$86,1,-1))</f>
        <v>-1</v>
      </c>
      <c r="L59">
        <f>IF(OR(ISBLANK(PivotTable!L45),ISBLANK(PivotTable!L$86),PivotTable!L45=0,PivotTable!L$86=0),0,IF(PivotTable!L45=PivotTable!L$86,1,-1))</f>
        <v>1</v>
      </c>
      <c r="M59">
        <f>IF(OR(ISBLANK(PivotTable!M45),ISBLANK(PivotTable!M$86),PivotTable!M45=0,PivotTable!M$86=0),0,IF(PivotTable!M45=PivotTable!M$86,1,-1))</f>
        <v>1</v>
      </c>
      <c r="N59">
        <f>IF(OR(ISBLANK(PivotTable!N45),ISBLANK(PivotTable!N$86),PivotTable!N45=0,PivotTable!N$86=0),0,IF(PivotTable!N45=PivotTable!N$86,1,-1))</f>
        <v>-1</v>
      </c>
      <c r="O59">
        <f>IF(OR(ISBLANK(PivotTable!O45),ISBLANK(PivotTable!O$86),PivotTable!O45=0,PivotTable!O$86=0),0,IF(PivotTable!O45=PivotTable!O$86,1,-1))</f>
        <v>1</v>
      </c>
      <c r="P59">
        <f>IF(OR(ISBLANK(PivotTable!P45),ISBLANK(PivotTable!P$86),PivotTable!P45=0,PivotTable!P$86=0),0,IF(PivotTable!P45=PivotTable!P$86,1,-1))</f>
        <v>0</v>
      </c>
      <c r="Q59">
        <f>IF(OR(ISBLANK(PivotTable!Q45),ISBLANK(PivotTable!Q$86),PivotTable!Q45=0,PivotTable!Q$86=0),0,IF(PivotTable!Q45=PivotTable!Q$86,1,-1))</f>
        <v>1</v>
      </c>
      <c r="R59">
        <f>IF(OR(ISBLANK(PivotTable!R45),ISBLANK(PivotTable!R$86),PivotTable!R45=0,PivotTable!R$86=0),0,IF(PivotTable!R45=PivotTable!R$86,1,-1))</f>
        <v>-1</v>
      </c>
      <c r="S59">
        <f>IF(OR(ISBLANK(PivotTable!S45),ISBLANK(PivotTable!S$86),PivotTable!S45=0,PivotTable!S$86=0),0,IF(PivotTable!S45=PivotTable!S$86,1,-1))</f>
        <v>-1</v>
      </c>
      <c r="T59">
        <f>IF(OR(ISBLANK(PivotTable!T45),ISBLANK(PivotTable!T$86),PivotTable!T45=0,PivotTable!T$86=0),0,IF(PivotTable!T45=PivotTable!T$86,1,-1))</f>
        <v>-1</v>
      </c>
      <c r="U59">
        <f>IF(OR(ISBLANK(PivotTable!U45),ISBLANK(PivotTable!U$86),PivotTable!U45=0,PivotTable!U$86=0),0,IF(PivotTable!U45=PivotTable!U$86,1,-1))</f>
        <v>-1</v>
      </c>
      <c r="V59">
        <f>IF(OR(ISBLANK(PivotTable!V45),ISBLANK(PivotTable!V$86),PivotTable!V45=0,PivotTable!V$86=0),0,IF(PivotTable!V45=PivotTable!V$86,1,-1))</f>
        <v>-1</v>
      </c>
      <c r="W59">
        <f>IF(OR(ISBLANK(PivotTable!W45),ISBLANK(PivotTable!W$86),PivotTable!W45=0,PivotTable!W$86=0),0,IF(PivotTable!W45=PivotTable!W$86,1,-1))</f>
        <v>1</v>
      </c>
      <c r="X59">
        <f>IF(OR(ISBLANK(PivotTable!X45),ISBLANK(PivotTable!X$86),PivotTable!X45=0,PivotTable!X$86=0),0,IF(PivotTable!X45=PivotTable!X$86,1,-1))</f>
        <v>1</v>
      </c>
      <c r="Y59">
        <f>IF(OR(ISBLANK(PivotTable!Y45),ISBLANK(PivotTable!Y$86),PivotTable!Y45=0,PivotTable!Y$86=0),0,IF(PivotTable!Y45=PivotTable!Y$86,1,-1))</f>
        <v>-1</v>
      </c>
      <c r="Z59">
        <f>IF(OR(ISBLANK(PivotTable!Z45),ISBLANK(PivotTable!Z$86),PivotTable!Z45=0,PivotTable!Z$86=0),0,IF(PivotTable!Z45=PivotTable!Z$86,1,-1))</f>
        <v>1</v>
      </c>
      <c r="AA59">
        <f>IF(OR(ISBLANK(PivotTable!AA45),ISBLANK(PivotTable!AA$86),PivotTable!AA45=0,PivotTable!AA$86=0),0,IF(PivotTable!AA45=PivotTable!AA$86,1,-1))</f>
        <v>1</v>
      </c>
      <c r="AB59">
        <f>IF(OR(ISBLANK(PivotTable!AB45),ISBLANK(PivotTable!AB$86),PivotTable!AB45=0,PivotTable!AB$86=0),0,IF(PivotTable!AB45=PivotTable!AB$86,1,-1))</f>
        <v>-1</v>
      </c>
      <c r="AC59">
        <f>IF(OR(ISBLANK(PivotTable!AC45),ISBLANK(PivotTable!AC$86),PivotTable!AC45=0,PivotTable!AC$86=0),0,IF(PivotTable!AC45=PivotTable!AC$86,1,-1))</f>
        <v>-1</v>
      </c>
      <c r="AD59">
        <f>IF(OR(ISBLANK(PivotTable!AD45),ISBLANK(PivotTable!AD$86),PivotTable!AD45=0,PivotTable!AD$86=0),0,IF(PivotTable!AD45=PivotTable!AD$86,1,-1))</f>
        <v>1</v>
      </c>
      <c r="AE59">
        <f>IF(OR(ISBLANK(PivotTable!AE45),ISBLANK(PivotTable!AE$86),PivotTable!AE45=0,PivotTable!AE$86=0),0,IF(PivotTable!AE45=PivotTable!AE$86,1,-1))</f>
        <v>1</v>
      </c>
      <c r="AF59">
        <f>IF(OR(ISBLANK(PivotTable!AF45),ISBLANK(PivotTable!AF$86),PivotTable!AF45=0,PivotTable!AF$86=0),0,IF(PivotTable!AF45=PivotTable!AF$86,1,-1))</f>
        <v>1</v>
      </c>
      <c r="AG59">
        <f>IF(OR(ISBLANK(PivotTable!AG45),ISBLANK(PivotTable!AG$86),PivotTable!AG45=0,PivotTable!AG$86=0),0,IF(PivotTable!AG45=PivotTable!AG$86,1,-1))</f>
        <v>-1</v>
      </c>
      <c r="AH59">
        <f>IF(OR(ISBLANK(PivotTable!AH45),ISBLANK(PivotTable!AH$86),PivotTable!AH45=0,PivotTable!AH$86=0),0,IF(PivotTable!AH45=PivotTable!AH$86,1,-1))</f>
        <v>1</v>
      </c>
      <c r="AI59">
        <f>IF(OR(ISBLANK(PivotTable!AI45),ISBLANK(PivotTable!AI$86),PivotTable!AI45=0,PivotTable!AI$86=0),0,IF(PivotTable!AI45=PivotTable!AI$86,1,-1))</f>
        <v>1</v>
      </c>
      <c r="AJ59">
        <f>IF(OR(ISBLANK(PivotTable!AJ45),ISBLANK(PivotTable!AJ$86),PivotTable!AJ45=0,PivotTable!AJ$86=0),0,IF(PivotTable!AJ45=PivotTable!AJ$86,1,-1))</f>
        <v>-1</v>
      </c>
      <c r="AK59">
        <f t="shared" si="4"/>
        <v>19</v>
      </c>
      <c r="AL59">
        <f t="shared" si="5"/>
        <v>14</v>
      </c>
      <c r="AM59">
        <f t="shared" si="6"/>
        <v>2</v>
      </c>
      <c r="AN59">
        <f t="shared" si="7"/>
        <v>0.15151515151515152</v>
      </c>
      <c r="AO59" s="2" t="s">
        <v>43</v>
      </c>
    </row>
    <row r="60" spans="1:41" x14ac:dyDescent="0.25">
      <c r="A60" s="2" t="s">
        <v>71</v>
      </c>
      <c r="B60">
        <f>IF(OR(ISBLANK(PivotTable!B73),ISBLANK(PivotTable!B$86),PivotTable!B73=0,PivotTable!B$86=0),0,IF(PivotTable!B73=PivotTable!B$86,1,-1))</f>
        <v>1</v>
      </c>
      <c r="C60">
        <f>IF(OR(ISBLANK(PivotTable!C73),ISBLANK(PivotTable!C$86),PivotTable!C73=0,PivotTable!C$86=0),0,IF(PivotTable!C73=PivotTable!C$86,1,-1))</f>
        <v>1</v>
      </c>
      <c r="D60">
        <f>IF(OR(ISBLANK(PivotTable!D73),ISBLANK(PivotTable!D$86),PivotTable!D73=0,PivotTable!D$86=0),0,IF(PivotTable!D73=PivotTable!D$86,1,-1))</f>
        <v>1</v>
      </c>
      <c r="E60">
        <f>IF(OR(ISBLANK(PivotTable!E73),ISBLANK(PivotTable!E$86),PivotTable!E73=0,PivotTable!E$86=0),0,IF(PivotTable!E73=PivotTable!E$86,1,-1))</f>
        <v>1</v>
      </c>
      <c r="F60">
        <f>IF(OR(ISBLANK(PivotTable!F73),ISBLANK(PivotTable!F$86),PivotTable!F73=0,PivotTable!F$86=0),0,IF(PivotTable!F73=PivotTable!F$86,1,-1))</f>
        <v>1</v>
      </c>
      <c r="G60">
        <f>IF(OR(ISBLANK(PivotTable!G73),ISBLANK(PivotTable!G$86),PivotTable!G73=0,PivotTable!G$86=0),0,IF(PivotTable!G73=PivotTable!G$86,1,-1))</f>
        <v>-1</v>
      </c>
      <c r="H60">
        <f>IF(OR(ISBLANK(PivotTable!H73),ISBLANK(PivotTable!H$86),PivotTable!H73=0,PivotTable!H$86=0),0,IF(PivotTable!H73=PivotTable!H$86,1,-1))</f>
        <v>0</v>
      </c>
      <c r="I60">
        <f>IF(OR(ISBLANK(PivotTable!I73),ISBLANK(PivotTable!I$86),PivotTable!I73=0,PivotTable!I$86=0),0,IF(PivotTable!I73=PivotTable!I$86,1,-1))</f>
        <v>-1</v>
      </c>
      <c r="J60">
        <f>IF(OR(ISBLANK(PivotTable!J73),ISBLANK(PivotTable!J$86),PivotTable!J73=0,PivotTable!J$86=0),0,IF(PivotTable!J73=PivotTable!J$86,1,-1))</f>
        <v>-1</v>
      </c>
      <c r="K60">
        <f>IF(OR(ISBLANK(PivotTable!K73),ISBLANK(PivotTable!K$86),PivotTable!K73=0,PivotTable!K$86=0),0,IF(PivotTable!K73=PivotTable!K$86,1,-1))</f>
        <v>-1</v>
      </c>
      <c r="L60">
        <f>IF(OR(ISBLANK(PivotTable!L73),ISBLANK(PivotTable!L$86),PivotTable!L73=0,PivotTable!L$86=0),0,IF(PivotTable!L73=PivotTable!L$86,1,-1))</f>
        <v>1</v>
      </c>
      <c r="M60">
        <f>IF(OR(ISBLANK(PivotTable!M73),ISBLANK(PivotTable!M$86),PivotTable!M73=0,PivotTable!M$86=0),0,IF(PivotTable!M73=PivotTable!M$86,1,-1))</f>
        <v>1</v>
      </c>
      <c r="N60">
        <f>IF(OR(ISBLANK(PivotTable!N73),ISBLANK(PivotTable!N$86),PivotTable!N73=0,PivotTable!N$86=0),0,IF(PivotTable!N73=PivotTable!N$86,1,-1))</f>
        <v>-1</v>
      </c>
      <c r="O60">
        <f>IF(OR(ISBLANK(PivotTable!O73),ISBLANK(PivotTable!O$86),PivotTable!O73=0,PivotTable!O$86=0),0,IF(PivotTable!O73=PivotTable!O$86,1,-1))</f>
        <v>1</v>
      </c>
      <c r="P60">
        <f>IF(OR(ISBLANK(PivotTable!P73),ISBLANK(PivotTable!P$86),PivotTable!P73=0,PivotTable!P$86=0),0,IF(PivotTable!P73=PivotTable!P$86,1,-1))</f>
        <v>0</v>
      </c>
      <c r="Q60">
        <f>IF(OR(ISBLANK(PivotTable!Q73),ISBLANK(PivotTable!Q$86),PivotTable!Q73=0,PivotTable!Q$86=0),0,IF(PivotTable!Q73=PivotTable!Q$86,1,-1))</f>
        <v>1</v>
      </c>
      <c r="R60">
        <f>IF(OR(ISBLANK(PivotTable!R73),ISBLANK(PivotTable!R$86),PivotTable!R73=0,PivotTable!R$86=0),0,IF(PivotTable!R73=PivotTable!R$86,1,-1))</f>
        <v>-1</v>
      </c>
      <c r="S60">
        <f>IF(OR(ISBLANK(PivotTable!S73),ISBLANK(PivotTable!S$86),PivotTable!S73=0,PivotTable!S$86=0),0,IF(PivotTable!S73=PivotTable!S$86,1,-1))</f>
        <v>-1</v>
      </c>
      <c r="T60">
        <f>IF(OR(ISBLANK(PivotTable!T73),ISBLANK(PivotTable!T$86),PivotTable!T73=0,PivotTable!T$86=0),0,IF(PivotTable!T73=PivotTable!T$86,1,-1))</f>
        <v>-1</v>
      </c>
      <c r="U60">
        <f>IF(OR(ISBLANK(PivotTable!U73),ISBLANK(PivotTable!U$86),PivotTable!U73=0,PivotTable!U$86=0),0,IF(PivotTable!U73=PivotTable!U$86,1,-1))</f>
        <v>-1</v>
      </c>
      <c r="V60">
        <f>IF(OR(ISBLANK(PivotTable!V73),ISBLANK(PivotTable!V$86),PivotTable!V73=0,PivotTable!V$86=0),0,IF(PivotTable!V73=PivotTable!V$86,1,-1))</f>
        <v>-1</v>
      </c>
      <c r="W60">
        <f>IF(OR(ISBLANK(PivotTable!W73),ISBLANK(PivotTable!W$86),PivotTable!W73=0,PivotTable!W$86=0),0,IF(PivotTable!W73=PivotTable!W$86,1,-1))</f>
        <v>1</v>
      </c>
      <c r="X60">
        <f>IF(OR(ISBLANK(PivotTable!X73),ISBLANK(PivotTable!X$86),PivotTable!X73=0,PivotTable!X$86=0),0,IF(PivotTable!X73=PivotTable!X$86,1,-1))</f>
        <v>-1</v>
      </c>
      <c r="Y60">
        <f>IF(OR(ISBLANK(PivotTable!Y73),ISBLANK(PivotTable!Y$86),PivotTable!Y73=0,PivotTable!Y$86=0),0,IF(PivotTable!Y73=PivotTable!Y$86,1,-1))</f>
        <v>-1</v>
      </c>
      <c r="Z60">
        <f>IF(OR(ISBLANK(PivotTable!Z73),ISBLANK(PivotTable!Z$86),PivotTable!Z73=0,PivotTable!Z$86=0),0,IF(PivotTable!Z73=PivotTable!Z$86,1,-1))</f>
        <v>1</v>
      </c>
      <c r="AA60">
        <f>IF(OR(ISBLANK(PivotTable!AA73),ISBLANK(PivotTable!AA$86),PivotTable!AA73=0,PivotTable!AA$86=0),0,IF(PivotTable!AA73=PivotTable!AA$86,1,-1))</f>
        <v>1</v>
      </c>
      <c r="AB60">
        <f>IF(OR(ISBLANK(PivotTable!AB73),ISBLANK(PivotTable!AB$86),PivotTable!AB73=0,PivotTable!AB$86=0),0,IF(PivotTable!AB73=PivotTable!AB$86,1,-1))</f>
        <v>-1</v>
      </c>
      <c r="AC60">
        <f>IF(OR(ISBLANK(PivotTable!AC73),ISBLANK(PivotTable!AC$86),PivotTable!AC73=0,PivotTable!AC$86=0),0,IF(PivotTable!AC73=PivotTable!AC$86,1,-1))</f>
        <v>1</v>
      </c>
      <c r="AD60">
        <f>IF(OR(ISBLANK(PivotTable!AD73),ISBLANK(PivotTable!AD$86),PivotTable!AD73=0,PivotTable!AD$86=0),0,IF(PivotTable!AD73=PivotTable!AD$86,1,-1))</f>
        <v>1</v>
      </c>
      <c r="AE60">
        <f>IF(OR(ISBLANK(PivotTable!AE73),ISBLANK(PivotTable!AE$86),PivotTable!AE73=0,PivotTable!AE$86=0),0,IF(PivotTable!AE73=PivotTable!AE$86,1,-1))</f>
        <v>1</v>
      </c>
      <c r="AF60">
        <f>IF(OR(ISBLANK(PivotTable!AF73),ISBLANK(PivotTable!AF$86),PivotTable!AF73=0,PivotTable!AF$86=0),0,IF(PivotTable!AF73=PivotTable!AF$86,1,-1))</f>
        <v>1</v>
      </c>
      <c r="AG60">
        <f>IF(OR(ISBLANK(PivotTable!AG73),ISBLANK(PivotTable!AG$86),PivotTable!AG73=0,PivotTable!AG$86=0),0,IF(PivotTable!AG73=PivotTable!AG$86,1,-1))</f>
        <v>-1</v>
      </c>
      <c r="AH60">
        <f>IF(OR(ISBLANK(PivotTable!AH73),ISBLANK(PivotTable!AH$86),PivotTable!AH73=0,PivotTable!AH$86=0),0,IF(PivotTable!AH73=PivotTable!AH$86,1,-1))</f>
        <v>1</v>
      </c>
      <c r="AI60">
        <f>IF(OR(ISBLANK(PivotTable!AI73),ISBLANK(PivotTable!AI$86),PivotTable!AI73=0,PivotTable!AI$86=0),0,IF(PivotTable!AI73=PivotTable!AI$86,1,-1))</f>
        <v>1</v>
      </c>
      <c r="AJ60">
        <f>IF(OR(ISBLANK(PivotTable!AJ73),ISBLANK(PivotTable!AJ$86),PivotTable!AJ73=0,PivotTable!AJ$86=0),0,IF(PivotTable!AJ73=PivotTable!AJ$86,1,-1))</f>
        <v>-1</v>
      </c>
      <c r="AK60">
        <f t="shared" si="4"/>
        <v>18</v>
      </c>
      <c r="AL60">
        <f t="shared" si="5"/>
        <v>15</v>
      </c>
      <c r="AM60">
        <f t="shared" si="6"/>
        <v>2</v>
      </c>
      <c r="AN60">
        <f t="shared" si="7"/>
        <v>9.0909090909090912E-2</v>
      </c>
      <c r="AO60" s="2" t="s">
        <v>71</v>
      </c>
    </row>
    <row r="61" spans="1:41" x14ac:dyDescent="0.25">
      <c r="A61" s="2" t="s">
        <v>44</v>
      </c>
      <c r="B61">
        <f>IF(OR(ISBLANK(PivotTable!B46),ISBLANK(PivotTable!B$86),PivotTable!B46=0,PivotTable!B$86=0),0,IF(PivotTable!B46=PivotTable!B$86,1,-1))</f>
        <v>1</v>
      </c>
      <c r="C61">
        <f>IF(OR(ISBLANK(PivotTable!C46),ISBLANK(PivotTable!C$86),PivotTable!C46=0,PivotTable!C$86=0),0,IF(PivotTable!C46=PivotTable!C$86,1,-1))</f>
        <v>1</v>
      </c>
      <c r="D61">
        <f>IF(OR(ISBLANK(PivotTable!D46),ISBLANK(PivotTable!D$86),PivotTable!D46=0,PivotTable!D$86=0),0,IF(PivotTable!D46=PivotTable!D$86,1,-1))</f>
        <v>1</v>
      </c>
      <c r="E61">
        <f>IF(OR(ISBLANK(PivotTable!E46),ISBLANK(PivotTable!E$86),PivotTable!E46=0,PivotTable!E$86=0),0,IF(PivotTable!E46=PivotTable!E$86,1,-1))</f>
        <v>1</v>
      </c>
      <c r="F61">
        <f>IF(OR(ISBLANK(PivotTable!F46),ISBLANK(PivotTable!F$86),PivotTable!F46=0,PivotTable!F$86=0),0,IF(PivotTable!F46=PivotTable!F$86,1,-1))</f>
        <v>-1</v>
      </c>
      <c r="G61">
        <f>IF(OR(ISBLANK(PivotTable!G46),ISBLANK(PivotTable!G$86),PivotTable!G46=0,PivotTable!G$86=0),0,IF(PivotTable!G46=PivotTable!G$86,1,-1))</f>
        <v>-1</v>
      </c>
      <c r="H61">
        <f>IF(OR(ISBLANK(PivotTable!H46),ISBLANK(PivotTable!H$86),PivotTable!H46=0,PivotTable!H$86=0),0,IF(PivotTable!H46=PivotTable!H$86,1,-1))</f>
        <v>0</v>
      </c>
      <c r="I61">
        <f>IF(OR(ISBLANK(PivotTable!I46),ISBLANK(PivotTable!I$86),PivotTable!I46=0,PivotTable!I$86=0),0,IF(PivotTable!I46=PivotTable!I$86,1,-1))</f>
        <v>-1</v>
      </c>
      <c r="J61">
        <f>IF(OR(ISBLANK(PivotTable!J46),ISBLANK(PivotTable!J$86),PivotTable!J46=0,PivotTable!J$86=0),0,IF(PivotTable!J46=PivotTable!J$86,1,-1))</f>
        <v>-1</v>
      </c>
      <c r="K61">
        <f>IF(OR(ISBLANK(PivotTable!K46),ISBLANK(PivotTable!K$86),PivotTable!K46=0,PivotTable!K$86=0),0,IF(PivotTable!K46=PivotTable!K$86,1,-1))</f>
        <v>-1</v>
      </c>
      <c r="L61">
        <f>IF(OR(ISBLANK(PivotTable!L46),ISBLANK(PivotTable!L$86),PivotTable!L46=0,PivotTable!L$86=0),0,IF(PivotTable!L46=PivotTable!L$86,1,-1))</f>
        <v>1</v>
      </c>
      <c r="M61">
        <f>IF(OR(ISBLANK(PivotTable!M46),ISBLANK(PivotTable!M$86),PivotTable!M46=0,PivotTable!M$86=0),0,IF(PivotTable!M46=PivotTable!M$86,1,-1))</f>
        <v>1</v>
      </c>
      <c r="N61">
        <f>IF(OR(ISBLANK(PivotTable!N46),ISBLANK(PivotTable!N$86),PivotTable!N46=0,PivotTable!N$86=0),0,IF(PivotTable!N46=PivotTable!N$86,1,-1))</f>
        <v>-1</v>
      </c>
      <c r="O61">
        <f>IF(OR(ISBLANK(PivotTable!O46),ISBLANK(PivotTable!O$86),PivotTable!O46=0,PivotTable!O$86=0),0,IF(PivotTable!O46=PivotTable!O$86,1,-1))</f>
        <v>1</v>
      </c>
      <c r="P61">
        <f>IF(OR(ISBLANK(PivotTable!P46),ISBLANK(PivotTable!P$86),PivotTable!P46=0,PivotTable!P$86=0),0,IF(PivotTable!P46=PivotTable!P$86,1,-1))</f>
        <v>0</v>
      </c>
      <c r="Q61">
        <f>IF(OR(ISBLANK(PivotTable!Q46),ISBLANK(PivotTable!Q$86),PivotTable!Q46=0,PivotTable!Q$86=0),0,IF(PivotTable!Q46=PivotTable!Q$86,1,-1))</f>
        <v>1</v>
      </c>
      <c r="R61">
        <f>IF(OR(ISBLANK(PivotTable!R46),ISBLANK(PivotTable!R$86),PivotTable!R46=0,PivotTable!R$86=0),0,IF(PivotTable!R46=PivotTable!R$86,1,-1))</f>
        <v>-1</v>
      </c>
      <c r="S61">
        <f>IF(OR(ISBLANK(PivotTable!S46),ISBLANK(PivotTable!S$86),PivotTable!S46=0,PivotTable!S$86=0),0,IF(PivotTable!S46=PivotTable!S$86,1,-1))</f>
        <v>-1</v>
      </c>
      <c r="T61">
        <f>IF(OR(ISBLANK(PivotTable!T46),ISBLANK(PivotTable!T$86),PivotTable!T46=0,PivotTable!T$86=0),0,IF(PivotTable!T46=PivotTable!T$86,1,-1))</f>
        <v>-1</v>
      </c>
      <c r="U61">
        <f>IF(OR(ISBLANK(PivotTable!U46),ISBLANK(PivotTable!U$86),PivotTable!U46=0,PivotTable!U$86=0),0,IF(PivotTable!U46=PivotTable!U$86,1,-1))</f>
        <v>0</v>
      </c>
      <c r="V61">
        <f>IF(OR(ISBLANK(PivotTable!V46),ISBLANK(PivotTable!V$86),PivotTable!V46=0,PivotTable!V$86=0),0,IF(PivotTable!V46=PivotTable!V$86,1,-1))</f>
        <v>0</v>
      </c>
      <c r="W61">
        <f>IF(OR(ISBLANK(PivotTable!W46),ISBLANK(PivotTable!W$86),PivotTable!W46=0,PivotTable!W$86=0),0,IF(PivotTable!W46=PivotTable!W$86,1,-1))</f>
        <v>1</v>
      </c>
      <c r="X61">
        <f>IF(OR(ISBLANK(PivotTable!X46),ISBLANK(PivotTable!X$86),PivotTable!X46=0,PivotTable!X$86=0),0,IF(PivotTable!X46=PivotTable!X$86,1,-1))</f>
        <v>1</v>
      </c>
      <c r="Y61">
        <f>IF(OR(ISBLANK(PivotTable!Y46),ISBLANK(PivotTable!Y$86),PivotTable!Y46=0,PivotTable!Y$86=0),0,IF(PivotTable!Y46=PivotTable!Y$86,1,-1))</f>
        <v>-1</v>
      </c>
      <c r="Z61">
        <f>IF(OR(ISBLANK(PivotTable!Z46),ISBLANK(PivotTable!Z$86),PivotTable!Z46=0,PivotTable!Z$86=0),0,IF(PivotTable!Z46=PivotTable!Z$86,1,-1))</f>
        <v>1</v>
      </c>
      <c r="AA61">
        <f>IF(OR(ISBLANK(PivotTable!AA46),ISBLANK(PivotTable!AA$86),PivotTable!AA46=0,PivotTable!AA$86=0),0,IF(PivotTable!AA46=PivotTable!AA$86,1,-1))</f>
        <v>1</v>
      </c>
      <c r="AB61">
        <f>IF(OR(ISBLANK(PivotTable!AB46),ISBLANK(PivotTable!AB$86),PivotTable!AB46=0,PivotTable!AB$86=0),0,IF(PivotTable!AB46=PivotTable!AB$86,1,-1))</f>
        <v>-1</v>
      </c>
      <c r="AC61">
        <f>IF(OR(ISBLANK(PivotTable!AC46),ISBLANK(PivotTable!AC$86),PivotTable!AC46=0,PivotTable!AC$86=0),0,IF(PivotTable!AC46=PivotTable!AC$86,1,-1))</f>
        <v>-1</v>
      </c>
      <c r="AD61">
        <f>IF(OR(ISBLANK(PivotTable!AD46),ISBLANK(PivotTable!AD$86),PivotTable!AD46=0,PivotTable!AD$86=0),0,IF(PivotTable!AD46=PivotTable!AD$86,1,-1))</f>
        <v>1</v>
      </c>
      <c r="AE61">
        <f>IF(OR(ISBLANK(PivotTable!AE46),ISBLANK(PivotTable!AE$86),PivotTable!AE46=0,PivotTable!AE$86=0),0,IF(PivotTable!AE46=PivotTable!AE$86,1,-1))</f>
        <v>1</v>
      </c>
      <c r="AF61">
        <f>IF(OR(ISBLANK(PivotTable!AF46),ISBLANK(PivotTable!AF$86),PivotTable!AF46=0,PivotTable!AF$86=0),0,IF(PivotTable!AF46=PivotTable!AF$86,1,-1))</f>
        <v>1</v>
      </c>
      <c r="AG61">
        <f>IF(OR(ISBLANK(PivotTable!AG46),ISBLANK(PivotTable!AG$86),PivotTable!AG46=0,PivotTable!AG$86=0),0,IF(PivotTable!AG46=PivotTable!AG$86,1,-1))</f>
        <v>-1</v>
      </c>
      <c r="AH61">
        <f>IF(OR(ISBLANK(PivotTable!AH46),ISBLANK(PivotTable!AH$86),PivotTable!AH46=0,PivotTable!AH$86=0),0,IF(PivotTable!AH46=PivotTable!AH$86,1,-1))</f>
        <v>-1</v>
      </c>
      <c r="AI61">
        <f>IF(OR(ISBLANK(PivotTable!AI46),ISBLANK(PivotTable!AI$86),PivotTable!AI46=0,PivotTable!AI$86=0),0,IF(PivotTable!AI46=PivotTable!AI$86,1,-1))</f>
        <v>1</v>
      </c>
      <c r="AJ61">
        <f>IF(OR(ISBLANK(PivotTable!AJ46),ISBLANK(PivotTable!AJ$86),PivotTable!AJ46=0,PivotTable!AJ$86=0),0,IF(PivotTable!AJ46=PivotTable!AJ$86,1,-1))</f>
        <v>-1</v>
      </c>
      <c r="AK61">
        <f t="shared" si="4"/>
        <v>16</v>
      </c>
      <c r="AL61">
        <f t="shared" si="5"/>
        <v>15</v>
      </c>
      <c r="AM61">
        <f t="shared" si="6"/>
        <v>4</v>
      </c>
      <c r="AN61">
        <f t="shared" si="7"/>
        <v>3.2258064516129031E-2</v>
      </c>
      <c r="AO61" s="2" t="s">
        <v>44</v>
      </c>
    </row>
    <row r="62" spans="1:41" x14ac:dyDescent="0.25">
      <c r="A62" s="2" t="s">
        <v>23</v>
      </c>
      <c r="B62">
        <f>IF(OR(ISBLANK(PivotTable!B25),ISBLANK(PivotTable!B$86),PivotTable!B25=0,PivotTable!B$86=0),0,IF(PivotTable!B25=PivotTable!B$86,1,-1))</f>
        <v>1</v>
      </c>
      <c r="C62">
        <f>IF(OR(ISBLANK(PivotTable!C25),ISBLANK(PivotTable!C$86),PivotTable!C25=0,PivotTable!C$86=0),0,IF(PivotTable!C25=PivotTable!C$86,1,-1))</f>
        <v>1</v>
      </c>
      <c r="D62">
        <f>IF(OR(ISBLANK(PivotTable!D25),ISBLANK(PivotTable!D$86),PivotTable!D25=0,PivotTable!D$86=0),0,IF(PivotTable!D25=PivotTable!D$86,1,-1))</f>
        <v>1</v>
      </c>
      <c r="E62">
        <f>IF(OR(ISBLANK(PivotTable!E25),ISBLANK(PivotTable!E$86),PivotTable!E25=0,PivotTable!E$86=0),0,IF(PivotTable!E25=PivotTable!E$86,1,-1))</f>
        <v>1</v>
      </c>
      <c r="F62">
        <f>IF(OR(ISBLANK(PivotTable!F25),ISBLANK(PivotTable!F$86),PivotTable!F25=0,PivotTable!F$86=0),0,IF(PivotTable!F25=PivotTable!F$86,1,-1))</f>
        <v>1</v>
      </c>
      <c r="G62">
        <f>IF(OR(ISBLANK(PivotTable!G25),ISBLANK(PivotTable!G$86),PivotTable!G25=0,PivotTable!G$86=0),0,IF(PivotTable!G25=PivotTable!G$86,1,-1))</f>
        <v>1</v>
      </c>
      <c r="H62">
        <f>IF(OR(ISBLANK(PivotTable!H25),ISBLANK(PivotTable!H$86),PivotTable!H25=0,PivotTable!H$86=0),0,IF(PivotTable!H25=PivotTable!H$86,1,-1))</f>
        <v>0</v>
      </c>
      <c r="I62">
        <f>IF(OR(ISBLANK(PivotTable!I25),ISBLANK(PivotTable!I$86),PivotTable!I25=0,PivotTable!I$86=0),0,IF(PivotTable!I25=PivotTable!I$86,1,-1))</f>
        <v>-1</v>
      </c>
      <c r="J62">
        <f>IF(OR(ISBLANK(PivotTable!J25),ISBLANK(PivotTable!J$86),PivotTable!J25=0,PivotTable!J$86=0),0,IF(PivotTable!J25=PivotTable!J$86,1,-1))</f>
        <v>-1</v>
      </c>
      <c r="K62">
        <f>IF(OR(ISBLANK(PivotTable!K25),ISBLANK(PivotTable!K$86),PivotTable!K25=0,PivotTable!K$86=0),0,IF(PivotTable!K25=PivotTable!K$86,1,-1))</f>
        <v>-1</v>
      </c>
      <c r="L62">
        <f>IF(OR(ISBLANK(PivotTable!L25),ISBLANK(PivotTable!L$86),PivotTable!L25=0,PivotTable!L$86=0),0,IF(PivotTable!L25=PivotTable!L$86,1,-1))</f>
        <v>1</v>
      </c>
      <c r="M62">
        <f>IF(OR(ISBLANK(PivotTable!M25),ISBLANK(PivotTable!M$86),PivotTable!M25=0,PivotTable!M$86=0),0,IF(PivotTable!M25=PivotTable!M$86,1,-1))</f>
        <v>1</v>
      </c>
      <c r="N62">
        <f>IF(OR(ISBLANK(PivotTable!N25),ISBLANK(PivotTable!N$86),PivotTable!N25=0,PivotTable!N$86=0),0,IF(PivotTable!N25=PivotTable!N$86,1,-1))</f>
        <v>-1</v>
      </c>
      <c r="O62">
        <f>IF(OR(ISBLANK(PivotTable!O25),ISBLANK(PivotTable!O$86),PivotTable!O25=0,PivotTable!O$86=0),0,IF(PivotTable!O25=PivotTable!O$86,1,-1))</f>
        <v>1</v>
      </c>
      <c r="P62">
        <f>IF(OR(ISBLANK(PivotTable!P25),ISBLANK(PivotTable!P$86),PivotTable!P25=0,PivotTable!P$86=0),0,IF(PivotTable!P25=PivotTable!P$86,1,-1))</f>
        <v>0</v>
      </c>
      <c r="Q62">
        <f>IF(OR(ISBLANK(PivotTable!Q25),ISBLANK(PivotTable!Q$86),PivotTable!Q25=0,PivotTable!Q$86=0),0,IF(PivotTable!Q25=PivotTable!Q$86,1,-1))</f>
        <v>1</v>
      </c>
      <c r="R62">
        <f>IF(OR(ISBLANK(PivotTable!R25),ISBLANK(PivotTable!R$86),PivotTable!R25=0,PivotTable!R$86=0),0,IF(PivotTable!R25=PivotTable!R$86,1,-1))</f>
        <v>-1</v>
      </c>
      <c r="S62">
        <f>IF(OR(ISBLANK(PivotTable!S25),ISBLANK(PivotTable!S$86),PivotTable!S25=0,PivotTable!S$86=0),0,IF(PivotTable!S25=PivotTable!S$86,1,-1))</f>
        <v>-1</v>
      </c>
      <c r="T62">
        <f>IF(OR(ISBLANK(PivotTable!T25),ISBLANK(PivotTable!T$86),PivotTable!T25=0,PivotTable!T$86=0),0,IF(PivotTable!T25=PivotTable!T$86,1,-1))</f>
        <v>-1</v>
      </c>
      <c r="U62">
        <f>IF(OR(ISBLANK(PivotTable!U25),ISBLANK(PivotTable!U$86),PivotTable!U25=0,PivotTable!U$86=0),0,IF(PivotTable!U25=PivotTable!U$86,1,-1))</f>
        <v>-1</v>
      </c>
      <c r="V62">
        <f>IF(OR(ISBLANK(PivotTable!V25),ISBLANK(PivotTable!V$86),PivotTable!V25=0,PivotTable!V$86=0),0,IF(PivotTable!V25=PivotTable!V$86,1,-1))</f>
        <v>-1</v>
      </c>
      <c r="W62">
        <f>IF(OR(ISBLANK(PivotTable!W25),ISBLANK(PivotTable!W$86),PivotTable!W25=0,PivotTable!W$86=0),0,IF(PivotTable!W25=PivotTable!W$86,1,-1))</f>
        <v>1</v>
      </c>
      <c r="X62">
        <f>IF(OR(ISBLANK(PivotTable!X25),ISBLANK(PivotTable!X$86),PivotTable!X25=0,PivotTable!X$86=0),0,IF(PivotTable!X25=PivotTable!X$86,1,-1))</f>
        <v>-1</v>
      </c>
      <c r="Y62">
        <f>IF(OR(ISBLANK(PivotTable!Y25),ISBLANK(PivotTable!Y$86),PivotTable!Y25=0,PivotTable!Y$86=0),0,IF(PivotTable!Y25=PivotTable!Y$86,1,-1))</f>
        <v>-1</v>
      </c>
      <c r="Z62">
        <f>IF(OR(ISBLANK(PivotTable!Z25),ISBLANK(PivotTable!Z$86),PivotTable!Z25=0,PivotTable!Z$86=0),0,IF(PivotTable!Z25=PivotTable!Z$86,1,-1))</f>
        <v>1</v>
      </c>
      <c r="AA62">
        <f>IF(OR(ISBLANK(PivotTable!AA25),ISBLANK(PivotTable!AA$86),PivotTable!AA25=0,PivotTable!AA$86=0),0,IF(PivotTable!AA25=PivotTable!AA$86,1,-1))</f>
        <v>1</v>
      </c>
      <c r="AB62">
        <f>IF(OR(ISBLANK(PivotTable!AB25),ISBLANK(PivotTable!AB$86),PivotTable!AB25=0,PivotTable!AB$86=0),0,IF(PivotTable!AB25=PivotTable!AB$86,1,-1))</f>
        <v>-1</v>
      </c>
      <c r="AC62">
        <f>IF(OR(ISBLANK(PivotTable!AC25),ISBLANK(PivotTable!AC$86),PivotTable!AC25=0,PivotTable!AC$86=0),0,IF(PivotTable!AC25=PivotTable!AC$86,1,-1))</f>
        <v>-1</v>
      </c>
      <c r="AD62">
        <f>IF(OR(ISBLANK(PivotTable!AD25),ISBLANK(PivotTable!AD$86),PivotTable!AD25=0,PivotTable!AD$86=0),0,IF(PivotTable!AD25=PivotTable!AD$86,1,-1))</f>
        <v>1</v>
      </c>
      <c r="AE62">
        <f>IF(OR(ISBLANK(PivotTable!AE25),ISBLANK(PivotTable!AE$86),PivotTable!AE25=0,PivotTable!AE$86=0),0,IF(PivotTable!AE25=PivotTable!AE$86,1,-1))</f>
        <v>1</v>
      </c>
      <c r="AF62">
        <f>IF(OR(ISBLANK(PivotTable!AF25),ISBLANK(PivotTable!AF$86),PivotTable!AF25=0,PivotTable!AF$86=0),0,IF(PivotTable!AF25=PivotTable!AF$86,1,-1))</f>
        <v>1</v>
      </c>
      <c r="AG62">
        <f>IF(OR(ISBLANK(PivotTable!AG25),ISBLANK(PivotTable!AG$86),PivotTable!AG25=0,PivotTable!AG$86=0),0,IF(PivotTable!AG25=PivotTable!AG$86,1,-1))</f>
        <v>-1</v>
      </c>
      <c r="AH62">
        <f>IF(OR(ISBLANK(PivotTable!AH25),ISBLANK(PivotTable!AH$86),PivotTable!AH25=0,PivotTable!AH$86=0),0,IF(PivotTable!AH25=PivotTable!AH$86,1,-1))</f>
        <v>1</v>
      </c>
      <c r="AI62">
        <f>IF(OR(ISBLANK(PivotTable!AI25),ISBLANK(PivotTable!AI$86),PivotTable!AI25=0,PivotTable!AI$86=0),0,IF(PivotTable!AI25=PivotTable!AI$86,1,-1))</f>
        <v>-1</v>
      </c>
      <c r="AJ62">
        <f>IF(OR(ISBLANK(PivotTable!AJ25),ISBLANK(PivotTable!AJ$86),PivotTable!AJ25=0,PivotTable!AJ$86=0),0,IF(PivotTable!AJ25=PivotTable!AJ$86,1,-1))</f>
        <v>-1</v>
      </c>
      <c r="AK62">
        <f t="shared" si="4"/>
        <v>17</v>
      </c>
      <c r="AL62">
        <f t="shared" si="5"/>
        <v>16</v>
      </c>
      <c r="AM62">
        <f t="shared" si="6"/>
        <v>2</v>
      </c>
      <c r="AN62">
        <f t="shared" si="7"/>
        <v>3.0303030303030304E-2</v>
      </c>
      <c r="AO62" s="2" t="s">
        <v>23</v>
      </c>
    </row>
    <row r="63" spans="1:41" x14ac:dyDescent="0.25">
      <c r="A63" s="2" t="s">
        <v>2</v>
      </c>
      <c r="B63">
        <f>IF(OR(ISBLANK(PivotTable!B4),ISBLANK(PivotTable!B$86),PivotTable!B4=0,PivotTable!B$86=0),0,IF(PivotTable!B4=PivotTable!B$86,1,-1))</f>
        <v>1</v>
      </c>
      <c r="C63">
        <f>IF(OR(ISBLANK(PivotTable!C4),ISBLANK(PivotTable!C$86),PivotTable!C4=0,PivotTable!C$86=0),0,IF(PivotTable!C4=PivotTable!C$86,1,-1))</f>
        <v>1</v>
      </c>
      <c r="D63">
        <f>IF(OR(ISBLANK(PivotTable!D4),ISBLANK(PivotTable!D$86),PivotTable!D4=0,PivotTable!D$86=0),0,IF(PivotTable!D4=PivotTable!D$86,1,-1))</f>
        <v>1</v>
      </c>
      <c r="E63">
        <f>IF(OR(ISBLANK(PivotTable!E4),ISBLANK(PivotTable!E$86),PivotTable!E4=0,PivotTable!E$86=0),0,IF(PivotTable!E4=PivotTable!E$86,1,-1))</f>
        <v>1</v>
      </c>
      <c r="F63">
        <f>IF(OR(ISBLANK(PivotTable!F4),ISBLANK(PivotTable!F$86),PivotTable!F4=0,PivotTable!F$86=0),0,IF(PivotTable!F4=PivotTable!F$86,1,-1))</f>
        <v>-1</v>
      </c>
      <c r="G63">
        <f>IF(OR(ISBLANK(PivotTable!G4),ISBLANK(PivotTable!G$86),PivotTable!G4=0,PivotTable!G$86=0),0,IF(PivotTable!G4=PivotTable!G$86,1,-1))</f>
        <v>-1</v>
      </c>
      <c r="H63">
        <f>IF(OR(ISBLANK(PivotTable!H4),ISBLANK(PivotTable!H$86),PivotTable!H4=0,PivotTable!H$86=0),0,IF(PivotTable!H4=PivotTable!H$86,1,-1))</f>
        <v>0</v>
      </c>
      <c r="I63">
        <f>IF(OR(ISBLANK(PivotTable!I4),ISBLANK(PivotTable!I$86),PivotTable!I4=0,PivotTable!I$86=0),0,IF(PivotTable!I4=PivotTable!I$86,1,-1))</f>
        <v>-1</v>
      </c>
      <c r="J63">
        <f>IF(OR(ISBLANK(PivotTable!J4),ISBLANK(PivotTable!J$86),PivotTable!J4=0,PivotTable!J$86=0),0,IF(PivotTable!J4=PivotTable!J$86,1,-1))</f>
        <v>-1</v>
      </c>
      <c r="K63">
        <f>IF(OR(ISBLANK(PivotTable!K4),ISBLANK(PivotTable!K$86),PivotTable!K4=0,PivotTable!K$86=0),0,IF(PivotTable!K4=PivotTable!K$86,1,-1))</f>
        <v>-1</v>
      </c>
      <c r="L63">
        <f>IF(OR(ISBLANK(PivotTable!L4),ISBLANK(PivotTable!L$86),PivotTable!L4=0,PivotTable!L$86=0),0,IF(PivotTable!L4=PivotTable!L$86,1,-1))</f>
        <v>1</v>
      </c>
      <c r="M63">
        <f>IF(OR(ISBLANK(PivotTable!M4),ISBLANK(PivotTable!M$86),PivotTable!M4=0,PivotTable!M$86=0),0,IF(PivotTable!M4=PivotTable!M$86,1,-1))</f>
        <v>1</v>
      </c>
      <c r="N63">
        <f>IF(OR(ISBLANK(PivotTable!N4),ISBLANK(PivotTable!N$86),PivotTable!N4=0,PivotTable!N$86=0),0,IF(PivotTable!N4=PivotTable!N$86,1,-1))</f>
        <v>-1</v>
      </c>
      <c r="O63">
        <f>IF(OR(ISBLANK(PivotTable!O4),ISBLANK(PivotTable!O$86),PivotTable!O4=0,PivotTable!O$86=0),0,IF(PivotTable!O4=PivotTable!O$86,1,-1))</f>
        <v>1</v>
      </c>
      <c r="P63">
        <f>IF(OR(ISBLANK(PivotTable!P4),ISBLANK(PivotTable!P$86),PivotTable!P4=0,PivotTable!P$86=0),0,IF(PivotTable!P4=PivotTable!P$86,1,-1))</f>
        <v>0</v>
      </c>
      <c r="Q63">
        <f>IF(OR(ISBLANK(PivotTable!Q4),ISBLANK(PivotTable!Q$86),PivotTable!Q4=0,PivotTable!Q$86=0),0,IF(PivotTable!Q4=PivotTable!Q$86,1,-1))</f>
        <v>1</v>
      </c>
      <c r="R63">
        <f>IF(OR(ISBLANK(PivotTable!R4),ISBLANK(PivotTable!R$86),PivotTable!R4=0,PivotTable!R$86=0),0,IF(PivotTable!R4=PivotTable!R$86,1,-1))</f>
        <v>-1</v>
      </c>
      <c r="S63">
        <f>IF(OR(ISBLANK(PivotTable!S4),ISBLANK(PivotTable!S$86),PivotTable!S4=0,PivotTable!S$86=0),0,IF(PivotTable!S4=PivotTable!S$86,1,-1))</f>
        <v>-1</v>
      </c>
      <c r="T63">
        <f>IF(OR(ISBLANK(PivotTable!T4),ISBLANK(PivotTable!T$86),PivotTable!T4=0,PivotTable!T$86=0),0,IF(PivotTable!T4=PivotTable!T$86,1,-1))</f>
        <v>-1</v>
      </c>
      <c r="U63">
        <f>IF(OR(ISBLANK(PivotTable!U4),ISBLANK(PivotTable!U$86),PivotTable!U4=0,PivotTable!U$86=0),0,IF(PivotTable!U4=PivotTable!U$86,1,-1))</f>
        <v>-1</v>
      </c>
      <c r="V63">
        <f>IF(OR(ISBLANK(PivotTable!V4),ISBLANK(PivotTable!V$86),PivotTable!V4=0,PivotTable!V$86=0),0,IF(PivotTable!V4=PivotTable!V$86,1,-1))</f>
        <v>-1</v>
      </c>
      <c r="W63">
        <f>IF(OR(ISBLANK(PivotTable!W4),ISBLANK(PivotTable!W$86),PivotTable!W4=0,PivotTable!W$86=0),0,IF(PivotTable!W4=PivotTable!W$86,1,-1))</f>
        <v>1</v>
      </c>
      <c r="X63">
        <f>IF(OR(ISBLANK(PivotTable!X4),ISBLANK(PivotTable!X$86),PivotTable!X4=0,PivotTable!X$86=0),0,IF(PivotTable!X4=PivotTable!X$86,1,-1))</f>
        <v>1</v>
      </c>
      <c r="Y63">
        <f>IF(OR(ISBLANK(PivotTable!Y4),ISBLANK(PivotTable!Y$86),PivotTable!Y4=0,PivotTable!Y$86=0),0,IF(PivotTable!Y4=PivotTable!Y$86,1,-1))</f>
        <v>-1</v>
      </c>
      <c r="Z63">
        <f>IF(OR(ISBLANK(PivotTable!Z4),ISBLANK(PivotTable!Z$86),PivotTable!Z4=0,PivotTable!Z$86=0),0,IF(PivotTable!Z4=PivotTable!Z$86,1,-1))</f>
        <v>1</v>
      </c>
      <c r="AA63">
        <f>IF(OR(ISBLANK(PivotTable!AA4),ISBLANK(PivotTable!AA$86),PivotTable!AA4=0,PivotTable!AA$86=0),0,IF(PivotTable!AA4=PivotTable!AA$86,1,-1))</f>
        <v>1</v>
      </c>
      <c r="AB63">
        <f>IF(OR(ISBLANK(PivotTable!AB4),ISBLANK(PivotTable!AB$86),PivotTable!AB4=0,PivotTable!AB$86=0),0,IF(PivotTable!AB4=PivotTable!AB$86,1,-1))</f>
        <v>-1</v>
      </c>
      <c r="AC63">
        <f>IF(OR(ISBLANK(PivotTable!AC4),ISBLANK(PivotTable!AC$86),PivotTable!AC4=0,PivotTable!AC$86=0),0,IF(PivotTable!AC4=PivotTable!AC$86,1,-1))</f>
        <v>-1</v>
      </c>
      <c r="AD63">
        <f>IF(OR(ISBLANK(PivotTable!AD4),ISBLANK(PivotTable!AD$86),PivotTable!AD4=0,PivotTable!AD$86=0),0,IF(PivotTable!AD4=PivotTable!AD$86,1,-1))</f>
        <v>-1</v>
      </c>
      <c r="AE63">
        <f>IF(OR(ISBLANK(PivotTable!AE4),ISBLANK(PivotTable!AE$86),PivotTable!AE4=0,PivotTable!AE$86=0),0,IF(PivotTable!AE4=PivotTable!AE$86,1,-1))</f>
        <v>1</v>
      </c>
      <c r="AF63">
        <f>IF(OR(ISBLANK(PivotTable!AF4),ISBLANK(PivotTable!AF$86),PivotTable!AF4=0,PivotTable!AF$86=0),0,IF(PivotTable!AF4=PivotTable!AF$86,1,-1))</f>
        <v>1</v>
      </c>
      <c r="AG63">
        <f>IF(OR(ISBLANK(PivotTable!AG4),ISBLANK(PivotTable!AG$86),PivotTable!AG4=0,PivotTable!AG$86=0),0,IF(PivotTable!AG4=PivotTable!AG$86,1,-1))</f>
        <v>-1</v>
      </c>
      <c r="AH63">
        <f>IF(OR(ISBLANK(PivotTable!AH4),ISBLANK(PivotTable!AH$86),PivotTable!AH4=0,PivotTable!AH$86=0),0,IF(PivotTable!AH4=PivotTable!AH$86,1,-1))</f>
        <v>1</v>
      </c>
      <c r="AI63">
        <f>IF(OR(ISBLANK(PivotTable!AI4),ISBLANK(PivotTable!AI$86),PivotTable!AI4=0,PivotTable!AI$86=0),0,IF(PivotTable!AI4=PivotTable!AI$86,1,-1))</f>
        <v>1</v>
      </c>
      <c r="AJ63">
        <f>IF(OR(ISBLANK(PivotTable!AJ4),ISBLANK(PivotTable!AJ$86),PivotTable!AJ4=0,PivotTable!AJ$86=0),0,IF(PivotTable!AJ4=PivotTable!AJ$86,1,-1))</f>
        <v>-1</v>
      </c>
      <c r="AK63">
        <f t="shared" si="4"/>
        <v>16</v>
      </c>
      <c r="AL63">
        <f t="shared" si="5"/>
        <v>17</v>
      </c>
      <c r="AM63">
        <f t="shared" si="6"/>
        <v>2</v>
      </c>
      <c r="AN63">
        <f t="shared" si="7"/>
        <v>-3.0303030303030304E-2</v>
      </c>
      <c r="AO63" s="2" t="s">
        <v>2</v>
      </c>
    </row>
    <row r="64" spans="1:41" x14ac:dyDescent="0.25">
      <c r="A64" s="2" t="s">
        <v>10</v>
      </c>
      <c r="B64">
        <f>IF(OR(ISBLANK(PivotTable!B12),ISBLANK(PivotTable!B$86),PivotTable!B12=0,PivotTable!B$86=0),0,IF(PivotTable!B12=PivotTable!B$86,1,-1))</f>
        <v>1</v>
      </c>
      <c r="C64">
        <f>IF(OR(ISBLANK(PivotTable!C12),ISBLANK(PivotTable!C$86),PivotTable!C12=0,PivotTable!C$86=0),0,IF(PivotTable!C12=PivotTable!C$86,1,-1))</f>
        <v>1</v>
      </c>
      <c r="D64">
        <f>IF(OR(ISBLANK(PivotTable!D12),ISBLANK(PivotTable!D$86),PivotTable!D12=0,PivotTable!D$86=0),0,IF(PivotTable!D12=PivotTable!D$86,1,-1))</f>
        <v>1</v>
      </c>
      <c r="E64">
        <f>IF(OR(ISBLANK(PivotTable!E12),ISBLANK(PivotTable!E$86),PivotTable!E12=0,PivotTable!E$86=0),0,IF(PivotTable!E12=PivotTable!E$86,1,-1))</f>
        <v>1</v>
      </c>
      <c r="F64">
        <f>IF(OR(ISBLANK(PivotTable!F12),ISBLANK(PivotTable!F$86),PivotTable!F12=0,PivotTable!F$86=0),0,IF(PivotTable!F12=PivotTable!F$86,1,-1))</f>
        <v>1</v>
      </c>
      <c r="G64">
        <f>IF(OR(ISBLANK(PivotTable!G12),ISBLANK(PivotTable!G$86),PivotTable!G12=0,PivotTable!G$86=0),0,IF(PivotTable!G12=PivotTable!G$86,1,-1))</f>
        <v>-1</v>
      </c>
      <c r="H64">
        <f>IF(OR(ISBLANK(PivotTable!H12),ISBLANK(PivotTable!H$86),PivotTable!H12=0,PivotTable!H$86=0),0,IF(PivotTable!H12=PivotTable!H$86,1,-1))</f>
        <v>0</v>
      </c>
      <c r="I64">
        <f>IF(OR(ISBLANK(PivotTable!I12),ISBLANK(PivotTable!I$86),PivotTable!I12=0,PivotTable!I$86=0),0,IF(PivotTable!I12=PivotTable!I$86,1,-1))</f>
        <v>-1</v>
      </c>
      <c r="J64">
        <f>IF(OR(ISBLANK(PivotTable!J12),ISBLANK(PivotTable!J$86),PivotTable!J12=0,PivotTable!J$86=0),0,IF(PivotTable!J12=PivotTable!J$86,1,-1))</f>
        <v>-1</v>
      </c>
      <c r="K64">
        <f>IF(OR(ISBLANK(PivotTable!K12),ISBLANK(PivotTable!K$86),PivotTable!K12=0,PivotTable!K$86=0),0,IF(PivotTable!K12=PivotTable!K$86,1,-1))</f>
        <v>-1</v>
      </c>
      <c r="L64">
        <f>IF(OR(ISBLANK(PivotTable!L12),ISBLANK(PivotTable!L$86),PivotTable!L12=0,PivotTable!L$86=0),0,IF(PivotTable!L12=PivotTable!L$86,1,-1))</f>
        <v>1</v>
      </c>
      <c r="M64">
        <f>IF(OR(ISBLANK(PivotTable!M12),ISBLANK(PivotTable!M$86),PivotTable!M12=0,PivotTable!M$86=0),0,IF(PivotTable!M12=PivotTable!M$86,1,-1))</f>
        <v>1</v>
      </c>
      <c r="N64">
        <f>IF(OR(ISBLANK(PivotTable!N12),ISBLANK(PivotTable!N$86),PivotTable!N12=0,PivotTable!N$86=0),0,IF(PivotTable!N12=PivotTable!N$86,1,-1))</f>
        <v>-1</v>
      </c>
      <c r="O64">
        <f>IF(OR(ISBLANK(PivotTable!O12),ISBLANK(PivotTable!O$86),PivotTable!O12=0,PivotTable!O$86=0),0,IF(PivotTable!O12=PivotTable!O$86,1,-1))</f>
        <v>1</v>
      </c>
      <c r="P64">
        <f>IF(OR(ISBLANK(PivotTable!P12),ISBLANK(PivotTable!P$86),PivotTable!P12=0,PivotTable!P$86=0),0,IF(PivotTable!P12=PivotTable!P$86,1,-1))</f>
        <v>0</v>
      </c>
      <c r="Q64">
        <f>IF(OR(ISBLANK(PivotTable!Q12),ISBLANK(PivotTable!Q$86),PivotTable!Q12=0,PivotTable!Q$86=0),0,IF(PivotTable!Q12=PivotTable!Q$86,1,-1))</f>
        <v>1</v>
      </c>
      <c r="R64">
        <f>IF(OR(ISBLANK(PivotTable!R12),ISBLANK(PivotTable!R$86),PivotTable!R12=0,PivotTable!R$86=0),0,IF(PivotTable!R12=PivotTable!R$86,1,-1))</f>
        <v>-1</v>
      </c>
      <c r="S64">
        <f>IF(OR(ISBLANK(PivotTable!S12),ISBLANK(PivotTable!S$86),PivotTable!S12=0,PivotTable!S$86=0),0,IF(PivotTable!S12=PivotTable!S$86,1,-1))</f>
        <v>-1</v>
      </c>
      <c r="T64">
        <f>IF(OR(ISBLANK(PivotTable!T12),ISBLANK(PivotTable!T$86),PivotTable!T12=0,PivotTable!T$86=0),0,IF(PivotTable!T12=PivotTable!T$86,1,-1))</f>
        <v>-1</v>
      </c>
      <c r="U64">
        <f>IF(OR(ISBLANK(PivotTable!U12),ISBLANK(PivotTable!U$86),PivotTable!U12=0,PivotTable!U$86=0),0,IF(PivotTable!U12=PivotTable!U$86,1,-1))</f>
        <v>-1</v>
      </c>
      <c r="V64">
        <f>IF(OR(ISBLANK(PivotTable!V12),ISBLANK(PivotTable!V$86),PivotTable!V12=0,PivotTable!V$86=0),0,IF(PivotTable!V12=PivotTable!V$86,1,-1))</f>
        <v>-1</v>
      </c>
      <c r="W64">
        <f>IF(OR(ISBLANK(PivotTable!W12),ISBLANK(PivotTable!W$86),PivotTable!W12=0,PivotTable!W$86=0),0,IF(PivotTable!W12=PivotTable!W$86,1,-1))</f>
        <v>1</v>
      </c>
      <c r="X64">
        <f>IF(OR(ISBLANK(PivotTable!X12),ISBLANK(PivotTable!X$86),PivotTable!X12=0,PivotTable!X$86=0),0,IF(PivotTable!X12=PivotTable!X$86,1,-1))</f>
        <v>1</v>
      </c>
      <c r="Y64">
        <f>IF(OR(ISBLANK(PivotTable!Y12),ISBLANK(PivotTable!Y$86),PivotTable!Y12=0,PivotTable!Y$86=0),0,IF(PivotTable!Y12=PivotTable!Y$86,1,-1))</f>
        <v>-1</v>
      </c>
      <c r="Z64">
        <f>IF(OR(ISBLANK(PivotTable!Z12),ISBLANK(PivotTable!Z$86),PivotTable!Z12=0,PivotTable!Z$86=0),0,IF(PivotTable!Z12=PivotTable!Z$86,1,-1))</f>
        <v>1</v>
      </c>
      <c r="AA64">
        <f>IF(OR(ISBLANK(PivotTable!AA12),ISBLANK(PivotTable!AA$86),PivotTable!AA12=0,PivotTable!AA$86=0),0,IF(PivotTable!AA12=PivotTable!AA$86,1,-1))</f>
        <v>1</v>
      </c>
      <c r="AB64">
        <f>IF(OR(ISBLANK(PivotTable!AB12),ISBLANK(PivotTable!AB$86),PivotTable!AB12=0,PivotTable!AB$86=0),0,IF(PivotTable!AB12=PivotTable!AB$86,1,-1))</f>
        <v>-1</v>
      </c>
      <c r="AC64">
        <f>IF(OR(ISBLANK(PivotTable!AC12),ISBLANK(PivotTable!AC$86),PivotTable!AC12=0,PivotTable!AC$86=0),0,IF(PivotTable!AC12=PivotTable!AC$86,1,-1))</f>
        <v>-1</v>
      </c>
      <c r="AD64">
        <f>IF(OR(ISBLANK(PivotTable!AD12),ISBLANK(PivotTable!AD$86),PivotTable!AD12=0,PivotTable!AD$86=0),0,IF(PivotTable!AD12=PivotTable!AD$86,1,-1))</f>
        <v>-1</v>
      </c>
      <c r="AE64">
        <f>IF(OR(ISBLANK(PivotTable!AE12),ISBLANK(PivotTable!AE$86),PivotTable!AE12=0,PivotTable!AE$86=0),0,IF(PivotTable!AE12=PivotTable!AE$86,1,-1))</f>
        <v>1</v>
      </c>
      <c r="AF64">
        <f>IF(OR(ISBLANK(PivotTable!AF12),ISBLANK(PivotTable!AF$86),PivotTable!AF12=0,PivotTable!AF$86=0),0,IF(PivotTable!AF12=PivotTable!AF$86,1,-1))</f>
        <v>1</v>
      </c>
      <c r="AG64">
        <f>IF(OR(ISBLANK(PivotTable!AG12),ISBLANK(PivotTable!AG$86),PivotTable!AG12=0,PivotTable!AG$86=0),0,IF(PivotTable!AG12=PivotTable!AG$86,1,-1))</f>
        <v>-1</v>
      </c>
      <c r="AH64">
        <f>IF(OR(ISBLANK(PivotTable!AH12),ISBLANK(PivotTable!AH$86),PivotTable!AH12=0,PivotTable!AH$86=0),0,IF(PivotTable!AH12=PivotTable!AH$86,1,-1))</f>
        <v>1</v>
      </c>
      <c r="AI64">
        <f>IF(OR(ISBLANK(PivotTable!AI12),ISBLANK(PivotTable!AI$86),PivotTable!AI12=0,PivotTable!AI$86=0),0,IF(PivotTable!AI12=PivotTable!AI$86,1,-1))</f>
        <v>-1</v>
      </c>
      <c r="AJ64">
        <f>IF(OR(ISBLANK(PivotTable!AJ12),ISBLANK(PivotTable!AJ$86),PivotTable!AJ12=0,PivotTable!AJ$86=0),0,IF(PivotTable!AJ12=PivotTable!AJ$86,1,-1))</f>
        <v>-1</v>
      </c>
      <c r="AK64">
        <f t="shared" si="4"/>
        <v>16</v>
      </c>
      <c r="AL64">
        <f t="shared" si="5"/>
        <v>17</v>
      </c>
      <c r="AM64">
        <f t="shared" si="6"/>
        <v>2</v>
      </c>
      <c r="AN64">
        <f t="shared" si="7"/>
        <v>-3.0303030303030304E-2</v>
      </c>
      <c r="AO64" s="2" t="s">
        <v>10</v>
      </c>
    </row>
    <row r="65" spans="1:41" x14ac:dyDescent="0.25">
      <c r="A65" s="2" t="s">
        <v>100</v>
      </c>
      <c r="B65">
        <f>IF(OR(ISBLANK(PivotTable!B103),ISBLANK(PivotTable!B$86),PivotTable!B103=0,PivotTable!B$86=0),0,IF(PivotTable!B103=PivotTable!B$86,1,-1))</f>
        <v>1</v>
      </c>
      <c r="C65">
        <f>IF(OR(ISBLANK(PivotTable!C103),ISBLANK(PivotTable!C$86),PivotTable!C103=0,PivotTable!C$86=0),0,IF(PivotTable!C103=PivotTable!C$86,1,-1))</f>
        <v>1</v>
      </c>
      <c r="D65">
        <f>IF(OR(ISBLANK(PivotTable!D103),ISBLANK(PivotTable!D$86),PivotTable!D103=0,PivotTable!D$86=0),0,IF(PivotTable!D103=PivotTable!D$86,1,-1))</f>
        <v>1</v>
      </c>
      <c r="E65">
        <f>IF(OR(ISBLANK(PivotTable!E103),ISBLANK(PivotTable!E$86),PivotTable!E103=0,PivotTable!E$86=0),0,IF(PivotTable!E103=PivotTable!E$86,1,-1))</f>
        <v>1</v>
      </c>
      <c r="F65">
        <f>IF(OR(ISBLANK(PivotTable!F103),ISBLANK(PivotTable!F$86),PivotTable!F103=0,PivotTable!F$86=0),0,IF(PivotTable!F103=PivotTable!F$86,1,-1))</f>
        <v>1</v>
      </c>
      <c r="G65">
        <f>IF(OR(ISBLANK(PivotTable!G103),ISBLANK(PivotTable!G$86),PivotTable!G103=0,PivotTable!G$86=0),0,IF(PivotTable!G103=PivotTable!G$86,1,-1))</f>
        <v>-1</v>
      </c>
      <c r="H65">
        <f>IF(OR(ISBLANK(PivotTable!H103),ISBLANK(PivotTable!H$86),PivotTable!H103=0,PivotTable!H$86=0),0,IF(PivotTable!H103=PivotTable!H$86,1,-1))</f>
        <v>0</v>
      </c>
      <c r="I65">
        <f>IF(OR(ISBLANK(PivotTable!I103),ISBLANK(PivotTable!I$86),PivotTable!I103=0,PivotTable!I$86=0),0,IF(PivotTable!I103=PivotTable!I$86,1,-1))</f>
        <v>-1</v>
      </c>
      <c r="J65">
        <f>IF(OR(ISBLANK(PivotTable!J103),ISBLANK(PivotTable!J$86),PivotTable!J103=0,PivotTable!J$86=0),0,IF(PivotTable!J103=PivotTable!J$86,1,-1))</f>
        <v>-1</v>
      </c>
      <c r="K65">
        <f>IF(OR(ISBLANK(PivotTable!K103),ISBLANK(PivotTable!K$86),PivotTable!K103=0,PivotTable!K$86=0),0,IF(PivotTable!K103=PivotTable!K$86,1,-1))</f>
        <v>-1</v>
      </c>
      <c r="L65">
        <f>IF(OR(ISBLANK(PivotTable!L103),ISBLANK(PivotTable!L$86),PivotTable!L103=0,PivotTable!L$86=0),0,IF(PivotTable!L103=PivotTable!L$86,1,-1))</f>
        <v>1</v>
      </c>
      <c r="M65">
        <f>IF(OR(ISBLANK(PivotTable!M103),ISBLANK(PivotTable!M$86),PivotTable!M103=0,PivotTable!M$86=0),0,IF(PivotTable!M103=PivotTable!M$86,1,-1))</f>
        <v>1</v>
      </c>
      <c r="N65">
        <f>IF(OR(ISBLANK(PivotTable!N103),ISBLANK(PivotTable!N$86),PivotTable!N103=0,PivotTable!N$86=0),0,IF(PivotTable!N103=PivotTable!N$86,1,-1))</f>
        <v>-1</v>
      </c>
      <c r="O65">
        <f>IF(OR(ISBLANK(PivotTable!O103),ISBLANK(PivotTable!O$86),PivotTable!O103=0,PivotTable!O$86=0),0,IF(PivotTable!O103=PivotTable!O$86,1,-1))</f>
        <v>1</v>
      </c>
      <c r="P65">
        <f>IF(OR(ISBLANK(PivotTable!P103),ISBLANK(PivotTable!P$86),PivotTable!P103=0,PivotTable!P$86=0),0,IF(PivotTable!P103=PivotTable!P$86,1,-1))</f>
        <v>0</v>
      </c>
      <c r="Q65">
        <f>IF(OR(ISBLANK(PivotTable!Q103),ISBLANK(PivotTable!Q$86),PivotTable!Q103=0,PivotTable!Q$86=0),0,IF(PivotTable!Q103=PivotTable!Q$86,1,-1))</f>
        <v>1</v>
      </c>
      <c r="R65">
        <f>IF(OR(ISBLANK(PivotTable!R103),ISBLANK(PivotTable!R$86),PivotTable!R103=0,PivotTable!R$86=0),0,IF(PivotTable!R103=PivotTable!R$86,1,-1))</f>
        <v>-1</v>
      </c>
      <c r="S65">
        <f>IF(OR(ISBLANK(PivotTable!S103),ISBLANK(PivotTable!S$86),PivotTable!S103=0,PivotTable!S$86=0),0,IF(PivotTable!S103=PivotTable!S$86,1,-1))</f>
        <v>-1</v>
      </c>
      <c r="T65">
        <f>IF(OR(ISBLANK(PivotTable!T103),ISBLANK(PivotTable!T$86),PivotTable!T103=0,PivotTable!T$86=0),0,IF(PivotTable!T103=PivotTable!T$86,1,-1))</f>
        <v>-1</v>
      </c>
      <c r="U65">
        <f>IF(OR(ISBLANK(PivotTable!U103),ISBLANK(PivotTable!U$86),PivotTable!U103=0,PivotTable!U$86=0),0,IF(PivotTable!U103=PivotTable!U$86,1,-1))</f>
        <v>-1</v>
      </c>
      <c r="V65">
        <f>IF(OR(ISBLANK(PivotTable!V103),ISBLANK(PivotTable!V$86),PivotTable!V103=0,PivotTable!V$86=0),0,IF(PivotTable!V103=PivotTable!V$86,1,-1))</f>
        <v>-1</v>
      </c>
      <c r="W65">
        <f>IF(OR(ISBLANK(PivotTable!W103),ISBLANK(PivotTable!W$86),PivotTable!W103=0,PivotTable!W$86=0),0,IF(PivotTable!W103=PivotTable!W$86,1,-1))</f>
        <v>1</v>
      </c>
      <c r="X65">
        <f>IF(OR(ISBLANK(PivotTable!X103),ISBLANK(PivotTable!X$86),PivotTable!X103=0,PivotTable!X$86=0),0,IF(PivotTable!X103=PivotTable!X$86,1,-1))</f>
        <v>-1</v>
      </c>
      <c r="Y65">
        <f>IF(OR(ISBLANK(PivotTable!Y103),ISBLANK(PivotTable!Y$86),PivotTable!Y103=0,PivotTable!Y$86=0),0,IF(PivotTable!Y103=PivotTable!Y$86,1,-1))</f>
        <v>-1</v>
      </c>
      <c r="Z65">
        <f>IF(OR(ISBLANK(PivotTable!Z103),ISBLANK(PivotTable!Z$86),PivotTable!Z103=0,PivotTable!Z$86=0),0,IF(PivotTable!Z103=PivotTable!Z$86,1,-1))</f>
        <v>1</v>
      </c>
      <c r="AA65">
        <f>IF(OR(ISBLANK(PivotTable!AA103),ISBLANK(PivotTable!AA$86),PivotTable!AA103=0,PivotTable!AA$86=0),0,IF(PivotTable!AA103=PivotTable!AA$86,1,-1))</f>
        <v>1</v>
      </c>
      <c r="AB65">
        <f>IF(OR(ISBLANK(PivotTable!AB103),ISBLANK(PivotTable!AB$86),PivotTable!AB103=0,PivotTable!AB$86=0),0,IF(PivotTable!AB103=PivotTable!AB$86,1,-1))</f>
        <v>-1</v>
      </c>
      <c r="AC65">
        <f>IF(OR(ISBLANK(PivotTable!AC103),ISBLANK(PivotTable!AC$86),PivotTable!AC103=0,PivotTable!AC$86=0),0,IF(PivotTable!AC103=PivotTable!AC$86,1,-1))</f>
        <v>-1</v>
      </c>
      <c r="AD65">
        <f>IF(OR(ISBLANK(PivotTable!AD103),ISBLANK(PivotTable!AD$86),PivotTable!AD103=0,PivotTable!AD$86=0),0,IF(PivotTable!AD103=PivotTable!AD$86,1,-1))</f>
        <v>1</v>
      </c>
      <c r="AE65">
        <f>IF(OR(ISBLANK(PivotTable!AE103),ISBLANK(PivotTable!AE$86),PivotTable!AE103=0,PivotTable!AE$86=0),0,IF(PivotTable!AE103=PivotTable!AE$86,1,-1))</f>
        <v>1</v>
      </c>
      <c r="AF65">
        <f>IF(OR(ISBLANK(PivotTable!AF103),ISBLANK(PivotTable!AF$86),PivotTable!AF103=0,PivotTable!AF$86=0),0,IF(PivotTable!AF103=PivotTable!AF$86,1,-1))</f>
        <v>1</v>
      </c>
      <c r="AG65">
        <f>IF(OR(ISBLANK(PivotTable!AG103),ISBLANK(PivotTable!AG$86),PivotTable!AG103=0,PivotTable!AG$86=0),0,IF(PivotTable!AG103=PivotTable!AG$86,1,-1))</f>
        <v>-1</v>
      </c>
      <c r="AH65">
        <f>IF(OR(ISBLANK(PivotTable!AH103),ISBLANK(PivotTable!AH$86),PivotTable!AH103=0,PivotTable!AH$86=0),0,IF(PivotTable!AH103=PivotTable!AH$86,1,-1))</f>
        <v>1</v>
      </c>
      <c r="AI65">
        <f>IF(OR(ISBLANK(PivotTable!AI103),ISBLANK(PivotTable!AI$86),PivotTable!AI103=0,PivotTable!AI$86=0),0,IF(PivotTable!AI103=PivotTable!AI$86,1,-1))</f>
        <v>-1</v>
      </c>
      <c r="AJ65">
        <f>IF(OR(ISBLANK(PivotTable!AJ103),ISBLANK(PivotTable!AJ$86),PivotTable!AJ103=0,PivotTable!AJ$86=0),0,IF(PivotTable!AJ103=PivotTable!AJ$86,1,-1))</f>
        <v>-1</v>
      </c>
      <c r="AK65">
        <f t="shared" si="4"/>
        <v>16</v>
      </c>
      <c r="AL65">
        <f t="shared" si="5"/>
        <v>17</v>
      </c>
      <c r="AM65">
        <f t="shared" si="6"/>
        <v>2</v>
      </c>
      <c r="AN65">
        <f t="shared" si="7"/>
        <v>-3.0303030303030304E-2</v>
      </c>
      <c r="AO65" s="2" t="s">
        <v>100</v>
      </c>
    </row>
    <row r="66" spans="1:41" x14ac:dyDescent="0.25">
      <c r="A66" s="2" t="s">
        <v>48</v>
      </c>
      <c r="B66">
        <f>IF(OR(ISBLANK(PivotTable!B50),ISBLANK(PivotTable!B$86),PivotTable!B50=0,PivotTable!B$86=0),0,IF(PivotTable!B50=PivotTable!B$86,1,-1))</f>
        <v>1</v>
      </c>
      <c r="C66">
        <f>IF(OR(ISBLANK(PivotTable!C50),ISBLANK(PivotTable!C$86),PivotTable!C50=0,PivotTable!C$86=0),0,IF(PivotTable!C50=PivotTable!C$86,1,-1))</f>
        <v>1</v>
      </c>
      <c r="D66">
        <f>IF(OR(ISBLANK(PivotTable!D50),ISBLANK(PivotTable!D$86),PivotTable!D50=0,PivotTable!D$86=0),0,IF(PivotTable!D50=PivotTable!D$86,1,-1))</f>
        <v>1</v>
      </c>
      <c r="E66">
        <f>IF(OR(ISBLANK(PivotTable!E50),ISBLANK(PivotTable!E$86),PivotTable!E50=0,PivotTable!E$86=0),0,IF(PivotTable!E50=PivotTable!E$86,1,-1))</f>
        <v>1</v>
      </c>
      <c r="F66">
        <f>IF(OR(ISBLANK(PivotTable!F50),ISBLANK(PivotTable!F$86),PivotTable!F50=0,PivotTable!F$86=0),0,IF(PivotTable!F50=PivotTable!F$86,1,-1))</f>
        <v>1</v>
      </c>
      <c r="G66">
        <f>IF(OR(ISBLANK(PivotTable!G50),ISBLANK(PivotTable!G$86),PivotTable!G50=0,PivotTable!G$86=0),0,IF(PivotTable!G50=PivotTable!G$86,1,-1))</f>
        <v>1</v>
      </c>
      <c r="H66">
        <f>IF(OR(ISBLANK(PivotTable!H50),ISBLANK(PivotTable!H$86),PivotTable!H50=0,PivotTable!H$86=0),0,IF(PivotTable!H50=PivotTable!H$86,1,-1))</f>
        <v>0</v>
      </c>
      <c r="I66">
        <f>IF(OR(ISBLANK(PivotTable!I50),ISBLANK(PivotTable!I$86),PivotTable!I50=0,PivotTable!I$86=0),0,IF(PivotTable!I50=PivotTable!I$86,1,-1))</f>
        <v>-1</v>
      </c>
      <c r="J66">
        <f>IF(OR(ISBLANK(PivotTable!J50),ISBLANK(PivotTable!J$86),PivotTable!J50=0,PivotTable!J$86=0),0,IF(PivotTable!J50=PivotTable!J$86,1,-1))</f>
        <v>-1</v>
      </c>
      <c r="K66">
        <f>IF(OR(ISBLANK(PivotTable!K50),ISBLANK(PivotTable!K$86),PivotTable!K50=0,PivotTable!K$86=0),0,IF(PivotTable!K50=PivotTable!K$86,1,-1))</f>
        <v>-1</v>
      </c>
      <c r="L66">
        <f>IF(OR(ISBLANK(PivotTable!L50),ISBLANK(PivotTable!L$86),PivotTable!L50=0,PivotTable!L$86=0),0,IF(PivotTable!L50=PivotTable!L$86,1,-1))</f>
        <v>1</v>
      </c>
      <c r="M66">
        <f>IF(OR(ISBLANK(PivotTable!M50),ISBLANK(PivotTable!M$86),PivotTable!M50=0,PivotTable!M$86=0),0,IF(PivotTable!M50=PivotTable!M$86,1,-1))</f>
        <v>1</v>
      </c>
      <c r="N66">
        <f>IF(OR(ISBLANK(PivotTable!N50),ISBLANK(PivotTable!N$86),PivotTable!N50=0,PivotTable!N$86=0),0,IF(PivotTable!N50=PivotTable!N$86,1,-1))</f>
        <v>-1</v>
      </c>
      <c r="O66">
        <f>IF(OR(ISBLANK(PivotTable!O50),ISBLANK(PivotTable!O$86),PivotTable!O50=0,PivotTable!O$86=0),0,IF(PivotTable!O50=PivotTable!O$86,1,-1))</f>
        <v>1</v>
      </c>
      <c r="P66">
        <f>IF(OR(ISBLANK(PivotTable!P50),ISBLANK(PivotTable!P$86),PivotTable!P50=0,PivotTable!P$86=0),0,IF(PivotTable!P50=PivotTable!P$86,1,-1))</f>
        <v>0</v>
      </c>
      <c r="Q66">
        <f>IF(OR(ISBLANK(PivotTable!Q50),ISBLANK(PivotTable!Q$86),PivotTable!Q50=0,PivotTable!Q$86=0),0,IF(PivotTable!Q50=PivotTable!Q$86,1,-1))</f>
        <v>1</v>
      </c>
      <c r="R66">
        <f>IF(OR(ISBLANK(PivotTable!R50),ISBLANK(PivotTable!R$86),PivotTable!R50=0,PivotTable!R$86=0),0,IF(PivotTable!R50=PivotTable!R$86,1,-1))</f>
        <v>-1</v>
      </c>
      <c r="S66">
        <f>IF(OR(ISBLANK(PivotTable!S50),ISBLANK(PivotTable!S$86),PivotTable!S50=0,PivotTable!S$86=0),0,IF(PivotTable!S50=PivotTable!S$86,1,-1))</f>
        <v>-1</v>
      </c>
      <c r="T66">
        <f>IF(OR(ISBLANK(PivotTable!T50),ISBLANK(PivotTable!T$86),PivotTable!T50=0,PivotTable!T$86=0),0,IF(PivotTable!T50=PivotTable!T$86,1,-1))</f>
        <v>-1</v>
      </c>
      <c r="U66">
        <f>IF(OR(ISBLANK(PivotTable!U50),ISBLANK(PivotTable!U$86),PivotTable!U50=0,PivotTable!U$86=0),0,IF(PivotTable!U50=PivotTable!U$86,1,-1))</f>
        <v>-1</v>
      </c>
      <c r="V66">
        <f>IF(OR(ISBLANK(PivotTable!V50),ISBLANK(PivotTable!V$86),PivotTable!V50=0,PivotTable!V$86=0),0,IF(PivotTable!V50=PivotTable!V$86,1,-1))</f>
        <v>-1</v>
      </c>
      <c r="W66">
        <f>IF(OR(ISBLANK(PivotTable!W50),ISBLANK(PivotTable!W$86),PivotTable!W50=0,PivotTable!W$86=0),0,IF(PivotTable!W50=PivotTable!W$86,1,-1))</f>
        <v>1</v>
      </c>
      <c r="X66">
        <f>IF(OR(ISBLANK(PivotTable!X50),ISBLANK(PivotTable!X$86),PivotTable!X50=0,PivotTable!X$86=0),0,IF(PivotTable!X50=PivotTable!X$86,1,-1))</f>
        <v>1</v>
      </c>
      <c r="Y66">
        <f>IF(OR(ISBLANK(PivotTable!Y50),ISBLANK(PivotTable!Y$86),PivotTable!Y50=0,PivotTable!Y$86=0),0,IF(PivotTable!Y50=PivotTable!Y$86,1,-1))</f>
        <v>-1</v>
      </c>
      <c r="Z66">
        <f>IF(OR(ISBLANK(PivotTable!Z50),ISBLANK(PivotTable!Z$86),PivotTable!Z50=0,PivotTable!Z$86=0),0,IF(PivotTable!Z50=PivotTable!Z$86,1,-1))</f>
        <v>1</v>
      </c>
      <c r="AA66">
        <f>IF(OR(ISBLANK(PivotTable!AA50),ISBLANK(PivotTable!AA$86),PivotTable!AA50=0,PivotTable!AA$86=0),0,IF(PivotTable!AA50=PivotTable!AA$86,1,-1))</f>
        <v>1</v>
      </c>
      <c r="AB66">
        <f>IF(OR(ISBLANK(PivotTable!AB50),ISBLANK(PivotTable!AB$86),PivotTable!AB50=0,PivotTable!AB$86=0),0,IF(PivotTable!AB50=PivotTable!AB$86,1,-1))</f>
        <v>-1</v>
      </c>
      <c r="AC66">
        <f>IF(OR(ISBLANK(PivotTable!AC50),ISBLANK(PivotTable!AC$86),PivotTable!AC50=0,PivotTable!AC$86=0),0,IF(PivotTable!AC50=PivotTable!AC$86,1,-1))</f>
        <v>-1</v>
      </c>
      <c r="AD66">
        <f>IF(OR(ISBLANK(PivotTable!AD50),ISBLANK(PivotTable!AD$86),PivotTable!AD50=0,PivotTable!AD$86=0),0,IF(PivotTable!AD50=PivotTable!AD$86,1,-1))</f>
        <v>-1</v>
      </c>
      <c r="AE66">
        <f>IF(OR(ISBLANK(PivotTable!AE50),ISBLANK(PivotTable!AE$86),PivotTable!AE50=0,PivotTable!AE$86=0),0,IF(PivotTable!AE50=PivotTable!AE$86,1,-1))</f>
        <v>1</v>
      </c>
      <c r="AF66">
        <f>IF(OR(ISBLANK(PivotTable!AF50),ISBLANK(PivotTable!AF$86),PivotTable!AF50=0,PivotTable!AF$86=0),0,IF(PivotTable!AF50=PivotTable!AF$86,1,-1))</f>
        <v>-1</v>
      </c>
      <c r="AG66">
        <f>IF(OR(ISBLANK(PivotTable!AG50),ISBLANK(PivotTable!AG$86),PivotTable!AG50=0,PivotTable!AG$86=0),0,IF(PivotTable!AG50=PivotTable!AG$86,1,-1))</f>
        <v>-1</v>
      </c>
      <c r="AH66">
        <f>IF(OR(ISBLANK(PivotTable!AH50),ISBLANK(PivotTable!AH$86),PivotTable!AH50=0,PivotTable!AH$86=0),0,IF(PivotTable!AH50=PivotTable!AH$86,1,-1))</f>
        <v>-1</v>
      </c>
      <c r="AI66">
        <f>IF(OR(ISBLANK(PivotTable!AI50),ISBLANK(PivotTable!AI$86),PivotTable!AI50=0,PivotTable!AI$86=0),0,IF(PivotTable!AI50=PivotTable!AI$86,1,-1))</f>
        <v>-1</v>
      </c>
      <c r="AJ66">
        <f>IF(OR(ISBLANK(PivotTable!AJ50),ISBLANK(PivotTable!AJ$86),PivotTable!AJ50=0,PivotTable!AJ$86=0),0,IF(PivotTable!AJ50=PivotTable!AJ$86,1,-1))</f>
        <v>-1</v>
      </c>
      <c r="AK66">
        <f t="shared" ref="AK66:AK97" si="8">COUNTIF(B66:AJ66,1)</f>
        <v>15</v>
      </c>
      <c r="AL66">
        <f t="shared" ref="AL66:AL97" si="9">COUNTIF(B66:AJ66,-1)</f>
        <v>18</v>
      </c>
      <c r="AM66">
        <f t="shared" ref="AM66:AM97" si="10">COUNTIF(B66:AJ66,0)</f>
        <v>2</v>
      </c>
      <c r="AN66">
        <f t="shared" ref="AN66:AN97" si="11">(AK66-AL66)/(AK66+AL66)</f>
        <v>-9.0909090909090912E-2</v>
      </c>
      <c r="AO66" s="2" t="s">
        <v>48</v>
      </c>
    </row>
    <row r="67" spans="1:41" x14ac:dyDescent="0.25">
      <c r="A67" s="2" t="s">
        <v>110</v>
      </c>
      <c r="B67">
        <f>IF(OR(ISBLANK(PivotTable!B44),ISBLANK(PivotTable!B$86),PivotTable!B44=0,PivotTable!B$86=0),0,IF(PivotTable!B44=PivotTable!B$86,1,-1))</f>
        <v>-1</v>
      </c>
      <c r="C67">
        <f>IF(OR(ISBLANK(PivotTable!C44),ISBLANK(PivotTable!C$86),PivotTable!C44=0,PivotTable!C$86=0),0,IF(PivotTable!C44=PivotTable!C$86,1,-1))</f>
        <v>1</v>
      </c>
      <c r="D67">
        <f>IF(OR(ISBLANK(PivotTable!D44),ISBLANK(PivotTable!D$86),PivotTable!D44=0,PivotTable!D$86=0),0,IF(PivotTable!D44=PivotTable!D$86,1,-1))</f>
        <v>1</v>
      </c>
      <c r="E67">
        <f>IF(OR(ISBLANK(PivotTable!E44),ISBLANK(PivotTable!E$86),PivotTable!E44=0,PivotTable!E$86=0),0,IF(PivotTable!E44=PivotTable!E$86,1,-1))</f>
        <v>1</v>
      </c>
      <c r="F67">
        <f>IF(OR(ISBLANK(PivotTable!F44),ISBLANK(PivotTable!F$86),PivotTable!F44=0,PivotTable!F$86=0),0,IF(PivotTable!F44=PivotTable!F$86,1,-1))</f>
        <v>1</v>
      </c>
      <c r="G67">
        <f>IF(OR(ISBLANK(PivotTable!G44),ISBLANK(PivotTable!G$86),PivotTable!G44=0,PivotTable!G$86=0),0,IF(PivotTable!G44=PivotTable!G$86,1,-1))</f>
        <v>-1</v>
      </c>
      <c r="H67">
        <f>IF(OR(ISBLANK(PivotTable!H44),ISBLANK(PivotTable!H$86),PivotTable!H44=0,PivotTable!H$86=0),0,IF(PivotTable!H44=PivotTable!H$86,1,-1))</f>
        <v>0</v>
      </c>
      <c r="I67">
        <f>IF(OR(ISBLANK(PivotTable!I44),ISBLANK(PivotTable!I$86),PivotTable!I44=0,PivotTable!I$86=0),0,IF(PivotTable!I44=PivotTable!I$86,1,-1))</f>
        <v>-1</v>
      </c>
      <c r="J67">
        <f>IF(OR(ISBLANK(PivotTable!J44),ISBLANK(PivotTable!J$86),PivotTable!J44=0,PivotTable!J$86=0),0,IF(PivotTable!J44=PivotTable!J$86,1,-1))</f>
        <v>-1</v>
      </c>
      <c r="K67">
        <f>IF(OR(ISBLANK(PivotTable!K44),ISBLANK(PivotTable!K$86),PivotTable!K44=0,PivotTable!K$86=0),0,IF(PivotTable!K44=PivotTable!K$86,1,-1))</f>
        <v>0</v>
      </c>
      <c r="L67">
        <f>IF(OR(ISBLANK(PivotTable!L44),ISBLANK(PivotTable!L$86),PivotTable!L44=0,PivotTable!L$86=0),0,IF(PivotTable!L44=PivotTable!L$86,1,-1))</f>
        <v>-1</v>
      </c>
      <c r="M67">
        <f>IF(OR(ISBLANK(PivotTable!M44),ISBLANK(PivotTable!M$86),PivotTable!M44=0,PivotTable!M$86=0),0,IF(PivotTable!M44=PivotTable!M$86,1,-1))</f>
        <v>1</v>
      </c>
      <c r="N67">
        <f>IF(OR(ISBLANK(PivotTable!N44),ISBLANK(PivotTable!N$86),PivotTable!N44=0,PivotTable!N$86=0),0,IF(PivotTable!N44=PivotTable!N$86,1,-1))</f>
        <v>-1</v>
      </c>
      <c r="O67">
        <f>IF(OR(ISBLANK(PivotTable!O44),ISBLANK(PivotTable!O$86),PivotTable!O44=0,PivotTable!O$86=0),0,IF(PivotTable!O44=PivotTable!O$86,1,-1))</f>
        <v>1</v>
      </c>
      <c r="P67">
        <f>IF(OR(ISBLANK(PivotTable!P44),ISBLANK(PivotTable!P$86),PivotTable!P44=0,PivotTable!P$86=0),0,IF(PivotTable!P44=PivotTable!P$86,1,-1))</f>
        <v>0</v>
      </c>
      <c r="Q67">
        <f>IF(OR(ISBLANK(PivotTable!Q44),ISBLANK(PivotTable!Q$86),PivotTable!Q44=0,PivotTable!Q$86=0),0,IF(PivotTable!Q44=PivotTable!Q$86,1,-1))</f>
        <v>0</v>
      </c>
      <c r="R67">
        <f>IF(OR(ISBLANK(PivotTable!R44),ISBLANK(PivotTable!R$86),PivotTable!R44=0,PivotTable!R$86=0),0,IF(PivotTable!R44=PivotTable!R$86,1,-1))</f>
        <v>0</v>
      </c>
      <c r="S67">
        <f>IF(OR(ISBLANK(PivotTable!S44),ISBLANK(PivotTable!S$86),PivotTable!S44=0,PivotTable!S$86=0),0,IF(PivotTable!S44=PivotTable!S$86,1,-1))</f>
        <v>0</v>
      </c>
      <c r="T67">
        <f>IF(OR(ISBLANK(PivotTable!T44),ISBLANK(PivotTable!T$86),PivotTable!T44=0,PivotTable!T$86=0),0,IF(PivotTable!T44=PivotTable!T$86,1,-1))</f>
        <v>0</v>
      </c>
      <c r="U67">
        <f>IF(OR(ISBLANK(PivotTable!U44),ISBLANK(PivotTable!U$86),PivotTable!U44=0,PivotTable!U$86=0),0,IF(PivotTable!U44=PivotTable!U$86,1,-1))</f>
        <v>-1</v>
      </c>
      <c r="V67">
        <f>IF(OR(ISBLANK(PivotTable!V44),ISBLANK(PivotTable!V$86),PivotTable!V44=0,PivotTable!V$86=0),0,IF(PivotTable!V44=PivotTable!V$86,1,-1))</f>
        <v>-1</v>
      </c>
      <c r="W67">
        <f>IF(OR(ISBLANK(PivotTable!W44),ISBLANK(PivotTable!W$86),PivotTable!W44=0,PivotTable!W$86=0),0,IF(PivotTable!W44=PivotTable!W$86,1,-1))</f>
        <v>1</v>
      </c>
      <c r="X67">
        <f>IF(OR(ISBLANK(PivotTable!X44),ISBLANK(PivotTable!X$86),PivotTable!X44=0,PivotTable!X$86=0),0,IF(PivotTable!X44=PivotTable!X$86,1,-1))</f>
        <v>-1</v>
      </c>
      <c r="Y67">
        <f>IF(OR(ISBLANK(PivotTable!Y44),ISBLANK(PivotTable!Y$86),PivotTable!Y44=0,PivotTable!Y$86=0),0,IF(PivotTable!Y44=PivotTable!Y$86,1,-1))</f>
        <v>-1</v>
      </c>
      <c r="Z67">
        <f>IF(OR(ISBLANK(PivotTable!Z44),ISBLANK(PivotTable!Z$86),PivotTable!Z44=0,PivotTable!Z$86=0),0,IF(PivotTable!Z44=PivotTable!Z$86,1,-1))</f>
        <v>0</v>
      </c>
      <c r="AA67">
        <f>IF(OR(ISBLANK(PivotTable!AA44),ISBLANK(PivotTable!AA$86),PivotTable!AA44=0,PivotTable!AA$86=0),0,IF(PivotTable!AA44=PivotTable!AA$86,1,-1))</f>
        <v>1</v>
      </c>
      <c r="AB67">
        <f>IF(OR(ISBLANK(PivotTable!AB44),ISBLANK(PivotTable!AB$86),PivotTable!AB44=0,PivotTable!AB$86=0),0,IF(PivotTable!AB44=PivotTable!AB$86,1,-1))</f>
        <v>-1</v>
      </c>
      <c r="AC67">
        <f>IF(OR(ISBLANK(PivotTable!AC44),ISBLANK(PivotTable!AC$86),PivotTable!AC44=0,PivotTable!AC$86=0),0,IF(PivotTable!AC44=PivotTable!AC$86,1,-1))</f>
        <v>-1</v>
      </c>
      <c r="AD67">
        <f>IF(OR(ISBLANK(PivotTable!AD44),ISBLANK(PivotTable!AD$86),PivotTable!AD44=0,PivotTable!AD$86=0),0,IF(PivotTable!AD44=PivotTable!AD$86,1,-1))</f>
        <v>1</v>
      </c>
      <c r="AE67">
        <f>IF(OR(ISBLANK(PivotTable!AE44),ISBLANK(PivotTable!AE$86),PivotTable!AE44=0,PivotTable!AE$86=0),0,IF(PivotTable!AE44=PivotTable!AE$86,1,-1))</f>
        <v>1</v>
      </c>
      <c r="AF67">
        <f>IF(OR(ISBLANK(PivotTable!AF44),ISBLANK(PivotTable!AF$86),PivotTable!AF44=0,PivotTable!AF$86=0),0,IF(PivotTable!AF44=PivotTable!AF$86,1,-1))</f>
        <v>1</v>
      </c>
      <c r="AG67">
        <f>IF(OR(ISBLANK(PivotTable!AG44),ISBLANK(PivotTable!AG$86),PivotTable!AG44=0,PivotTable!AG$86=0),0,IF(PivotTable!AG44=PivotTable!AG$86,1,-1))</f>
        <v>-1</v>
      </c>
      <c r="AH67">
        <f>IF(OR(ISBLANK(PivotTable!AH44),ISBLANK(PivotTable!AH$86),PivotTable!AH44=0,PivotTable!AH$86=0),0,IF(PivotTable!AH44=PivotTable!AH$86,1,-1))</f>
        <v>-1</v>
      </c>
      <c r="AI67">
        <f>IF(OR(ISBLANK(PivotTable!AI44),ISBLANK(PivotTable!AI$86),PivotTable!AI44=0,PivotTable!AI$86=0),0,IF(PivotTable!AI44=PivotTable!AI$86,1,-1))</f>
        <v>1</v>
      </c>
      <c r="AJ67">
        <f>IF(OR(ISBLANK(PivotTable!AJ44),ISBLANK(PivotTable!AJ$86),PivotTable!AJ44=0,PivotTable!AJ$86=0),0,IF(PivotTable!AJ44=PivotTable!AJ$86,1,-1))</f>
        <v>-1</v>
      </c>
      <c r="AK67">
        <f t="shared" si="8"/>
        <v>12</v>
      </c>
      <c r="AL67">
        <f t="shared" si="9"/>
        <v>15</v>
      </c>
      <c r="AM67">
        <f t="shared" si="10"/>
        <v>8</v>
      </c>
      <c r="AN67">
        <f t="shared" si="11"/>
        <v>-0.1111111111111111</v>
      </c>
      <c r="AO67" s="2" t="s">
        <v>110</v>
      </c>
    </row>
    <row r="68" spans="1:41" x14ac:dyDescent="0.25">
      <c r="A68" s="2" t="s">
        <v>96</v>
      </c>
      <c r="B68">
        <f>IF(OR(ISBLANK(PivotTable!B99),ISBLANK(PivotTable!B$86),PivotTable!B99=0,PivotTable!B$86=0),0,IF(PivotTable!B99=PivotTable!B$86,1,-1))</f>
        <v>-1</v>
      </c>
      <c r="C68">
        <f>IF(OR(ISBLANK(PivotTable!C99),ISBLANK(PivotTable!C$86),PivotTable!C99=0,PivotTable!C$86=0),0,IF(PivotTable!C99=PivotTable!C$86,1,-1))</f>
        <v>1</v>
      </c>
      <c r="D68">
        <f>IF(OR(ISBLANK(PivotTable!D99),ISBLANK(PivotTable!D$86),PivotTable!D99=0,PivotTable!D$86=0),0,IF(PivotTable!D99=PivotTable!D$86,1,-1))</f>
        <v>1</v>
      </c>
      <c r="E68">
        <f>IF(OR(ISBLANK(PivotTable!E99),ISBLANK(PivotTable!E$86),PivotTable!E99=0,PivotTable!E$86=0),0,IF(PivotTable!E99=PivotTable!E$86,1,-1))</f>
        <v>1</v>
      </c>
      <c r="F68">
        <f>IF(OR(ISBLANK(PivotTable!F99),ISBLANK(PivotTable!F$86),PivotTable!F99=0,PivotTable!F$86=0),0,IF(PivotTable!F99=PivotTable!F$86,1,-1))</f>
        <v>-1</v>
      </c>
      <c r="G68">
        <f>IF(OR(ISBLANK(PivotTable!G99),ISBLANK(PivotTable!G$86),PivotTable!G99=0,PivotTable!G$86=0),0,IF(PivotTable!G99=PivotTable!G$86,1,-1))</f>
        <v>-1</v>
      </c>
      <c r="H68">
        <f>IF(OR(ISBLANK(PivotTable!H99),ISBLANK(PivotTable!H$86),PivotTable!H99=0,PivotTable!H$86=0),0,IF(PivotTable!H99=PivotTable!H$86,1,-1))</f>
        <v>0</v>
      </c>
      <c r="I68">
        <f>IF(OR(ISBLANK(PivotTable!I99),ISBLANK(PivotTable!I$86),PivotTable!I99=0,PivotTable!I$86=0),0,IF(PivotTable!I99=PivotTable!I$86,1,-1))</f>
        <v>-1</v>
      </c>
      <c r="J68">
        <f>IF(OR(ISBLANK(PivotTable!J99),ISBLANK(PivotTable!J$86),PivotTable!J99=0,PivotTable!J$86=0),0,IF(PivotTable!J99=PivotTable!J$86,1,-1))</f>
        <v>-1</v>
      </c>
      <c r="K68">
        <f>IF(OR(ISBLANK(PivotTable!K99),ISBLANK(PivotTable!K$86),PivotTable!K99=0,PivotTable!K$86=0),0,IF(PivotTable!K99=PivotTable!K$86,1,-1))</f>
        <v>-1</v>
      </c>
      <c r="L68">
        <f>IF(OR(ISBLANK(PivotTable!L99),ISBLANK(PivotTable!L$86),PivotTable!L99=0,PivotTable!L$86=0),0,IF(PivotTable!L99=PivotTable!L$86,1,-1))</f>
        <v>-1</v>
      </c>
      <c r="M68">
        <f>IF(OR(ISBLANK(PivotTable!M99),ISBLANK(PivotTable!M$86),PivotTable!M99=0,PivotTable!M$86=0),0,IF(PivotTable!M99=PivotTable!M$86,1,-1))</f>
        <v>1</v>
      </c>
      <c r="N68">
        <f>IF(OR(ISBLANK(PivotTable!N99),ISBLANK(PivotTable!N$86),PivotTable!N99=0,PivotTable!N$86=0),0,IF(PivotTable!N99=PivotTable!N$86,1,-1))</f>
        <v>-1</v>
      </c>
      <c r="O68">
        <f>IF(OR(ISBLANK(PivotTable!O99),ISBLANK(PivotTable!O$86),PivotTable!O99=0,PivotTable!O$86=0),0,IF(PivotTable!O99=PivotTable!O$86,1,-1))</f>
        <v>1</v>
      </c>
      <c r="P68">
        <f>IF(OR(ISBLANK(PivotTable!P99),ISBLANK(PivotTable!P$86),PivotTable!P99=0,PivotTable!P$86=0),0,IF(PivotTable!P99=PivotTable!P$86,1,-1))</f>
        <v>0</v>
      </c>
      <c r="Q68">
        <f>IF(OR(ISBLANK(PivotTable!Q99),ISBLANK(PivotTable!Q$86),PivotTable!Q99=0,PivotTable!Q$86=0),0,IF(PivotTable!Q99=PivotTable!Q$86,1,-1))</f>
        <v>1</v>
      </c>
      <c r="R68">
        <f>IF(OR(ISBLANK(PivotTable!R99),ISBLANK(PivotTable!R$86),PivotTable!R99=0,PivotTable!R$86=0),0,IF(PivotTable!R99=PivotTable!R$86,1,-1))</f>
        <v>-1</v>
      </c>
      <c r="S68">
        <f>IF(OR(ISBLANK(PivotTable!S99),ISBLANK(PivotTable!S$86),PivotTable!S99=0,PivotTable!S$86=0),0,IF(PivotTable!S99=PivotTable!S$86,1,-1))</f>
        <v>-1</v>
      </c>
      <c r="T68">
        <f>IF(OR(ISBLANK(PivotTable!T99),ISBLANK(PivotTable!T$86),PivotTable!T99=0,PivotTable!T$86=0),0,IF(PivotTable!T99=PivotTable!T$86,1,-1))</f>
        <v>1</v>
      </c>
      <c r="U68">
        <f>IF(OR(ISBLANK(PivotTable!U99),ISBLANK(PivotTable!U$86),PivotTable!U99=0,PivotTable!U$86=0),0,IF(PivotTable!U99=PivotTable!U$86,1,-1))</f>
        <v>-1</v>
      </c>
      <c r="V68">
        <f>IF(OR(ISBLANK(PivotTable!V99),ISBLANK(PivotTable!V$86),PivotTable!V99=0,PivotTable!V$86=0),0,IF(PivotTable!V99=PivotTable!V$86,1,-1))</f>
        <v>-1</v>
      </c>
      <c r="W68">
        <f>IF(OR(ISBLANK(PivotTable!W99),ISBLANK(PivotTable!W$86),PivotTable!W99=0,PivotTable!W$86=0),0,IF(PivotTable!W99=PivotTable!W$86,1,-1))</f>
        <v>1</v>
      </c>
      <c r="X68">
        <f>IF(OR(ISBLANK(PivotTable!X99),ISBLANK(PivotTable!X$86),PivotTable!X99=0,PivotTable!X$86=0),0,IF(PivotTable!X99=PivotTable!X$86,1,-1))</f>
        <v>-1</v>
      </c>
      <c r="Y68">
        <f>IF(OR(ISBLANK(PivotTable!Y99),ISBLANK(PivotTable!Y$86),PivotTable!Y99=0,PivotTable!Y$86=0),0,IF(PivotTable!Y99=PivotTable!Y$86,1,-1))</f>
        <v>-1</v>
      </c>
      <c r="Z68">
        <f>IF(OR(ISBLANK(PivotTable!Z99),ISBLANK(PivotTable!Z$86),PivotTable!Z99=0,PivotTable!Z$86=0),0,IF(PivotTable!Z99=PivotTable!Z$86,1,-1))</f>
        <v>0</v>
      </c>
      <c r="AA68">
        <f>IF(OR(ISBLANK(PivotTable!AA99),ISBLANK(PivotTable!AA$86),PivotTable!AA99=0,PivotTable!AA$86=0),0,IF(PivotTable!AA99=PivotTable!AA$86,1,-1))</f>
        <v>1</v>
      </c>
      <c r="AB68">
        <f>IF(OR(ISBLANK(PivotTable!AB99),ISBLANK(PivotTable!AB$86),PivotTable!AB99=0,PivotTable!AB$86=0),0,IF(PivotTable!AB99=PivotTable!AB$86,1,-1))</f>
        <v>-1</v>
      </c>
      <c r="AC68">
        <f>IF(OR(ISBLANK(PivotTable!AC99),ISBLANK(PivotTable!AC$86),PivotTable!AC99=0,PivotTable!AC$86=0),0,IF(PivotTable!AC99=PivotTable!AC$86,1,-1))</f>
        <v>-1</v>
      </c>
      <c r="AD68">
        <f>IF(OR(ISBLANK(PivotTable!AD99),ISBLANK(PivotTable!AD$86),PivotTable!AD99=0,PivotTable!AD$86=0),0,IF(PivotTable!AD99=PivotTable!AD$86,1,-1))</f>
        <v>1</v>
      </c>
      <c r="AE68">
        <f>IF(OR(ISBLANK(PivotTable!AE99),ISBLANK(PivotTable!AE$86),PivotTable!AE99=0,PivotTable!AE$86=0),0,IF(PivotTable!AE99=PivotTable!AE$86,1,-1))</f>
        <v>1</v>
      </c>
      <c r="AF68">
        <f>IF(OR(ISBLANK(PivotTable!AF99),ISBLANK(PivotTable!AF$86),PivotTable!AF99=0,PivotTable!AF$86=0),0,IF(PivotTable!AF99=PivotTable!AF$86,1,-1))</f>
        <v>1</v>
      </c>
      <c r="AG68">
        <f>IF(OR(ISBLANK(PivotTable!AG99),ISBLANK(PivotTable!AG$86),PivotTable!AG99=0,PivotTable!AG$86=0),0,IF(PivotTable!AG99=PivotTable!AG$86,1,-1))</f>
        <v>-1</v>
      </c>
      <c r="AH68">
        <f>IF(OR(ISBLANK(PivotTable!AH99),ISBLANK(PivotTable!AH$86),PivotTable!AH99=0,PivotTable!AH$86=0),0,IF(PivotTable!AH99=PivotTable!AH$86,1,-1))</f>
        <v>-1</v>
      </c>
      <c r="AI68">
        <f>IF(OR(ISBLANK(PivotTable!AI99),ISBLANK(PivotTable!AI$86),PivotTable!AI99=0,PivotTable!AI$86=0),0,IF(PivotTable!AI99=PivotTable!AI$86,1,-1))</f>
        <v>1</v>
      </c>
      <c r="AJ68">
        <f>IF(OR(ISBLANK(PivotTable!AJ99),ISBLANK(PivotTable!AJ$86),PivotTable!AJ99=0,PivotTable!AJ$86=0),0,IF(PivotTable!AJ99=PivotTable!AJ$86,1,-1))</f>
        <v>1</v>
      </c>
      <c r="AK68">
        <f t="shared" si="8"/>
        <v>14</v>
      </c>
      <c r="AL68">
        <f t="shared" si="9"/>
        <v>18</v>
      </c>
      <c r="AM68">
        <f t="shared" si="10"/>
        <v>3</v>
      </c>
      <c r="AN68">
        <f t="shared" si="11"/>
        <v>-0.125</v>
      </c>
      <c r="AO68" s="2" t="s">
        <v>96</v>
      </c>
    </row>
    <row r="69" spans="1:41" x14ac:dyDescent="0.25">
      <c r="A69" s="2" t="s">
        <v>38</v>
      </c>
      <c r="B69">
        <f>IF(OR(ISBLANK(PivotTable!B39),ISBLANK(PivotTable!B$86),PivotTable!B39=0,PivotTable!B$86=0),0,IF(PivotTable!B39=PivotTable!B$86,1,-1))</f>
        <v>1</v>
      </c>
      <c r="C69">
        <f>IF(OR(ISBLANK(PivotTable!C39),ISBLANK(PivotTable!C$86),PivotTable!C39=0,PivotTable!C$86=0),0,IF(PivotTable!C39=PivotTable!C$86,1,-1))</f>
        <v>1</v>
      </c>
      <c r="D69">
        <f>IF(OR(ISBLANK(PivotTable!D39),ISBLANK(PivotTable!D$86),PivotTable!D39=0,PivotTable!D$86=0),0,IF(PivotTable!D39=PivotTable!D$86,1,-1))</f>
        <v>1</v>
      </c>
      <c r="E69">
        <f>IF(OR(ISBLANK(PivotTable!E39),ISBLANK(PivotTable!E$86),PivotTable!E39=0,PivotTable!E$86=0),0,IF(PivotTable!E39=PivotTable!E$86,1,-1))</f>
        <v>1</v>
      </c>
      <c r="F69">
        <f>IF(OR(ISBLANK(PivotTable!F39),ISBLANK(PivotTable!F$86),PivotTable!F39=0,PivotTable!F$86=0),0,IF(PivotTable!F39=PivotTable!F$86,1,-1))</f>
        <v>1</v>
      </c>
      <c r="G69">
        <f>IF(OR(ISBLANK(PivotTable!G39),ISBLANK(PivotTable!G$86),PivotTable!G39=0,PivotTable!G$86=0),0,IF(PivotTable!G39=PivotTable!G$86,1,-1))</f>
        <v>1</v>
      </c>
      <c r="H69">
        <f>IF(OR(ISBLANK(PivotTable!H39),ISBLANK(PivotTable!H$86),PivotTable!H39=0,PivotTable!H$86=0),0,IF(PivotTable!H39=PivotTable!H$86,1,-1))</f>
        <v>0</v>
      </c>
      <c r="I69">
        <f>IF(OR(ISBLANK(PivotTable!I39),ISBLANK(PivotTable!I$86),PivotTable!I39=0,PivotTable!I$86=0),0,IF(PivotTable!I39=PivotTable!I$86,1,-1))</f>
        <v>-1</v>
      </c>
      <c r="J69">
        <f>IF(OR(ISBLANK(PivotTable!J39),ISBLANK(PivotTable!J$86),PivotTable!J39=0,PivotTable!J$86=0),0,IF(PivotTable!J39=PivotTable!J$86,1,-1))</f>
        <v>-1</v>
      </c>
      <c r="K69">
        <f>IF(OR(ISBLANK(PivotTable!K39),ISBLANK(PivotTable!K$86),PivotTable!K39=0,PivotTable!K$86=0),0,IF(PivotTable!K39=PivotTable!K$86,1,-1))</f>
        <v>-1</v>
      </c>
      <c r="L69">
        <f>IF(OR(ISBLANK(PivotTable!L39),ISBLANK(PivotTable!L$86),PivotTable!L39=0,PivotTable!L$86=0),0,IF(PivotTable!L39=PivotTable!L$86,1,-1))</f>
        <v>1</v>
      </c>
      <c r="M69">
        <f>IF(OR(ISBLANK(PivotTable!M39),ISBLANK(PivotTable!M$86),PivotTable!M39=0,PivotTable!M$86=0),0,IF(PivotTable!M39=PivotTable!M$86,1,-1))</f>
        <v>1</v>
      </c>
      <c r="N69">
        <f>IF(OR(ISBLANK(PivotTable!N39),ISBLANK(PivotTable!N$86),PivotTable!N39=0,PivotTable!N$86=0),0,IF(PivotTable!N39=PivotTable!N$86,1,-1))</f>
        <v>-1</v>
      </c>
      <c r="O69">
        <f>IF(OR(ISBLANK(PivotTable!O39),ISBLANK(PivotTable!O$86),PivotTable!O39=0,PivotTable!O$86=0),0,IF(PivotTable!O39=PivotTable!O$86,1,-1))</f>
        <v>-1</v>
      </c>
      <c r="P69">
        <f>IF(OR(ISBLANK(PivotTable!P39),ISBLANK(PivotTable!P$86),PivotTable!P39=0,PivotTable!P$86=0),0,IF(PivotTable!P39=PivotTable!P$86,1,-1))</f>
        <v>0</v>
      </c>
      <c r="Q69">
        <f>IF(OR(ISBLANK(PivotTable!Q39),ISBLANK(PivotTable!Q$86),PivotTable!Q39=0,PivotTable!Q$86=0),0,IF(PivotTable!Q39=PivotTable!Q$86,1,-1))</f>
        <v>1</v>
      </c>
      <c r="R69">
        <f>IF(OR(ISBLANK(PivotTable!R39),ISBLANK(PivotTable!R$86),PivotTable!R39=0,PivotTable!R$86=0),0,IF(PivotTable!R39=PivotTable!R$86,1,-1))</f>
        <v>-1</v>
      </c>
      <c r="S69">
        <f>IF(OR(ISBLANK(PivotTable!S39),ISBLANK(PivotTable!S$86),PivotTable!S39=0,PivotTable!S$86=0),0,IF(PivotTable!S39=PivotTable!S$86,1,-1))</f>
        <v>-1</v>
      </c>
      <c r="T69">
        <f>IF(OR(ISBLANK(PivotTable!T39),ISBLANK(PivotTable!T$86),PivotTable!T39=0,PivotTable!T$86=0),0,IF(PivotTable!T39=PivotTable!T$86,1,-1))</f>
        <v>1</v>
      </c>
      <c r="U69">
        <f>IF(OR(ISBLANK(PivotTable!U39),ISBLANK(PivotTable!U$86),PivotTable!U39=0,PivotTable!U$86=0),0,IF(PivotTable!U39=PivotTable!U$86,1,-1))</f>
        <v>-1</v>
      </c>
      <c r="V69">
        <f>IF(OR(ISBLANK(PivotTable!V39),ISBLANK(PivotTable!V$86),PivotTable!V39=0,PivotTable!V$86=0),0,IF(PivotTable!V39=PivotTable!V$86,1,-1))</f>
        <v>-1</v>
      </c>
      <c r="W69">
        <f>IF(OR(ISBLANK(PivotTable!W39),ISBLANK(PivotTable!W$86),PivotTable!W39=0,PivotTable!W$86=0),0,IF(PivotTable!W39=PivotTable!W$86,1,-1))</f>
        <v>1</v>
      </c>
      <c r="X69">
        <f>IF(OR(ISBLANK(PivotTable!X39),ISBLANK(PivotTable!X$86),PivotTable!X39=0,PivotTable!X$86=0),0,IF(PivotTable!X39=PivotTable!X$86,1,-1))</f>
        <v>-1</v>
      </c>
      <c r="Y69">
        <f>IF(OR(ISBLANK(PivotTable!Y39),ISBLANK(PivotTable!Y$86),PivotTable!Y39=0,PivotTable!Y$86=0),0,IF(PivotTable!Y39=PivotTable!Y$86,1,-1))</f>
        <v>-1</v>
      </c>
      <c r="Z69">
        <f>IF(OR(ISBLANK(PivotTable!Z39),ISBLANK(PivotTable!Z$86),PivotTable!Z39=0,PivotTable!Z$86=0),0,IF(PivotTable!Z39=PivotTable!Z$86,1,-1))</f>
        <v>1</v>
      </c>
      <c r="AA69">
        <f>IF(OR(ISBLANK(PivotTable!AA39),ISBLANK(PivotTable!AA$86),PivotTable!AA39=0,PivotTable!AA$86=0),0,IF(PivotTable!AA39=PivotTable!AA$86,1,-1))</f>
        <v>1</v>
      </c>
      <c r="AB69">
        <f>IF(OR(ISBLANK(PivotTable!AB39),ISBLANK(PivotTable!AB$86),PivotTable!AB39=0,PivotTable!AB$86=0),0,IF(PivotTable!AB39=PivotTable!AB$86,1,-1))</f>
        <v>-1</v>
      </c>
      <c r="AC69">
        <f>IF(OR(ISBLANK(PivotTable!AC39),ISBLANK(PivotTable!AC$86),PivotTable!AC39=0,PivotTable!AC$86=0),0,IF(PivotTable!AC39=PivotTable!AC$86,1,-1))</f>
        <v>-1</v>
      </c>
      <c r="AD69">
        <f>IF(OR(ISBLANK(PivotTable!AD39),ISBLANK(PivotTable!AD$86),PivotTable!AD39=0,PivotTable!AD$86=0),0,IF(PivotTable!AD39=PivotTable!AD$86,1,-1))</f>
        <v>-1</v>
      </c>
      <c r="AE69">
        <f>IF(OR(ISBLANK(PivotTable!AE39),ISBLANK(PivotTable!AE$86),PivotTable!AE39=0,PivotTable!AE$86=0),0,IF(PivotTable!AE39=PivotTable!AE$86,1,-1))</f>
        <v>1</v>
      </c>
      <c r="AF69">
        <f>IF(OR(ISBLANK(PivotTable!AF39),ISBLANK(PivotTable!AF$86),PivotTable!AF39=0,PivotTable!AF$86=0),0,IF(PivotTable!AF39=PivotTable!AF$86,1,-1))</f>
        <v>-1</v>
      </c>
      <c r="AG69">
        <f>IF(OR(ISBLANK(PivotTable!AG39),ISBLANK(PivotTable!AG$86),PivotTable!AG39=0,PivotTable!AG$86=0),0,IF(PivotTable!AG39=PivotTable!AG$86,1,-1))</f>
        <v>-1</v>
      </c>
      <c r="AH69">
        <f>IF(OR(ISBLANK(PivotTable!AH39),ISBLANK(PivotTable!AH$86),PivotTable!AH39=0,PivotTable!AH$86=0),0,IF(PivotTable!AH39=PivotTable!AH$86,1,-1))</f>
        <v>-1</v>
      </c>
      <c r="AI69">
        <f>IF(OR(ISBLANK(PivotTable!AI39),ISBLANK(PivotTable!AI$86),PivotTable!AI39=0,PivotTable!AI$86=0),0,IF(PivotTable!AI39=PivotTable!AI$86,1,-1))</f>
        <v>-1</v>
      </c>
      <c r="AJ69">
        <f>IF(OR(ISBLANK(PivotTable!AJ39),ISBLANK(PivotTable!AJ$86),PivotTable!AJ39=0,PivotTable!AJ$86=0),0,IF(PivotTable!AJ39=PivotTable!AJ$86,1,-1))</f>
        <v>-1</v>
      </c>
      <c r="AK69">
        <f t="shared" si="8"/>
        <v>14</v>
      </c>
      <c r="AL69">
        <f t="shared" si="9"/>
        <v>19</v>
      </c>
      <c r="AM69">
        <f t="shared" si="10"/>
        <v>2</v>
      </c>
      <c r="AN69">
        <f t="shared" si="11"/>
        <v>-0.15151515151515152</v>
      </c>
      <c r="AO69" s="2" t="s">
        <v>38</v>
      </c>
    </row>
    <row r="70" spans="1:41" x14ac:dyDescent="0.25">
      <c r="A70" s="2" t="s">
        <v>70</v>
      </c>
      <c r="B70">
        <f>IF(OR(ISBLANK(PivotTable!B72),ISBLANK(PivotTable!B$86),PivotTable!B72=0,PivotTable!B$86=0),0,IF(PivotTable!B72=PivotTable!B$86,1,-1))</f>
        <v>-1</v>
      </c>
      <c r="C70">
        <f>IF(OR(ISBLANK(PivotTable!C72),ISBLANK(PivotTable!C$86),PivotTable!C72=0,PivotTable!C$86=0),0,IF(PivotTable!C72=PivotTable!C$86,1,-1))</f>
        <v>1</v>
      </c>
      <c r="D70">
        <f>IF(OR(ISBLANK(PivotTable!D72),ISBLANK(PivotTable!D$86),PivotTable!D72=0,PivotTable!D$86=0),0,IF(PivotTable!D72=PivotTable!D$86,1,-1))</f>
        <v>1</v>
      </c>
      <c r="E70">
        <f>IF(OR(ISBLANK(PivotTable!E72),ISBLANK(PivotTable!E$86),PivotTable!E72=0,PivotTable!E$86=0),0,IF(PivotTable!E72=PivotTable!E$86,1,-1))</f>
        <v>1</v>
      </c>
      <c r="F70">
        <f>IF(OR(ISBLANK(PivotTable!F72),ISBLANK(PivotTable!F$86),PivotTable!F72=0,PivotTable!F$86=0),0,IF(PivotTable!F72=PivotTable!F$86,1,-1))</f>
        <v>1</v>
      </c>
      <c r="G70">
        <f>IF(OR(ISBLANK(PivotTable!G72),ISBLANK(PivotTable!G$86),PivotTable!G72=0,PivotTable!G$86=0),0,IF(PivotTable!G72=PivotTable!G$86,1,-1))</f>
        <v>-1</v>
      </c>
      <c r="H70">
        <f>IF(OR(ISBLANK(PivotTable!H72),ISBLANK(PivotTable!H$86),PivotTable!H72=0,PivotTable!H$86=0),0,IF(PivotTable!H72=PivotTable!H$86,1,-1))</f>
        <v>0</v>
      </c>
      <c r="I70">
        <f>IF(OR(ISBLANK(PivotTable!I72),ISBLANK(PivotTable!I$86),PivotTable!I72=0,PivotTable!I$86=0),0,IF(PivotTable!I72=PivotTable!I$86,1,-1))</f>
        <v>-1</v>
      </c>
      <c r="J70">
        <f>IF(OR(ISBLANK(PivotTable!J72),ISBLANK(PivotTable!J$86),PivotTable!J72=0,PivotTable!J$86=0),0,IF(PivotTable!J72=PivotTable!J$86,1,-1))</f>
        <v>-1</v>
      </c>
      <c r="K70">
        <f>IF(OR(ISBLANK(PivotTable!K72),ISBLANK(PivotTable!K$86),PivotTable!K72=0,PivotTable!K$86=0),0,IF(PivotTable!K72=PivotTable!K$86,1,-1))</f>
        <v>-1</v>
      </c>
      <c r="L70">
        <f>IF(OR(ISBLANK(PivotTable!L72),ISBLANK(PivotTable!L$86),PivotTable!L72=0,PivotTable!L$86=0),0,IF(PivotTable!L72=PivotTable!L$86,1,-1))</f>
        <v>1</v>
      </c>
      <c r="M70">
        <f>IF(OR(ISBLANK(PivotTable!M72),ISBLANK(PivotTable!M$86),PivotTable!M72=0,PivotTable!M$86=0),0,IF(PivotTable!M72=PivotTable!M$86,1,-1))</f>
        <v>1</v>
      </c>
      <c r="N70">
        <f>IF(OR(ISBLANK(PivotTable!N72),ISBLANK(PivotTable!N$86),PivotTable!N72=0,PivotTable!N$86=0),0,IF(PivotTable!N72=PivotTable!N$86,1,-1))</f>
        <v>-1</v>
      </c>
      <c r="O70">
        <f>IF(OR(ISBLANK(PivotTable!O72),ISBLANK(PivotTable!O$86),PivotTable!O72=0,PivotTable!O$86=0),0,IF(PivotTable!O72=PivotTable!O$86,1,-1))</f>
        <v>1</v>
      </c>
      <c r="P70">
        <f>IF(OR(ISBLANK(PivotTable!P72),ISBLANK(PivotTable!P$86),PivotTable!P72=0,PivotTable!P$86=0),0,IF(PivotTable!P72=PivotTable!P$86,1,-1))</f>
        <v>0</v>
      </c>
      <c r="Q70">
        <f>IF(OR(ISBLANK(PivotTable!Q72),ISBLANK(PivotTable!Q$86),PivotTable!Q72=0,PivotTable!Q$86=0),0,IF(PivotTable!Q72=PivotTable!Q$86,1,-1))</f>
        <v>1</v>
      </c>
      <c r="R70">
        <f>IF(OR(ISBLANK(PivotTable!R72),ISBLANK(PivotTable!R$86),PivotTable!R72=0,PivotTable!R$86=0),0,IF(PivotTable!R72=PivotTable!R$86,1,-1))</f>
        <v>-1</v>
      </c>
      <c r="S70">
        <f>IF(OR(ISBLANK(PivotTable!S72),ISBLANK(PivotTable!S$86),PivotTable!S72=0,PivotTable!S$86=0),0,IF(PivotTable!S72=PivotTable!S$86,1,-1))</f>
        <v>-1</v>
      </c>
      <c r="T70">
        <f>IF(OR(ISBLANK(PivotTable!T72),ISBLANK(PivotTable!T$86),PivotTable!T72=0,PivotTable!T$86=0),0,IF(PivotTable!T72=PivotTable!T$86,1,-1))</f>
        <v>-1</v>
      </c>
      <c r="U70">
        <f>IF(OR(ISBLANK(PivotTable!U72),ISBLANK(PivotTable!U$86),PivotTable!U72=0,PivotTable!U$86=0),0,IF(PivotTable!U72=PivotTable!U$86,1,-1))</f>
        <v>-1</v>
      </c>
      <c r="V70">
        <f>IF(OR(ISBLANK(PivotTable!V72),ISBLANK(PivotTable!V$86),PivotTable!V72=0,PivotTable!V$86=0),0,IF(PivotTable!V72=PivotTable!V$86,1,-1))</f>
        <v>-1</v>
      </c>
      <c r="W70">
        <f>IF(OR(ISBLANK(PivotTable!W72),ISBLANK(PivotTable!W$86),PivotTable!W72=0,PivotTable!W$86=0),0,IF(PivotTable!W72=PivotTable!W$86,1,-1))</f>
        <v>1</v>
      </c>
      <c r="X70">
        <f>IF(OR(ISBLANK(PivotTable!X72),ISBLANK(PivotTable!X$86),PivotTable!X72=0,PivotTable!X$86=0),0,IF(PivotTable!X72=PivotTable!X$86,1,-1))</f>
        <v>1</v>
      </c>
      <c r="Y70">
        <f>IF(OR(ISBLANK(PivotTable!Y72),ISBLANK(PivotTable!Y$86),PivotTable!Y72=0,PivotTable!Y$86=0),0,IF(PivotTable!Y72=PivotTable!Y$86,1,-1))</f>
        <v>-1</v>
      </c>
      <c r="Z70">
        <f>IF(OR(ISBLANK(PivotTable!Z72),ISBLANK(PivotTable!Z$86),PivotTable!Z72=0,PivotTable!Z$86=0),0,IF(PivotTable!Z72=PivotTable!Z$86,1,-1))</f>
        <v>-1</v>
      </c>
      <c r="AA70">
        <f>IF(OR(ISBLANK(PivotTable!AA72),ISBLANK(PivotTable!AA$86),PivotTable!AA72=0,PivotTable!AA$86=0),0,IF(PivotTable!AA72=PivotTable!AA$86,1,-1))</f>
        <v>1</v>
      </c>
      <c r="AB70">
        <f>IF(OR(ISBLANK(PivotTable!AB72),ISBLANK(PivotTable!AB$86),PivotTable!AB72=0,PivotTable!AB$86=0),0,IF(PivotTable!AB72=PivotTable!AB$86,1,-1))</f>
        <v>-1</v>
      </c>
      <c r="AC70">
        <f>IF(OR(ISBLANK(PivotTable!AC72),ISBLANK(PivotTable!AC$86),PivotTable!AC72=0,PivotTable!AC$86=0),0,IF(PivotTable!AC72=PivotTable!AC$86,1,-1))</f>
        <v>-1</v>
      </c>
      <c r="AD70">
        <f>IF(OR(ISBLANK(PivotTable!AD72),ISBLANK(PivotTable!AD$86),PivotTable!AD72=0,PivotTable!AD$86=0),0,IF(PivotTable!AD72=PivotTable!AD$86,1,-1))</f>
        <v>-1</v>
      </c>
      <c r="AE70">
        <f>IF(OR(ISBLANK(PivotTable!AE72),ISBLANK(PivotTable!AE$86),PivotTable!AE72=0,PivotTable!AE$86=0),0,IF(PivotTable!AE72=PivotTable!AE$86,1,-1))</f>
        <v>1</v>
      </c>
      <c r="AF70">
        <f>IF(OR(ISBLANK(PivotTable!AF72),ISBLANK(PivotTable!AF$86),PivotTable!AF72=0,PivotTable!AF$86=0),0,IF(PivotTable!AF72=PivotTable!AF$86,1,-1))</f>
        <v>1</v>
      </c>
      <c r="AG70">
        <f>IF(OR(ISBLANK(PivotTable!AG72),ISBLANK(PivotTable!AG$86),PivotTable!AG72=0,PivotTable!AG$86=0),0,IF(PivotTable!AG72=PivotTable!AG$86,1,-1))</f>
        <v>-1</v>
      </c>
      <c r="AH70">
        <f>IF(OR(ISBLANK(PivotTable!AH72),ISBLANK(PivotTable!AH$86),PivotTable!AH72=0,PivotTable!AH$86=0),0,IF(PivotTable!AH72=PivotTable!AH$86,1,-1))</f>
        <v>1</v>
      </c>
      <c r="AI70">
        <f>IF(OR(ISBLANK(PivotTable!AI72),ISBLANK(PivotTable!AI$86),PivotTable!AI72=0,PivotTable!AI$86=0),0,IF(PivotTable!AI72=PivotTable!AI$86,1,-1))</f>
        <v>-1</v>
      </c>
      <c r="AJ70">
        <f>IF(OR(ISBLANK(PivotTable!AJ72),ISBLANK(PivotTable!AJ$86),PivotTable!AJ72=0,PivotTable!AJ$86=0),0,IF(PivotTable!AJ72=PivotTable!AJ$86,1,-1))</f>
        <v>-1</v>
      </c>
      <c r="AK70">
        <f t="shared" si="8"/>
        <v>14</v>
      </c>
      <c r="AL70">
        <f t="shared" si="9"/>
        <v>19</v>
      </c>
      <c r="AM70">
        <f t="shared" si="10"/>
        <v>2</v>
      </c>
      <c r="AN70">
        <f t="shared" si="11"/>
        <v>-0.15151515151515152</v>
      </c>
      <c r="AO70" s="2" t="s">
        <v>70</v>
      </c>
    </row>
    <row r="71" spans="1:41" x14ac:dyDescent="0.25">
      <c r="A71" s="2" t="s">
        <v>81</v>
      </c>
      <c r="B71">
        <f>IF(OR(ISBLANK(PivotTable!B83),ISBLANK(PivotTable!B$86),PivotTable!B83=0,PivotTable!B$86=0),0,IF(PivotTable!B83=PivotTable!B$86,1,-1))</f>
        <v>1</v>
      </c>
      <c r="C71">
        <f>IF(OR(ISBLANK(PivotTable!C83),ISBLANK(PivotTable!C$86),PivotTable!C83=0,PivotTable!C$86=0),0,IF(PivotTable!C83=PivotTable!C$86,1,-1))</f>
        <v>1</v>
      </c>
      <c r="D71">
        <f>IF(OR(ISBLANK(PivotTable!D83),ISBLANK(PivotTable!D$86),PivotTable!D83=0,PivotTable!D$86=0),0,IF(PivotTable!D83=PivotTable!D$86,1,-1))</f>
        <v>1</v>
      </c>
      <c r="E71">
        <f>IF(OR(ISBLANK(PivotTable!E83),ISBLANK(PivotTable!E$86),PivotTable!E83=0,PivotTable!E$86=0),0,IF(PivotTable!E83=PivotTable!E$86,1,-1))</f>
        <v>1</v>
      </c>
      <c r="F71">
        <f>IF(OR(ISBLANK(PivotTable!F83),ISBLANK(PivotTable!F$86),PivotTable!F83=0,PivotTable!F$86=0),0,IF(PivotTable!F83=PivotTable!F$86,1,-1))</f>
        <v>-1</v>
      </c>
      <c r="G71">
        <f>IF(OR(ISBLANK(PivotTable!G83),ISBLANK(PivotTable!G$86),PivotTable!G83=0,PivotTable!G$86=0),0,IF(PivotTable!G83=PivotTable!G$86,1,-1))</f>
        <v>-1</v>
      </c>
      <c r="H71">
        <f>IF(OR(ISBLANK(PivotTable!H83),ISBLANK(PivotTable!H$86),PivotTable!H83=0,PivotTable!H$86=0),0,IF(PivotTable!H83=PivotTable!H$86,1,-1))</f>
        <v>0</v>
      </c>
      <c r="I71">
        <f>IF(OR(ISBLANK(PivotTable!I83),ISBLANK(PivotTable!I$86),PivotTable!I83=0,PivotTable!I$86=0),0,IF(PivotTable!I83=PivotTable!I$86,1,-1))</f>
        <v>-1</v>
      </c>
      <c r="J71">
        <f>IF(OR(ISBLANK(PivotTable!J83),ISBLANK(PivotTable!J$86),PivotTable!J83=0,PivotTable!J$86=0),0,IF(PivotTable!J83=PivotTable!J$86,1,-1))</f>
        <v>-1</v>
      </c>
      <c r="K71">
        <f>IF(OR(ISBLANK(PivotTable!K83),ISBLANK(PivotTable!K$86),PivotTable!K83=0,PivotTable!K$86=0),0,IF(PivotTable!K83=PivotTable!K$86,1,-1))</f>
        <v>-1</v>
      </c>
      <c r="L71">
        <f>IF(OR(ISBLANK(PivotTable!L83),ISBLANK(PivotTable!L$86),PivotTable!L83=0,PivotTable!L$86=0),0,IF(PivotTable!L83=PivotTable!L$86,1,-1))</f>
        <v>1</v>
      </c>
      <c r="M71">
        <f>IF(OR(ISBLANK(PivotTable!M83),ISBLANK(PivotTable!M$86),PivotTable!M83=0,PivotTable!M$86=0),0,IF(PivotTable!M83=PivotTable!M$86,1,-1))</f>
        <v>1</v>
      </c>
      <c r="N71">
        <f>IF(OR(ISBLANK(PivotTable!N83),ISBLANK(PivotTable!N$86),PivotTable!N83=0,PivotTable!N$86=0),0,IF(PivotTable!N83=PivotTable!N$86,1,-1))</f>
        <v>-1</v>
      </c>
      <c r="O71">
        <f>IF(OR(ISBLANK(PivotTable!O83),ISBLANK(PivotTable!O$86),PivotTable!O83=0,PivotTable!O$86=0),0,IF(PivotTable!O83=PivotTable!O$86,1,-1))</f>
        <v>1</v>
      </c>
      <c r="P71">
        <f>IF(OR(ISBLANK(PivotTable!P83),ISBLANK(PivotTable!P$86),PivotTable!P83=0,PivotTable!P$86=0),0,IF(PivotTable!P83=PivotTable!P$86,1,-1))</f>
        <v>0</v>
      </c>
      <c r="Q71">
        <f>IF(OR(ISBLANK(PivotTable!Q83),ISBLANK(PivotTable!Q$86),PivotTable!Q83=0,PivotTable!Q$86=0),0,IF(PivotTable!Q83=PivotTable!Q$86,1,-1))</f>
        <v>1</v>
      </c>
      <c r="R71">
        <f>IF(OR(ISBLANK(PivotTable!R83),ISBLANK(PivotTable!R$86),PivotTable!R83=0,PivotTable!R$86=0),0,IF(PivotTable!R83=PivotTable!R$86,1,-1))</f>
        <v>-1</v>
      </c>
      <c r="S71">
        <f>IF(OR(ISBLANK(PivotTable!S83),ISBLANK(PivotTable!S$86),PivotTable!S83=0,PivotTable!S$86=0),0,IF(PivotTable!S83=PivotTable!S$86,1,-1))</f>
        <v>-1</v>
      </c>
      <c r="T71">
        <f>IF(OR(ISBLANK(PivotTable!T83),ISBLANK(PivotTable!T$86),PivotTable!T83=0,PivotTable!T$86=0),0,IF(PivotTable!T83=PivotTable!T$86,1,-1))</f>
        <v>-1</v>
      </c>
      <c r="U71">
        <f>IF(OR(ISBLANK(PivotTable!U83),ISBLANK(PivotTable!U$86),PivotTable!U83=0,PivotTable!U$86=0),0,IF(PivotTable!U83=PivotTable!U$86,1,-1))</f>
        <v>-1</v>
      </c>
      <c r="V71">
        <f>IF(OR(ISBLANK(PivotTable!V83),ISBLANK(PivotTable!V$86),PivotTable!V83=0,PivotTable!V$86=0),0,IF(PivotTable!V83=PivotTable!V$86,1,-1))</f>
        <v>-1</v>
      </c>
      <c r="W71">
        <f>IF(OR(ISBLANK(PivotTable!W83),ISBLANK(PivotTable!W$86),PivotTable!W83=0,PivotTable!W$86=0),0,IF(PivotTable!W83=PivotTable!W$86,1,-1))</f>
        <v>1</v>
      </c>
      <c r="X71">
        <f>IF(OR(ISBLANK(PivotTable!X83),ISBLANK(PivotTable!X$86),PivotTable!X83=0,PivotTable!X$86=0),0,IF(PivotTable!X83=PivotTable!X$86,1,-1))</f>
        <v>1</v>
      </c>
      <c r="Y71">
        <f>IF(OR(ISBLANK(PivotTable!Y83),ISBLANK(PivotTable!Y$86),PivotTable!Y83=0,PivotTable!Y$86=0),0,IF(PivotTable!Y83=PivotTable!Y$86,1,-1))</f>
        <v>-1</v>
      </c>
      <c r="Z71">
        <f>IF(OR(ISBLANK(PivotTable!Z83),ISBLANK(PivotTable!Z$86),PivotTable!Z83=0,PivotTable!Z$86=0),0,IF(PivotTable!Z83=PivotTable!Z$86,1,-1))</f>
        <v>-1</v>
      </c>
      <c r="AA71">
        <f>IF(OR(ISBLANK(PivotTable!AA83),ISBLANK(PivotTable!AA$86),PivotTable!AA83=0,PivotTable!AA$86=0),0,IF(PivotTable!AA83=PivotTable!AA$86,1,-1))</f>
        <v>1</v>
      </c>
      <c r="AB71">
        <f>IF(OR(ISBLANK(PivotTable!AB83),ISBLANK(PivotTable!AB$86),PivotTable!AB83=0,PivotTable!AB$86=0),0,IF(PivotTable!AB83=PivotTable!AB$86,1,-1))</f>
        <v>-1</v>
      </c>
      <c r="AC71">
        <f>IF(OR(ISBLANK(PivotTable!AC83),ISBLANK(PivotTable!AC$86),PivotTable!AC83=0,PivotTable!AC$86=0),0,IF(PivotTable!AC83=PivotTable!AC$86,1,-1))</f>
        <v>-1</v>
      </c>
      <c r="AD71">
        <f>IF(OR(ISBLANK(PivotTable!AD83),ISBLANK(PivotTable!AD$86),PivotTable!AD83=0,PivotTable!AD$86=0),0,IF(PivotTable!AD83=PivotTable!AD$86,1,-1))</f>
        <v>-1</v>
      </c>
      <c r="AE71">
        <f>IF(OR(ISBLANK(PivotTable!AE83),ISBLANK(PivotTable!AE$86),PivotTable!AE83=0,PivotTable!AE$86=0),0,IF(PivotTable!AE83=PivotTable!AE$86,1,-1))</f>
        <v>1</v>
      </c>
      <c r="AF71">
        <f>IF(OR(ISBLANK(PivotTable!AF83),ISBLANK(PivotTable!AF$86),PivotTable!AF83=0,PivotTable!AF$86=0),0,IF(PivotTable!AF83=PivotTable!AF$86,1,-1))</f>
        <v>1</v>
      </c>
      <c r="AG71">
        <f>IF(OR(ISBLANK(PivotTable!AG83),ISBLANK(PivotTable!AG$86),PivotTable!AG83=0,PivotTable!AG$86=0),0,IF(PivotTable!AG83=PivotTable!AG$86,1,-1))</f>
        <v>-1</v>
      </c>
      <c r="AH71">
        <f>IF(OR(ISBLANK(PivotTable!AH83),ISBLANK(PivotTable!AH$86),PivotTable!AH83=0,PivotTable!AH$86=0),0,IF(PivotTable!AH83=PivotTable!AH$86,1,-1))</f>
        <v>1</v>
      </c>
      <c r="AI71">
        <f>IF(OR(ISBLANK(PivotTable!AI83),ISBLANK(PivotTable!AI$86),PivotTable!AI83=0,PivotTable!AI$86=0),0,IF(PivotTable!AI83=PivotTable!AI$86,1,-1))</f>
        <v>-1</v>
      </c>
      <c r="AJ71">
        <f>IF(OR(ISBLANK(PivotTable!AJ83),ISBLANK(PivotTable!AJ$86),PivotTable!AJ83=0,PivotTable!AJ$86=0),0,IF(PivotTable!AJ83=PivotTable!AJ$86,1,-1))</f>
        <v>-1</v>
      </c>
      <c r="AK71">
        <f t="shared" si="8"/>
        <v>14</v>
      </c>
      <c r="AL71">
        <f t="shared" si="9"/>
        <v>19</v>
      </c>
      <c r="AM71">
        <f t="shared" si="10"/>
        <v>2</v>
      </c>
      <c r="AN71">
        <f t="shared" si="11"/>
        <v>-0.15151515151515152</v>
      </c>
      <c r="AO71" s="2" t="s">
        <v>81</v>
      </c>
    </row>
    <row r="72" spans="1:41" x14ac:dyDescent="0.25">
      <c r="A72" s="2" t="s">
        <v>88</v>
      </c>
      <c r="B72">
        <f>IF(OR(ISBLANK(PivotTable!B91),ISBLANK(PivotTable!B$86),PivotTable!B91=0,PivotTable!B$86=0),0,IF(PivotTable!B91=PivotTable!B$86,1,-1))</f>
        <v>1</v>
      </c>
      <c r="C72">
        <f>IF(OR(ISBLANK(PivotTable!C91),ISBLANK(PivotTable!C$86),PivotTable!C91=0,PivotTable!C$86=0),0,IF(PivotTable!C91=PivotTable!C$86,1,-1))</f>
        <v>1</v>
      </c>
      <c r="D72">
        <f>IF(OR(ISBLANK(PivotTable!D91),ISBLANK(PivotTable!D$86),PivotTable!D91=0,PivotTable!D$86=0),0,IF(PivotTable!D91=PivotTable!D$86,1,-1))</f>
        <v>1</v>
      </c>
      <c r="E72">
        <f>IF(OR(ISBLANK(PivotTable!E91),ISBLANK(PivotTable!E$86),PivotTable!E91=0,PivotTable!E$86=0),0,IF(PivotTable!E91=PivotTable!E$86,1,-1))</f>
        <v>1</v>
      </c>
      <c r="F72">
        <f>IF(OR(ISBLANK(PivotTable!F91),ISBLANK(PivotTable!F$86),PivotTable!F91=0,PivotTable!F$86=0),0,IF(PivotTable!F91=PivotTable!F$86,1,-1))</f>
        <v>-1</v>
      </c>
      <c r="G72">
        <f>IF(OR(ISBLANK(PivotTable!G91),ISBLANK(PivotTable!G$86),PivotTable!G91=0,PivotTable!G$86=0),0,IF(PivotTable!G91=PivotTable!G$86,1,-1))</f>
        <v>1</v>
      </c>
      <c r="H72">
        <f>IF(OR(ISBLANK(PivotTable!H91),ISBLANK(PivotTable!H$86),PivotTable!H91=0,PivotTable!H$86=0),0,IF(PivotTable!H91=PivotTable!H$86,1,-1))</f>
        <v>0</v>
      </c>
      <c r="I72">
        <f>IF(OR(ISBLANK(PivotTable!I91),ISBLANK(PivotTable!I$86),PivotTable!I91=0,PivotTable!I$86=0),0,IF(PivotTable!I91=PivotTable!I$86,1,-1))</f>
        <v>-1</v>
      </c>
      <c r="J72">
        <f>IF(OR(ISBLANK(PivotTable!J91),ISBLANK(PivotTable!J$86),PivotTable!J91=0,PivotTable!J$86=0),0,IF(PivotTable!J91=PivotTable!J$86,1,-1))</f>
        <v>-1</v>
      </c>
      <c r="K72">
        <f>IF(OR(ISBLANK(PivotTable!K91),ISBLANK(PivotTable!K$86),PivotTable!K91=0,PivotTable!K$86=0),0,IF(PivotTable!K91=PivotTable!K$86,1,-1))</f>
        <v>-1</v>
      </c>
      <c r="L72">
        <f>IF(OR(ISBLANK(PivotTable!L91),ISBLANK(PivotTable!L$86),PivotTable!L91=0,PivotTable!L$86=0),0,IF(PivotTable!L91=PivotTable!L$86,1,-1))</f>
        <v>1</v>
      </c>
      <c r="M72">
        <f>IF(OR(ISBLANK(PivotTable!M91),ISBLANK(PivotTable!M$86),PivotTable!M91=0,PivotTable!M$86=0),0,IF(PivotTable!M91=PivotTable!M$86,1,-1))</f>
        <v>1</v>
      </c>
      <c r="N72">
        <f>IF(OR(ISBLANK(PivotTable!N91),ISBLANK(PivotTable!N$86),PivotTable!N91=0,PivotTable!N$86=0),0,IF(PivotTable!N91=PivotTable!N$86,1,-1))</f>
        <v>-1</v>
      </c>
      <c r="O72">
        <f>IF(OR(ISBLANK(PivotTable!O91),ISBLANK(PivotTable!O$86),PivotTable!O91=0,PivotTable!O$86=0),0,IF(PivotTable!O91=PivotTable!O$86,1,-1))</f>
        <v>1</v>
      </c>
      <c r="P72">
        <f>IF(OR(ISBLANK(PivotTable!P91),ISBLANK(PivotTable!P$86),PivotTable!P91=0,PivotTable!P$86=0),0,IF(PivotTable!P91=PivotTable!P$86,1,-1))</f>
        <v>0</v>
      </c>
      <c r="Q72">
        <f>IF(OR(ISBLANK(PivotTable!Q91),ISBLANK(PivotTable!Q$86),PivotTable!Q91=0,PivotTable!Q$86=0),0,IF(PivotTable!Q91=PivotTable!Q$86,1,-1))</f>
        <v>1</v>
      </c>
      <c r="R72">
        <f>IF(OR(ISBLANK(PivotTable!R91),ISBLANK(PivotTable!R$86),PivotTable!R91=0,PivotTable!R$86=0),0,IF(PivotTable!R91=PivotTable!R$86,1,-1))</f>
        <v>-1</v>
      </c>
      <c r="S72">
        <f>IF(OR(ISBLANK(PivotTable!S91),ISBLANK(PivotTable!S$86),PivotTable!S91=0,PivotTable!S$86=0),0,IF(PivotTable!S91=PivotTable!S$86,1,-1))</f>
        <v>-1</v>
      </c>
      <c r="T72">
        <f>IF(OR(ISBLANK(PivotTable!T91),ISBLANK(PivotTable!T$86),PivotTable!T91=0,PivotTable!T$86=0),0,IF(PivotTable!T91=PivotTable!T$86,1,-1))</f>
        <v>1</v>
      </c>
      <c r="U72">
        <f>IF(OR(ISBLANK(PivotTable!U91),ISBLANK(PivotTable!U$86),PivotTable!U91=0,PivotTable!U$86=0),0,IF(PivotTable!U91=PivotTable!U$86,1,-1))</f>
        <v>-1</v>
      </c>
      <c r="V72">
        <f>IF(OR(ISBLANK(PivotTable!V91),ISBLANK(PivotTable!V$86),PivotTable!V91=0,PivotTable!V$86=0),0,IF(PivotTable!V91=PivotTable!V$86,1,-1))</f>
        <v>-1</v>
      </c>
      <c r="W72">
        <f>IF(OR(ISBLANK(PivotTable!W91),ISBLANK(PivotTable!W$86),PivotTable!W91=0,PivotTable!W$86=0),0,IF(PivotTable!W91=PivotTable!W$86,1,-1))</f>
        <v>1</v>
      </c>
      <c r="X72">
        <f>IF(OR(ISBLANK(PivotTable!X91),ISBLANK(PivotTable!X$86),PivotTable!X91=0,PivotTable!X$86=0),0,IF(PivotTable!X91=PivotTable!X$86,1,-1))</f>
        <v>-1</v>
      </c>
      <c r="Y72">
        <f>IF(OR(ISBLANK(PivotTable!Y91),ISBLANK(PivotTable!Y$86),PivotTable!Y91=0,PivotTable!Y$86=0),0,IF(PivotTable!Y91=PivotTable!Y$86,1,-1))</f>
        <v>-1</v>
      </c>
      <c r="Z72">
        <f>IF(OR(ISBLANK(PivotTable!Z91),ISBLANK(PivotTable!Z$86),PivotTable!Z91=0,PivotTable!Z$86=0),0,IF(PivotTable!Z91=PivotTable!Z$86,1,-1))</f>
        <v>-1</v>
      </c>
      <c r="AA72">
        <f>IF(OR(ISBLANK(PivotTable!AA91),ISBLANK(PivotTable!AA$86),PivotTable!AA91=0,PivotTable!AA$86=0),0,IF(PivotTable!AA91=PivotTable!AA$86,1,-1))</f>
        <v>1</v>
      </c>
      <c r="AB72">
        <f>IF(OR(ISBLANK(PivotTable!AB91),ISBLANK(PivotTable!AB$86),PivotTable!AB91=0,PivotTable!AB$86=0),0,IF(PivotTable!AB91=PivotTable!AB$86,1,-1))</f>
        <v>-1</v>
      </c>
      <c r="AC72">
        <f>IF(OR(ISBLANK(PivotTable!AC91),ISBLANK(PivotTable!AC$86),PivotTable!AC91=0,PivotTable!AC$86=0),0,IF(PivotTable!AC91=PivotTable!AC$86,1,-1))</f>
        <v>-1</v>
      </c>
      <c r="AD72">
        <f>IF(OR(ISBLANK(PivotTable!AD91),ISBLANK(PivotTable!AD$86),PivotTable!AD91=0,PivotTable!AD$86=0),0,IF(PivotTable!AD91=PivotTable!AD$86,1,-1))</f>
        <v>1</v>
      </c>
      <c r="AE72">
        <f>IF(OR(ISBLANK(PivotTable!AE91),ISBLANK(PivotTable!AE$86),PivotTable!AE91=0,PivotTable!AE$86=0),0,IF(PivotTable!AE91=PivotTable!AE$86,1,-1))</f>
        <v>-1</v>
      </c>
      <c r="AF72">
        <f>IF(OR(ISBLANK(PivotTable!AF91),ISBLANK(PivotTable!AF$86),PivotTable!AF91=0,PivotTable!AF$86=0),0,IF(PivotTable!AF91=PivotTable!AF$86,1,-1))</f>
        <v>1</v>
      </c>
      <c r="AG72">
        <f>IF(OR(ISBLANK(PivotTable!AG91),ISBLANK(PivotTable!AG$86),PivotTable!AG91=0,PivotTable!AG$86=0),0,IF(PivotTable!AG91=PivotTable!AG$86,1,-1))</f>
        <v>-1</v>
      </c>
      <c r="AH72">
        <f>IF(OR(ISBLANK(PivotTable!AH91),ISBLANK(PivotTable!AH$86),PivotTable!AH91=0,PivotTable!AH$86=0),0,IF(PivotTable!AH91=PivotTable!AH$86,1,-1))</f>
        <v>-1</v>
      </c>
      <c r="AI72">
        <f>IF(OR(ISBLANK(PivotTable!AI91),ISBLANK(PivotTable!AI$86),PivotTable!AI91=0,PivotTable!AI$86=0),0,IF(PivotTable!AI91=PivotTable!AI$86,1,-1))</f>
        <v>-1</v>
      </c>
      <c r="AJ72">
        <f>IF(OR(ISBLANK(PivotTable!AJ91),ISBLANK(PivotTable!AJ$86),PivotTable!AJ91=0,PivotTable!AJ$86=0),0,IF(PivotTable!AJ91=PivotTable!AJ$86,1,-1))</f>
        <v>-1</v>
      </c>
      <c r="AK72">
        <f t="shared" si="8"/>
        <v>14</v>
      </c>
      <c r="AL72">
        <f t="shared" si="9"/>
        <v>19</v>
      </c>
      <c r="AM72">
        <f t="shared" si="10"/>
        <v>2</v>
      </c>
      <c r="AN72">
        <f t="shared" si="11"/>
        <v>-0.15151515151515152</v>
      </c>
      <c r="AO72" s="2" t="s">
        <v>88</v>
      </c>
    </row>
    <row r="73" spans="1:41" x14ac:dyDescent="0.25">
      <c r="A73" s="2" t="s">
        <v>52</v>
      </c>
      <c r="B73">
        <f>IF(OR(ISBLANK(PivotTable!B54),ISBLANK(PivotTable!B$86),PivotTable!B54=0,PivotTable!B$86=0),0,IF(PivotTable!B54=PivotTable!B$86,1,-1))</f>
        <v>1</v>
      </c>
      <c r="C73">
        <f>IF(OR(ISBLANK(PivotTable!C54),ISBLANK(PivotTable!C$86),PivotTable!C54=0,PivotTable!C$86=0),0,IF(PivotTable!C54=PivotTable!C$86,1,-1))</f>
        <v>1</v>
      </c>
      <c r="D73">
        <f>IF(OR(ISBLANK(PivotTable!D54),ISBLANK(PivotTable!D$86),PivotTable!D54=0,PivotTable!D$86=0),0,IF(PivotTable!D54=PivotTable!D$86,1,-1))</f>
        <v>1</v>
      </c>
      <c r="E73">
        <f>IF(OR(ISBLANK(PivotTable!E54),ISBLANK(PivotTable!E$86),PivotTable!E54=0,PivotTable!E$86=0),0,IF(PivotTable!E54=PivotTable!E$86,1,-1))</f>
        <v>1</v>
      </c>
      <c r="F73">
        <f>IF(OR(ISBLANK(PivotTable!F54),ISBLANK(PivotTable!F$86),PivotTable!F54=0,PivotTable!F$86=0),0,IF(PivotTable!F54=PivotTable!F$86,1,-1))</f>
        <v>-1</v>
      </c>
      <c r="G73">
        <f>IF(OR(ISBLANK(PivotTable!G54),ISBLANK(PivotTable!G$86),PivotTable!G54=0,PivotTable!G$86=0),0,IF(PivotTable!G54=PivotTable!G$86,1,-1))</f>
        <v>-1</v>
      </c>
      <c r="H73">
        <f>IF(OR(ISBLANK(PivotTable!H54),ISBLANK(PivotTable!H$86),PivotTable!H54=0,PivotTable!H$86=0),0,IF(PivotTable!H54=PivotTable!H$86,1,-1))</f>
        <v>0</v>
      </c>
      <c r="I73">
        <f>IF(OR(ISBLANK(PivotTable!I54),ISBLANK(PivotTable!I$86),PivotTable!I54=0,PivotTable!I$86=0),0,IF(PivotTable!I54=PivotTable!I$86,1,-1))</f>
        <v>-1</v>
      </c>
      <c r="J73">
        <f>IF(OR(ISBLANK(PivotTable!J54),ISBLANK(PivotTable!J$86),PivotTable!J54=0,PivotTable!J$86=0),0,IF(PivotTable!J54=PivotTable!J$86,1,-1))</f>
        <v>-1</v>
      </c>
      <c r="K73">
        <f>IF(OR(ISBLANK(PivotTable!K54),ISBLANK(PivotTable!K$86),PivotTable!K54=0,PivotTable!K$86=0),0,IF(PivotTable!K54=PivotTable!K$86,1,-1))</f>
        <v>-1</v>
      </c>
      <c r="L73">
        <f>IF(OR(ISBLANK(PivotTable!L54),ISBLANK(PivotTable!L$86),PivotTable!L54=0,PivotTable!L$86=0),0,IF(PivotTable!L54=PivotTable!L$86,1,-1))</f>
        <v>1</v>
      </c>
      <c r="M73">
        <f>IF(OR(ISBLANK(PivotTable!M54),ISBLANK(PivotTable!M$86),PivotTable!M54=0,PivotTable!M$86=0),0,IF(PivotTable!M54=PivotTable!M$86,1,-1))</f>
        <v>1</v>
      </c>
      <c r="N73">
        <f>IF(OR(ISBLANK(PivotTable!N54),ISBLANK(PivotTable!N$86),PivotTable!N54=0,PivotTable!N$86=0),0,IF(PivotTable!N54=PivotTable!N$86,1,-1))</f>
        <v>-1</v>
      </c>
      <c r="O73">
        <f>IF(OR(ISBLANK(PivotTable!O54),ISBLANK(PivotTable!O$86),PivotTable!O54=0,PivotTable!O$86=0),0,IF(PivotTable!O54=PivotTable!O$86,1,-1))</f>
        <v>-1</v>
      </c>
      <c r="P73">
        <f>IF(OR(ISBLANK(PivotTable!P54),ISBLANK(PivotTable!P$86),PivotTable!P54=0,PivotTable!P$86=0),0,IF(PivotTable!P54=PivotTable!P$86,1,-1))</f>
        <v>0</v>
      </c>
      <c r="Q73">
        <f>IF(OR(ISBLANK(PivotTable!Q54),ISBLANK(PivotTable!Q$86),PivotTable!Q54=0,PivotTable!Q$86=0),0,IF(PivotTable!Q54=PivotTable!Q$86,1,-1))</f>
        <v>1</v>
      </c>
      <c r="R73">
        <f>IF(OR(ISBLANK(PivotTable!R54),ISBLANK(PivotTable!R$86),PivotTable!R54=0,PivotTable!R$86=0),0,IF(PivotTable!R54=PivotTable!R$86,1,-1))</f>
        <v>-1</v>
      </c>
      <c r="S73">
        <f>IF(OR(ISBLANK(PivotTable!S54),ISBLANK(PivotTable!S$86),PivotTable!S54=0,PivotTable!S$86=0),0,IF(PivotTable!S54=PivotTable!S$86,1,-1))</f>
        <v>-1</v>
      </c>
      <c r="T73">
        <f>IF(OR(ISBLANK(PivotTable!T54),ISBLANK(PivotTable!T$86),PivotTable!T54=0,PivotTable!T$86=0),0,IF(PivotTable!T54=PivotTable!T$86,1,-1))</f>
        <v>-1</v>
      </c>
      <c r="U73">
        <f>IF(OR(ISBLANK(PivotTable!U54),ISBLANK(PivotTable!U$86),PivotTable!U54=0,PivotTable!U$86=0),0,IF(PivotTable!U54=PivotTable!U$86,1,-1))</f>
        <v>0</v>
      </c>
      <c r="V73">
        <f>IF(OR(ISBLANK(PivotTable!V54),ISBLANK(PivotTable!V$86),PivotTable!V54=0,PivotTable!V$86=0),0,IF(PivotTable!V54=PivotTable!V$86,1,-1))</f>
        <v>0</v>
      </c>
      <c r="W73">
        <f>IF(OR(ISBLANK(PivotTable!W54),ISBLANK(PivotTable!W$86),PivotTable!W54=0,PivotTable!W$86=0),0,IF(PivotTable!W54=PivotTable!W$86,1,-1))</f>
        <v>0</v>
      </c>
      <c r="X73">
        <f>IF(OR(ISBLANK(PivotTable!X54),ISBLANK(PivotTable!X$86),PivotTable!X54=0,PivotTable!X$86=0),0,IF(PivotTable!X54=PivotTable!X$86,1,-1))</f>
        <v>0</v>
      </c>
      <c r="Y73">
        <f>IF(OR(ISBLANK(PivotTable!Y54),ISBLANK(PivotTable!Y$86),PivotTable!Y54=0,PivotTable!Y$86=0),0,IF(PivotTable!Y54=PivotTable!Y$86,1,-1))</f>
        <v>0</v>
      </c>
      <c r="Z73">
        <f>IF(OR(ISBLANK(PivotTable!Z54),ISBLANK(PivotTable!Z$86),PivotTable!Z54=0,PivotTable!Z$86=0),0,IF(PivotTable!Z54=PivotTable!Z$86,1,-1))</f>
        <v>0</v>
      </c>
      <c r="AA73">
        <f>IF(OR(ISBLANK(PivotTable!AA54),ISBLANK(PivotTable!AA$86),PivotTable!AA54=0,PivotTable!AA$86=0),0,IF(PivotTable!AA54=PivotTable!AA$86,1,-1))</f>
        <v>0</v>
      </c>
      <c r="AB73">
        <f>IF(OR(ISBLANK(PivotTable!AB54),ISBLANK(PivotTable!AB$86),PivotTable!AB54=0,PivotTable!AB$86=0),0,IF(PivotTable!AB54=PivotTable!AB$86,1,-1))</f>
        <v>0</v>
      </c>
      <c r="AC73">
        <f>IF(OR(ISBLANK(PivotTable!AC54),ISBLANK(PivotTable!AC$86),PivotTable!AC54=0,PivotTable!AC$86=0),0,IF(PivotTable!AC54=PivotTable!AC$86,1,-1))</f>
        <v>0</v>
      </c>
      <c r="AD73">
        <f>IF(OR(ISBLANK(PivotTable!AD54),ISBLANK(PivotTable!AD$86),PivotTable!AD54=0,PivotTable!AD$86=0),0,IF(PivotTable!AD54=PivotTable!AD$86,1,-1))</f>
        <v>0</v>
      </c>
      <c r="AE73">
        <f>IF(OR(ISBLANK(PivotTable!AE54),ISBLANK(PivotTable!AE$86),PivotTable!AE54=0,PivotTable!AE$86=0),0,IF(PivotTable!AE54=PivotTable!AE$86,1,-1))</f>
        <v>0</v>
      </c>
      <c r="AF73">
        <f>IF(OR(ISBLANK(PivotTable!AF54),ISBLANK(PivotTable!AF$86),PivotTable!AF54=0,PivotTable!AF$86=0),0,IF(PivotTable!AF54=PivotTable!AF$86,1,-1))</f>
        <v>0</v>
      </c>
      <c r="AG73">
        <f>IF(OR(ISBLANK(PivotTable!AG54),ISBLANK(PivotTable!AG$86),PivotTable!AG54=0,PivotTable!AG$86=0),0,IF(PivotTable!AG54=PivotTable!AG$86,1,-1))</f>
        <v>0</v>
      </c>
      <c r="AH73">
        <f>IF(OR(ISBLANK(PivotTable!AH54),ISBLANK(PivotTable!AH$86),PivotTable!AH54=0,PivotTable!AH$86=0),0,IF(PivotTable!AH54=PivotTable!AH$86,1,-1))</f>
        <v>0</v>
      </c>
      <c r="AI73">
        <f>IF(OR(ISBLANK(PivotTable!AI54),ISBLANK(PivotTable!AI$86),PivotTable!AI54=0,PivotTable!AI$86=0),0,IF(PivotTable!AI54=PivotTable!AI$86,1,-1))</f>
        <v>0</v>
      </c>
      <c r="AJ73">
        <f>IF(OR(ISBLANK(PivotTable!AJ54),ISBLANK(PivotTable!AJ$86),PivotTable!AJ54=0,PivotTable!AJ$86=0),0,IF(PivotTable!AJ54=PivotTable!AJ$86,1,-1))</f>
        <v>0</v>
      </c>
      <c r="AK73">
        <f t="shared" si="8"/>
        <v>7</v>
      </c>
      <c r="AL73">
        <f t="shared" si="9"/>
        <v>10</v>
      </c>
      <c r="AM73">
        <f t="shared" si="10"/>
        <v>18</v>
      </c>
      <c r="AN73">
        <f t="shared" si="11"/>
        <v>-0.17647058823529413</v>
      </c>
      <c r="AO73" s="2" t="s">
        <v>52</v>
      </c>
    </row>
    <row r="74" spans="1:41" x14ac:dyDescent="0.25">
      <c r="A74" s="2" t="s">
        <v>62</v>
      </c>
      <c r="B74">
        <f>IF(OR(ISBLANK(PivotTable!B64),ISBLANK(PivotTable!B$86),PivotTable!B64=0,PivotTable!B$86=0),0,IF(PivotTable!B64=PivotTable!B$86,1,-1))</f>
        <v>1</v>
      </c>
      <c r="C74">
        <f>IF(OR(ISBLANK(PivotTable!C64),ISBLANK(PivotTable!C$86),PivotTable!C64=0,PivotTable!C$86=0),0,IF(PivotTable!C64=PivotTable!C$86,1,-1))</f>
        <v>1</v>
      </c>
      <c r="D74">
        <f>IF(OR(ISBLANK(PivotTable!D64),ISBLANK(PivotTable!D$86),PivotTable!D64=0,PivotTable!D$86=0),0,IF(PivotTable!D64=PivotTable!D$86,1,-1))</f>
        <v>1</v>
      </c>
      <c r="E74">
        <f>IF(OR(ISBLANK(PivotTable!E64),ISBLANK(PivotTable!E$86),PivotTable!E64=0,PivotTable!E$86=0),0,IF(PivotTable!E64=PivotTable!E$86,1,-1))</f>
        <v>1</v>
      </c>
      <c r="F74">
        <f>IF(OR(ISBLANK(PivotTable!F64),ISBLANK(PivotTable!F$86),PivotTable!F64=0,PivotTable!F$86=0),0,IF(PivotTable!F64=PivotTable!F$86,1,-1))</f>
        <v>1</v>
      </c>
      <c r="G74">
        <f>IF(OR(ISBLANK(PivotTable!G64),ISBLANK(PivotTable!G$86),PivotTable!G64=0,PivotTable!G$86=0),0,IF(PivotTable!G64=PivotTable!G$86,1,-1))</f>
        <v>-1</v>
      </c>
      <c r="H74">
        <f>IF(OR(ISBLANK(PivotTable!H64),ISBLANK(PivotTable!H$86),PivotTable!H64=0,PivotTable!H$86=0),0,IF(PivotTable!H64=PivotTable!H$86,1,-1))</f>
        <v>0</v>
      </c>
      <c r="I74">
        <f>IF(OR(ISBLANK(PivotTable!I64),ISBLANK(PivotTable!I$86),PivotTable!I64=0,PivotTable!I$86=0),0,IF(PivotTable!I64=PivotTable!I$86,1,-1))</f>
        <v>-1</v>
      </c>
      <c r="J74">
        <f>IF(OR(ISBLANK(PivotTable!J64),ISBLANK(PivotTable!J$86),PivotTable!J64=0,PivotTable!J$86=0),0,IF(PivotTable!J64=PivotTable!J$86,1,-1))</f>
        <v>-1</v>
      </c>
      <c r="K74">
        <f>IF(OR(ISBLANK(PivotTable!K64),ISBLANK(PivotTable!K$86),PivotTable!K64=0,PivotTable!K$86=0),0,IF(PivotTable!K64=PivotTable!K$86,1,-1))</f>
        <v>-1</v>
      </c>
      <c r="L74">
        <f>IF(OR(ISBLANK(PivotTable!L64),ISBLANK(PivotTable!L$86),PivotTable!L64=0,PivotTable!L$86=0),0,IF(PivotTable!L64=PivotTable!L$86,1,-1))</f>
        <v>-1</v>
      </c>
      <c r="M74">
        <f>IF(OR(ISBLANK(PivotTable!M64),ISBLANK(PivotTable!M$86),PivotTable!M64=0,PivotTable!M$86=0),0,IF(PivotTable!M64=PivotTable!M$86,1,-1))</f>
        <v>1</v>
      </c>
      <c r="N74">
        <f>IF(OR(ISBLANK(PivotTable!N64),ISBLANK(PivotTable!N$86),PivotTable!N64=0,PivotTable!N$86=0),0,IF(PivotTable!N64=PivotTable!N$86,1,-1))</f>
        <v>-1</v>
      </c>
      <c r="O74">
        <f>IF(OR(ISBLANK(PivotTable!O64),ISBLANK(PivotTable!O$86),PivotTable!O64=0,PivotTable!O$86=0),0,IF(PivotTable!O64=PivotTable!O$86,1,-1))</f>
        <v>-1</v>
      </c>
      <c r="P74">
        <f>IF(OR(ISBLANK(PivotTable!P64),ISBLANK(PivotTable!P$86),PivotTable!P64=0,PivotTable!P$86=0),0,IF(PivotTable!P64=PivotTable!P$86,1,-1))</f>
        <v>0</v>
      </c>
      <c r="Q74">
        <f>IF(OR(ISBLANK(PivotTable!Q64),ISBLANK(PivotTable!Q$86),PivotTable!Q64=0,PivotTable!Q$86=0),0,IF(PivotTable!Q64=PivotTable!Q$86,1,-1))</f>
        <v>1</v>
      </c>
      <c r="R74">
        <f>IF(OR(ISBLANK(PivotTable!R64),ISBLANK(PivotTable!R$86),PivotTable!R64=0,PivotTable!R$86=0),0,IF(PivotTable!R64=PivotTable!R$86,1,-1))</f>
        <v>-1</v>
      </c>
      <c r="S74">
        <f>IF(OR(ISBLANK(PivotTable!S64),ISBLANK(PivotTable!S$86),PivotTable!S64=0,PivotTable!S$86=0),0,IF(PivotTable!S64=PivotTable!S$86,1,-1))</f>
        <v>-1</v>
      </c>
      <c r="T74">
        <f>IF(OR(ISBLANK(PivotTable!T64),ISBLANK(PivotTable!T$86),PivotTable!T64=0,PivotTable!T$86=0),0,IF(PivotTable!T64=PivotTable!T$86,1,-1))</f>
        <v>-1</v>
      </c>
      <c r="U74">
        <f>IF(OR(ISBLANK(PivotTable!U64),ISBLANK(PivotTable!U$86),PivotTable!U64=0,PivotTable!U$86=0),0,IF(PivotTable!U64=PivotTable!U$86,1,-1))</f>
        <v>-1</v>
      </c>
      <c r="V74">
        <f>IF(OR(ISBLANK(PivotTable!V64),ISBLANK(PivotTable!V$86),PivotTable!V64=0,PivotTable!V$86=0),0,IF(PivotTable!V64=PivotTable!V$86,1,-1))</f>
        <v>-1</v>
      </c>
      <c r="W74">
        <f>IF(OR(ISBLANK(PivotTable!W64),ISBLANK(PivotTable!W$86),PivotTable!W64=0,PivotTable!W$86=0),0,IF(PivotTable!W64=PivotTable!W$86,1,-1))</f>
        <v>1</v>
      </c>
      <c r="X74">
        <f>IF(OR(ISBLANK(PivotTable!X64),ISBLANK(PivotTable!X$86),PivotTable!X64=0,PivotTable!X$86=0),0,IF(PivotTable!X64=PivotTable!X$86,1,-1))</f>
        <v>1</v>
      </c>
      <c r="Y74">
        <f>IF(OR(ISBLANK(PivotTable!Y64),ISBLANK(PivotTable!Y$86),PivotTable!Y64=0,PivotTable!Y$86=0),0,IF(PivotTable!Y64=PivotTable!Y$86,1,-1))</f>
        <v>-1</v>
      </c>
      <c r="Z74">
        <f>IF(OR(ISBLANK(PivotTable!Z64),ISBLANK(PivotTable!Z$86),PivotTable!Z64=0,PivotTable!Z$86=0),0,IF(PivotTable!Z64=PivotTable!Z$86,1,-1))</f>
        <v>1</v>
      </c>
      <c r="AA74">
        <f>IF(OR(ISBLANK(PivotTable!AA64),ISBLANK(PivotTable!AA$86),PivotTable!AA64=0,PivotTable!AA$86=0),0,IF(PivotTable!AA64=PivotTable!AA$86,1,-1))</f>
        <v>1</v>
      </c>
      <c r="AB74">
        <f>IF(OR(ISBLANK(PivotTable!AB64),ISBLANK(PivotTable!AB$86),PivotTable!AB64=0,PivotTable!AB$86=0),0,IF(PivotTable!AB64=PivotTable!AB$86,1,-1))</f>
        <v>-1</v>
      </c>
      <c r="AC74">
        <f>IF(OR(ISBLANK(PivotTable!AC64),ISBLANK(PivotTable!AC$86),PivotTable!AC64=0,PivotTable!AC$86=0),0,IF(PivotTable!AC64=PivotTable!AC$86,1,-1))</f>
        <v>-1</v>
      </c>
      <c r="AD74">
        <f>IF(OR(ISBLANK(PivotTable!AD64),ISBLANK(PivotTable!AD$86),PivotTable!AD64=0,PivotTable!AD$86=0),0,IF(PivotTable!AD64=PivotTable!AD$86,1,-1))</f>
        <v>1</v>
      </c>
      <c r="AE74">
        <f>IF(OR(ISBLANK(PivotTable!AE64),ISBLANK(PivotTable!AE$86),PivotTable!AE64=0,PivotTable!AE$86=0),0,IF(PivotTable!AE64=PivotTable!AE$86,1,-1))</f>
        <v>1</v>
      </c>
      <c r="AF74">
        <f>IF(OR(ISBLANK(PivotTable!AF64),ISBLANK(PivotTable!AF$86),PivotTable!AF64=0,PivotTable!AF$86=0),0,IF(PivotTable!AF64=PivotTable!AF$86,1,-1))</f>
        <v>-1</v>
      </c>
      <c r="AG74">
        <f>IF(OR(ISBLANK(PivotTable!AG64),ISBLANK(PivotTable!AG$86),PivotTable!AG64=0,PivotTable!AG$86=0),0,IF(PivotTable!AG64=PivotTable!AG$86,1,-1))</f>
        <v>-1</v>
      </c>
      <c r="AH74">
        <f>IF(OR(ISBLANK(PivotTable!AH64),ISBLANK(PivotTable!AH$86),PivotTable!AH64=0,PivotTable!AH$86=0),0,IF(PivotTable!AH64=PivotTable!AH$86,1,-1))</f>
        <v>-1</v>
      </c>
      <c r="AI74">
        <f>IF(OR(ISBLANK(PivotTable!AI64),ISBLANK(PivotTable!AI$86),PivotTable!AI64=0,PivotTable!AI$86=0),0,IF(PivotTable!AI64=PivotTable!AI$86,1,-1))</f>
        <v>-1</v>
      </c>
      <c r="AJ74">
        <f>IF(OR(ISBLANK(PivotTable!AJ64),ISBLANK(PivotTable!AJ$86),PivotTable!AJ64=0,PivotTable!AJ$86=0),0,IF(PivotTable!AJ64=PivotTable!AJ$86,1,-1))</f>
        <v>-1</v>
      </c>
      <c r="AK74">
        <f t="shared" si="8"/>
        <v>13</v>
      </c>
      <c r="AL74">
        <f t="shared" si="9"/>
        <v>20</v>
      </c>
      <c r="AM74">
        <f t="shared" si="10"/>
        <v>2</v>
      </c>
      <c r="AN74">
        <f t="shared" si="11"/>
        <v>-0.21212121212121213</v>
      </c>
      <c r="AO74" s="2" t="s">
        <v>62</v>
      </c>
    </row>
    <row r="75" spans="1:41" x14ac:dyDescent="0.25">
      <c r="A75" s="2" t="s">
        <v>76</v>
      </c>
      <c r="B75">
        <f>IF(OR(ISBLANK(PivotTable!B78),ISBLANK(PivotTable!B$86),PivotTable!B78=0,PivotTable!B$86=0),0,IF(PivotTable!B78=PivotTable!B$86,1,-1))</f>
        <v>1</v>
      </c>
      <c r="C75">
        <f>IF(OR(ISBLANK(PivotTable!C78),ISBLANK(PivotTable!C$86),PivotTable!C78=0,PivotTable!C$86=0),0,IF(PivotTable!C78=PivotTable!C$86,1,-1))</f>
        <v>1</v>
      </c>
      <c r="D75">
        <f>IF(OR(ISBLANK(PivotTable!D78),ISBLANK(PivotTable!D$86),PivotTable!D78=0,PivotTable!D$86=0),0,IF(PivotTable!D78=PivotTable!D$86,1,-1))</f>
        <v>1</v>
      </c>
      <c r="E75">
        <f>IF(OR(ISBLANK(PivotTable!E78),ISBLANK(PivotTable!E$86),PivotTable!E78=0,PivotTable!E$86=0),0,IF(PivotTable!E78=PivotTable!E$86,1,-1))</f>
        <v>1</v>
      </c>
      <c r="F75">
        <f>IF(OR(ISBLANK(PivotTable!F78),ISBLANK(PivotTable!F$86),PivotTable!F78=0,PivotTable!F$86=0),0,IF(PivotTable!F78=PivotTable!F$86,1,-1))</f>
        <v>1</v>
      </c>
      <c r="G75">
        <f>IF(OR(ISBLANK(PivotTable!G78),ISBLANK(PivotTable!G$86),PivotTable!G78=0,PivotTable!G$86=0),0,IF(PivotTable!G78=PivotTable!G$86,1,-1))</f>
        <v>1</v>
      </c>
      <c r="H75">
        <f>IF(OR(ISBLANK(PivotTable!H78),ISBLANK(PivotTable!H$86),PivotTable!H78=0,PivotTable!H$86=0),0,IF(PivotTable!H78=PivotTable!H$86,1,-1))</f>
        <v>0</v>
      </c>
      <c r="I75">
        <f>IF(OR(ISBLANK(PivotTable!I78),ISBLANK(PivotTable!I$86),PivotTable!I78=0,PivotTable!I$86=0),0,IF(PivotTable!I78=PivotTable!I$86,1,-1))</f>
        <v>-1</v>
      </c>
      <c r="J75">
        <f>IF(OR(ISBLANK(PivotTable!J78),ISBLANK(PivotTable!J$86),PivotTable!J78=0,PivotTable!J$86=0),0,IF(PivotTable!J78=PivotTable!J$86,1,-1))</f>
        <v>-1</v>
      </c>
      <c r="K75">
        <f>IF(OR(ISBLANK(PivotTable!K78),ISBLANK(PivotTable!K$86),PivotTable!K78=0,PivotTable!K$86=0),0,IF(PivotTable!K78=PivotTable!K$86,1,-1))</f>
        <v>-1</v>
      </c>
      <c r="L75">
        <f>IF(OR(ISBLANK(PivotTable!L78),ISBLANK(PivotTable!L$86),PivotTable!L78=0,PivotTable!L$86=0),0,IF(PivotTable!L78=PivotTable!L$86,1,-1))</f>
        <v>-1</v>
      </c>
      <c r="M75">
        <f>IF(OR(ISBLANK(PivotTable!M78),ISBLANK(PivotTable!M$86),PivotTable!M78=0,PivotTable!M$86=0),0,IF(PivotTable!M78=PivotTable!M$86,1,-1))</f>
        <v>1</v>
      </c>
      <c r="N75">
        <f>IF(OR(ISBLANK(PivotTable!N78),ISBLANK(PivotTable!N$86),PivotTable!N78=0,PivotTable!N$86=0),0,IF(PivotTable!N78=PivotTable!N$86,1,-1))</f>
        <v>-1</v>
      </c>
      <c r="O75">
        <f>IF(OR(ISBLANK(PivotTable!O78),ISBLANK(PivotTable!O$86),PivotTable!O78=0,PivotTable!O$86=0),0,IF(PivotTable!O78=PivotTable!O$86,1,-1))</f>
        <v>-1</v>
      </c>
      <c r="P75">
        <f>IF(OR(ISBLANK(PivotTable!P78),ISBLANK(PivotTable!P$86),PivotTable!P78=0,PivotTable!P$86=0),0,IF(PivotTable!P78=PivotTable!P$86,1,-1))</f>
        <v>0</v>
      </c>
      <c r="Q75">
        <f>IF(OR(ISBLANK(PivotTable!Q78),ISBLANK(PivotTable!Q$86),PivotTable!Q78=0,PivotTable!Q$86=0),0,IF(PivotTable!Q78=PivotTable!Q$86,1,-1))</f>
        <v>1</v>
      </c>
      <c r="R75">
        <f>IF(OR(ISBLANK(PivotTable!R78),ISBLANK(PivotTable!R$86),PivotTable!R78=0,PivotTable!R$86=0),0,IF(PivotTable!R78=PivotTable!R$86,1,-1))</f>
        <v>-1</v>
      </c>
      <c r="S75">
        <f>IF(OR(ISBLANK(PivotTable!S78),ISBLANK(PivotTable!S$86),PivotTable!S78=0,PivotTable!S$86=0),0,IF(PivotTable!S78=PivotTable!S$86,1,-1))</f>
        <v>-1</v>
      </c>
      <c r="T75">
        <f>IF(OR(ISBLANK(PivotTable!T78),ISBLANK(PivotTable!T$86),PivotTable!T78=0,PivotTable!T$86=0),0,IF(PivotTable!T78=PivotTable!T$86,1,-1))</f>
        <v>-1</v>
      </c>
      <c r="U75">
        <f>IF(OR(ISBLANK(PivotTable!U78),ISBLANK(PivotTable!U$86),PivotTable!U78=0,PivotTable!U$86=0),0,IF(PivotTable!U78=PivotTable!U$86,1,-1))</f>
        <v>-1</v>
      </c>
      <c r="V75">
        <f>IF(OR(ISBLANK(PivotTable!V78),ISBLANK(PivotTable!V$86),PivotTable!V78=0,PivotTable!V$86=0),0,IF(PivotTable!V78=PivotTable!V$86,1,-1))</f>
        <v>-1</v>
      </c>
      <c r="W75">
        <f>IF(OR(ISBLANK(PivotTable!W78),ISBLANK(PivotTable!W$86),PivotTable!W78=0,PivotTable!W$86=0),0,IF(PivotTable!W78=PivotTable!W$86,1,-1))</f>
        <v>1</v>
      </c>
      <c r="X75">
        <f>IF(OR(ISBLANK(PivotTable!X78),ISBLANK(PivotTable!X$86),PivotTable!X78=0,PivotTable!X$86=0),0,IF(PivotTable!X78=PivotTable!X$86,1,-1))</f>
        <v>-1</v>
      </c>
      <c r="Y75">
        <f>IF(OR(ISBLANK(PivotTable!Y78),ISBLANK(PivotTable!Y$86),PivotTable!Y78=0,PivotTable!Y$86=0),0,IF(PivotTable!Y78=PivotTable!Y$86,1,-1))</f>
        <v>-1</v>
      </c>
      <c r="Z75">
        <f>IF(OR(ISBLANK(PivotTable!Z78),ISBLANK(PivotTable!Z$86),PivotTable!Z78=0,PivotTable!Z$86=0),0,IF(PivotTable!Z78=PivotTable!Z$86,1,-1))</f>
        <v>1</v>
      </c>
      <c r="AA75">
        <f>IF(OR(ISBLANK(PivotTable!AA78),ISBLANK(PivotTable!AA$86),PivotTable!AA78=0,PivotTable!AA$86=0),0,IF(PivotTable!AA78=PivotTable!AA$86,1,-1))</f>
        <v>1</v>
      </c>
      <c r="AB75">
        <f>IF(OR(ISBLANK(PivotTable!AB78),ISBLANK(PivotTable!AB$86),PivotTable!AB78=0,PivotTable!AB$86=0),0,IF(PivotTable!AB78=PivotTable!AB$86,1,-1))</f>
        <v>-1</v>
      </c>
      <c r="AC75">
        <f>IF(OR(ISBLANK(PivotTable!AC78),ISBLANK(PivotTable!AC$86),PivotTable!AC78=0,PivotTable!AC$86=0),0,IF(PivotTable!AC78=PivotTable!AC$86,1,-1))</f>
        <v>-1</v>
      </c>
      <c r="AD75">
        <f>IF(OR(ISBLANK(PivotTable!AD78),ISBLANK(PivotTable!AD$86),PivotTable!AD78=0,PivotTable!AD$86=0),0,IF(PivotTable!AD78=PivotTable!AD$86,1,-1))</f>
        <v>-1</v>
      </c>
      <c r="AE75">
        <f>IF(OR(ISBLANK(PivotTable!AE78),ISBLANK(PivotTable!AE$86),PivotTable!AE78=0,PivotTable!AE$86=0),0,IF(PivotTable!AE78=PivotTable!AE$86,1,-1))</f>
        <v>1</v>
      </c>
      <c r="AF75">
        <f>IF(OR(ISBLANK(PivotTable!AF78),ISBLANK(PivotTable!AF$86),PivotTable!AF78=0,PivotTable!AF$86=0),0,IF(PivotTable!AF78=PivotTable!AF$86,1,-1))</f>
        <v>-1</v>
      </c>
      <c r="AG75">
        <f>IF(OR(ISBLANK(PivotTable!AG78),ISBLANK(PivotTable!AG$86),PivotTable!AG78=0,PivotTable!AG$86=0),0,IF(PivotTable!AG78=PivotTable!AG$86,1,-1))</f>
        <v>-1</v>
      </c>
      <c r="AH75">
        <f>IF(OR(ISBLANK(PivotTable!AH78),ISBLANK(PivotTable!AH$86),PivotTable!AH78=0,PivotTable!AH$86=0),0,IF(PivotTable!AH78=PivotTable!AH$86,1,-1))</f>
        <v>-1</v>
      </c>
      <c r="AI75">
        <f>IF(OR(ISBLANK(PivotTable!AI78),ISBLANK(PivotTable!AI$86),PivotTable!AI78=0,PivotTable!AI$86=0),0,IF(PivotTable!AI78=PivotTable!AI$86,1,-1))</f>
        <v>1</v>
      </c>
      <c r="AJ75">
        <f>IF(OR(ISBLANK(PivotTable!AJ78),ISBLANK(PivotTable!AJ$86),PivotTable!AJ78=0,PivotTable!AJ$86=0),0,IF(PivotTable!AJ78=PivotTable!AJ$86,1,-1))</f>
        <v>-1</v>
      </c>
      <c r="AK75">
        <f t="shared" si="8"/>
        <v>13</v>
      </c>
      <c r="AL75">
        <f t="shared" si="9"/>
        <v>20</v>
      </c>
      <c r="AM75">
        <f t="shared" si="10"/>
        <v>2</v>
      </c>
      <c r="AN75">
        <f t="shared" si="11"/>
        <v>-0.21212121212121213</v>
      </c>
      <c r="AO75" s="2" t="s">
        <v>76</v>
      </c>
    </row>
    <row r="76" spans="1:41" x14ac:dyDescent="0.25">
      <c r="A76" s="2" t="s">
        <v>33</v>
      </c>
      <c r="B76">
        <f>IF(OR(ISBLANK(PivotTable!B35),ISBLANK(PivotTable!B$86),PivotTable!B35=0,PivotTable!B$86=0),0,IF(PivotTable!B35=PivotTable!B$86,1,-1))</f>
        <v>1</v>
      </c>
      <c r="C76">
        <f>IF(OR(ISBLANK(PivotTable!C35),ISBLANK(PivotTable!C$86),PivotTable!C35=0,PivotTable!C$86=0),0,IF(PivotTable!C35=PivotTable!C$86,1,-1))</f>
        <v>1</v>
      </c>
      <c r="D76">
        <f>IF(OR(ISBLANK(PivotTable!D35),ISBLANK(PivotTable!D$86),PivotTable!D35=0,PivotTable!D$86=0),0,IF(PivotTable!D35=PivotTable!D$86,1,-1))</f>
        <v>1</v>
      </c>
      <c r="E76">
        <f>IF(OR(ISBLANK(PivotTable!E35),ISBLANK(PivotTable!E$86),PivotTable!E35=0,PivotTable!E$86=0),0,IF(PivotTable!E35=PivotTable!E$86,1,-1))</f>
        <v>1</v>
      </c>
      <c r="F76">
        <f>IF(OR(ISBLANK(PivotTable!F35),ISBLANK(PivotTable!F$86),PivotTable!F35=0,PivotTable!F$86=0),0,IF(PivotTable!F35=PivotTable!F$86,1,-1))</f>
        <v>0</v>
      </c>
      <c r="G76">
        <f>IF(OR(ISBLANK(PivotTable!G35),ISBLANK(PivotTable!G$86),PivotTable!G35=0,PivotTable!G$86=0),0,IF(PivotTable!G35=PivotTable!G$86,1,-1))</f>
        <v>-1</v>
      </c>
      <c r="H76">
        <f>IF(OR(ISBLANK(PivotTable!H35),ISBLANK(PivotTable!H$86),PivotTable!H35=0,PivotTable!H$86=0),0,IF(PivotTable!H35=PivotTable!H$86,1,-1))</f>
        <v>0</v>
      </c>
      <c r="I76">
        <f>IF(OR(ISBLANK(PivotTable!I35),ISBLANK(PivotTable!I$86),PivotTable!I35=0,PivotTable!I$86=0),0,IF(PivotTable!I35=PivotTable!I$86,1,-1))</f>
        <v>-1</v>
      </c>
      <c r="J76">
        <f>IF(OR(ISBLANK(PivotTable!J35),ISBLANK(PivotTable!J$86),PivotTable!J35=0,PivotTable!J$86=0),0,IF(PivotTable!J35=PivotTable!J$86,1,-1))</f>
        <v>-1</v>
      </c>
      <c r="K76">
        <f>IF(OR(ISBLANK(PivotTable!K35),ISBLANK(PivotTable!K$86),PivotTable!K35=0,PivotTable!K$86=0),0,IF(PivotTable!K35=PivotTable!K$86,1,-1))</f>
        <v>-1</v>
      </c>
      <c r="L76">
        <f>IF(OR(ISBLANK(PivotTable!L35),ISBLANK(PivotTable!L$86),PivotTable!L35=0,PivotTable!L$86=0),0,IF(PivotTable!L35=PivotTable!L$86,1,-1))</f>
        <v>-1</v>
      </c>
      <c r="M76">
        <f>IF(OR(ISBLANK(PivotTable!M35),ISBLANK(PivotTable!M$86),PivotTable!M35=0,PivotTable!M$86=0),0,IF(PivotTable!M35=PivotTable!M$86,1,-1))</f>
        <v>1</v>
      </c>
      <c r="N76">
        <f>IF(OR(ISBLANK(PivotTable!N35),ISBLANK(PivotTable!N$86),PivotTable!N35=0,PivotTable!N$86=0),0,IF(PivotTable!N35=PivotTable!N$86,1,-1))</f>
        <v>-1</v>
      </c>
      <c r="O76">
        <f>IF(OR(ISBLANK(PivotTable!O35),ISBLANK(PivotTable!O$86),PivotTable!O35=0,PivotTable!O$86=0),0,IF(PivotTable!O35=PivotTable!O$86,1,-1))</f>
        <v>-1</v>
      </c>
      <c r="P76">
        <f>IF(OR(ISBLANK(PivotTable!P35),ISBLANK(PivotTable!P$86),PivotTable!P35=0,PivotTable!P$86=0),0,IF(PivotTable!P35=PivotTable!P$86,1,-1))</f>
        <v>0</v>
      </c>
      <c r="Q76">
        <f>IF(OR(ISBLANK(PivotTable!Q35),ISBLANK(PivotTable!Q$86),PivotTable!Q35=0,PivotTable!Q$86=0),0,IF(PivotTable!Q35=PivotTable!Q$86,1,-1))</f>
        <v>1</v>
      </c>
      <c r="R76">
        <f>IF(OR(ISBLANK(PivotTable!R35),ISBLANK(PivotTable!R$86),PivotTable!R35=0,PivotTable!R$86=0),0,IF(PivotTable!R35=PivotTable!R$86,1,-1))</f>
        <v>-1</v>
      </c>
      <c r="S76">
        <f>IF(OR(ISBLANK(PivotTable!S35),ISBLANK(PivotTable!S$86),PivotTable!S35=0,PivotTable!S$86=0),0,IF(PivotTable!S35=PivotTable!S$86,1,-1))</f>
        <v>-1</v>
      </c>
      <c r="T76">
        <f>IF(OR(ISBLANK(PivotTable!T35),ISBLANK(PivotTable!T$86),PivotTable!T35=0,PivotTable!T$86=0),0,IF(PivotTable!T35=PivotTable!T$86,1,-1))</f>
        <v>-1</v>
      </c>
      <c r="U76">
        <f>IF(OR(ISBLANK(PivotTable!U35),ISBLANK(PivotTable!U$86),PivotTable!U35=0,PivotTable!U$86=0),0,IF(PivotTable!U35=PivotTable!U$86,1,-1))</f>
        <v>-1</v>
      </c>
      <c r="V76">
        <f>IF(OR(ISBLANK(PivotTable!V35),ISBLANK(PivotTable!V$86),PivotTable!V35=0,PivotTable!V$86=0),0,IF(PivotTable!V35=PivotTable!V$86,1,-1))</f>
        <v>0</v>
      </c>
      <c r="W76">
        <f>IF(OR(ISBLANK(PivotTable!W35),ISBLANK(PivotTable!W$86),PivotTable!W35=0,PivotTable!W$86=0),0,IF(PivotTable!W35=PivotTable!W$86,1,-1))</f>
        <v>1</v>
      </c>
      <c r="X76">
        <f>IF(OR(ISBLANK(PivotTable!X35),ISBLANK(PivotTable!X$86),PivotTable!X35=0,PivotTable!X$86=0),0,IF(PivotTable!X35=PivotTable!X$86,1,-1))</f>
        <v>1</v>
      </c>
      <c r="Y76">
        <f>IF(OR(ISBLANK(PivotTable!Y35),ISBLANK(PivotTable!Y$86),PivotTable!Y35=0,PivotTable!Y$86=0),0,IF(PivotTable!Y35=PivotTable!Y$86,1,-1))</f>
        <v>-1</v>
      </c>
      <c r="Z76">
        <f>IF(OR(ISBLANK(PivotTable!Z35),ISBLANK(PivotTable!Z$86),PivotTable!Z35=0,PivotTable!Z$86=0),0,IF(PivotTable!Z35=PivotTable!Z$86,1,-1))</f>
        <v>1</v>
      </c>
      <c r="AA76">
        <f>IF(OR(ISBLANK(PivotTable!AA35),ISBLANK(PivotTable!AA$86),PivotTable!AA35=0,PivotTable!AA$86=0),0,IF(PivotTable!AA35=PivotTable!AA$86,1,-1))</f>
        <v>1</v>
      </c>
      <c r="AB76">
        <f>IF(OR(ISBLANK(PivotTable!AB35),ISBLANK(PivotTable!AB$86),PivotTable!AB35=0,PivotTable!AB$86=0),0,IF(PivotTable!AB35=PivotTable!AB$86,1,-1))</f>
        <v>-1</v>
      </c>
      <c r="AC76">
        <f>IF(OR(ISBLANK(PivotTable!AC35),ISBLANK(PivotTable!AC$86),PivotTable!AC35=0,PivotTable!AC$86=0),0,IF(PivotTable!AC35=PivotTable!AC$86,1,-1))</f>
        <v>-1</v>
      </c>
      <c r="AD76">
        <f>IF(OR(ISBLANK(PivotTable!AD35),ISBLANK(PivotTable!AD$86),PivotTable!AD35=0,PivotTable!AD$86=0),0,IF(PivotTable!AD35=PivotTable!AD$86,1,-1))</f>
        <v>-1</v>
      </c>
      <c r="AE76">
        <f>IF(OR(ISBLANK(PivotTable!AE35),ISBLANK(PivotTable!AE$86),PivotTable!AE35=0,PivotTable!AE$86=0),0,IF(PivotTable!AE35=PivotTable!AE$86,1,-1))</f>
        <v>1</v>
      </c>
      <c r="AF76">
        <f>IF(OR(ISBLANK(PivotTable!AF35),ISBLANK(PivotTable!AF$86),PivotTable!AF35=0,PivotTable!AF$86=0),0,IF(PivotTable!AF35=PivotTable!AF$86,1,-1))</f>
        <v>-1</v>
      </c>
      <c r="AG76">
        <f>IF(OR(ISBLANK(PivotTable!AG35),ISBLANK(PivotTable!AG$86),PivotTable!AG35=0,PivotTable!AG$86=0),0,IF(PivotTable!AG35=PivotTable!AG$86,1,-1))</f>
        <v>-1</v>
      </c>
      <c r="AH76">
        <f>IF(OR(ISBLANK(PivotTable!AH35),ISBLANK(PivotTable!AH$86),PivotTable!AH35=0,PivotTable!AH$86=0),0,IF(PivotTable!AH35=PivotTable!AH$86,1,-1))</f>
        <v>-1</v>
      </c>
      <c r="AI76">
        <f>IF(OR(ISBLANK(PivotTable!AI35),ISBLANK(PivotTable!AI$86),PivotTable!AI35=0,PivotTable!AI$86=0),0,IF(PivotTable!AI35=PivotTable!AI$86,1,-1))</f>
        <v>-1</v>
      </c>
      <c r="AJ76">
        <f>IF(OR(ISBLANK(PivotTable!AJ35),ISBLANK(PivotTable!AJ$86),PivotTable!AJ35=0,PivotTable!AJ$86=0),0,IF(PivotTable!AJ35=PivotTable!AJ$86,1,-1))</f>
        <v>1</v>
      </c>
      <c r="AK76">
        <f t="shared" si="8"/>
        <v>12</v>
      </c>
      <c r="AL76">
        <f t="shared" si="9"/>
        <v>19</v>
      </c>
      <c r="AM76">
        <f t="shared" si="10"/>
        <v>4</v>
      </c>
      <c r="AN76">
        <f t="shared" si="11"/>
        <v>-0.22580645161290322</v>
      </c>
      <c r="AO76" s="2" t="s">
        <v>33</v>
      </c>
    </row>
    <row r="77" spans="1:41" x14ac:dyDescent="0.25">
      <c r="A77" s="2" t="s">
        <v>4</v>
      </c>
      <c r="B77">
        <f>IF(OR(ISBLANK(PivotTable!B6),ISBLANK(PivotTable!B$86),PivotTable!B6=0,PivotTable!B$86=0),0,IF(PivotTable!B6=PivotTable!B$86,1,-1))</f>
        <v>1</v>
      </c>
      <c r="C77">
        <f>IF(OR(ISBLANK(PivotTable!C6),ISBLANK(PivotTable!C$86),PivotTable!C6=0,PivotTable!C$86=0),0,IF(PivotTable!C6=PivotTable!C$86,1,-1))</f>
        <v>1</v>
      </c>
      <c r="D77">
        <f>IF(OR(ISBLANK(PivotTable!D6),ISBLANK(PivotTable!D$86),PivotTable!D6=0,PivotTable!D$86=0),0,IF(PivotTable!D6=PivotTable!D$86,1,-1))</f>
        <v>1</v>
      </c>
      <c r="E77">
        <f>IF(OR(ISBLANK(PivotTable!E6),ISBLANK(PivotTable!E$86),PivotTable!E6=0,PivotTable!E$86=0),0,IF(PivotTable!E6=PivotTable!E$86,1,-1))</f>
        <v>1</v>
      </c>
      <c r="F77">
        <f>IF(OR(ISBLANK(PivotTable!F6),ISBLANK(PivotTable!F$86),PivotTable!F6=0,PivotTable!F$86=0),0,IF(PivotTable!F6=PivotTable!F$86,1,-1))</f>
        <v>0</v>
      </c>
      <c r="G77">
        <f>IF(OR(ISBLANK(PivotTable!G6),ISBLANK(PivotTable!G$86),PivotTable!G6=0,PivotTable!G$86=0),0,IF(PivotTable!G6=PivotTable!G$86,1,-1))</f>
        <v>-1</v>
      </c>
      <c r="H77">
        <f>IF(OR(ISBLANK(PivotTable!H6),ISBLANK(PivotTable!H$86),PivotTable!H6=0,PivotTable!H$86=0),0,IF(PivotTable!H6=PivotTable!H$86,1,-1))</f>
        <v>0</v>
      </c>
      <c r="I77">
        <f>IF(OR(ISBLANK(PivotTable!I6),ISBLANK(PivotTable!I$86),PivotTable!I6=0,PivotTable!I$86=0),0,IF(PivotTable!I6=PivotTable!I$86,1,-1))</f>
        <v>-1</v>
      </c>
      <c r="J77">
        <f>IF(OR(ISBLANK(PivotTable!J6),ISBLANK(PivotTable!J$86),PivotTable!J6=0,PivotTable!J$86=0),0,IF(PivotTable!J6=PivotTable!J$86,1,-1))</f>
        <v>-1</v>
      </c>
      <c r="K77">
        <f>IF(OR(ISBLANK(PivotTable!K6),ISBLANK(PivotTable!K$86),PivotTable!K6=0,PivotTable!K$86=0),0,IF(PivotTable!K6=PivotTable!K$86,1,-1))</f>
        <v>-1</v>
      </c>
      <c r="L77">
        <f>IF(OR(ISBLANK(PivotTable!L6),ISBLANK(PivotTable!L$86),PivotTable!L6=0,PivotTable!L$86=0),0,IF(PivotTable!L6=PivotTable!L$86,1,-1))</f>
        <v>-1</v>
      </c>
      <c r="M77">
        <f>IF(OR(ISBLANK(PivotTable!M6),ISBLANK(PivotTable!M$86),PivotTable!M6=0,PivotTable!M$86=0),0,IF(PivotTable!M6=PivotTable!M$86,1,-1))</f>
        <v>1</v>
      </c>
      <c r="N77">
        <f>IF(OR(ISBLANK(PivotTable!N6),ISBLANK(PivotTable!N$86),PivotTable!N6=0,PivotTable!N$86=0),0,IF(PivotTable!N6=PivotTable!N$86,1,-1))</f>
        <v>-1</v>
      </c>
      <c r="O77">
        <f>IF(OR(ISBLANK(PivotTable!O6),ISBLANK(PivotTable!O$86),PivotTable!O6=0,PivotTable!O$86=0),0,IF(PivotTable!O6=PivotTable!O$86,1,-1))</f>
        <v>-1</v>
      </c>
      <c r="P77">
        <f>IF(OR(ISBLANK(PivotTable!P6),ISBLANK(PivotTable!P$86),PivotTable!P6=0,PivotTable!P$86=0),0,IF(PivotTable!P6=PivotTable!P$86,1,-1))</f>
        <v>0</v>
      </c>
      <c r="Q77">
        <f>IF(OR(ISBLANK(PivotTable!Q6),ISBLANK(PivotTable!Q$86),PivotTable!Q6=0,PivotTable!Q$86=0),0,IF(PivotTable!Q6=PivotTable!Q$86,1,-1))</f>
        <v>1</v>
      </c>
      <c r="R77">
        <f>IF(OR(ISBLANK(PivotTable!R6),ISBLANK(PivotTable!R$86),PivotTable!R6=0,PivotTable!R$86=0),0,IF(PivotTable!R6=PivotTable!R$86,1,-1))</f>
        <v>-1</v>
      </c>
      <c r="S77">
        <f>IF(OR(ISBLANK(PivotTable!S6),ISBLANK(PivotTable!S$86),PivotTable!S6=0,PivotTable!S$86=0),0,IF(PivotTable!S6=PivotTable!S$86,1,-1))</f>
        <v>-1</v>
      </c>
      <c r="T77">
        <f>IF(OR(ISBLANK(PivotTable!T6),ISBLANK(PivotTable!T$86),PivotTable!T6=0,PivotTable!T$86=0),0,IF(PivotTable!T6=PivotTable!T$86,1,-1))</f>
        <v>-1</v>
      </c>
      <c r="U77">
        <f>IF(OR(ISBLANK(PivotTable!U6),ISBLANK(PivotTable!U$86),PivotTable!U6=0,PivotTable!U$86=0),0,IF(PivotTable!U6=PivotTable!U$86,1,-1))</f>
        <v>-1</v>
      </c>
      <c r="V77">
        <f>IF(OR(ISBLANK(PivotTable!V6),ISBLANK(PivotTable!V$86),PivotTable!V6=0,PivotTable!V$86=0),0,IF(PivotTable!V6=PivotTable!V$86,1,-1))</f>
        <v>-1</v>
      </c>
      <c r="W77">
        <f>IF(OR(ISBLANK(PivotTable!W6),ISBLANK(PivotTable!W$86),PivotTable!W6=0,PivotTable!W$86=0),0,IF(PivotTable!W6=PivotTable!W$86,1,-1))</f>
        <v>1</v>
      </c>
      <c r="X77">
        <f>IF(OR(ISBLANK(PivotTable!X6),ISBLANK(PivotTable!X$86),PivotTable!X6=0,PivotTable!X$86=0),0,IF(PivotTable!X6=PivotTable!X$86,1,-1))</f>
        <v>1</v>
      </c>
      <c r="Y77">
        <f>IF(OR(ISBLANK(PivotTable!Y6),ISBLANK(PivotTable!Y$86),PivotTable!Y6=0,PivotTable!Y$86=0),0,IF(PivotTable!Y6=PivotTable!Y$86,1,-1))</f>
        <v>-1</v>
      </c>
      <c r="Z77">
        <f>IF(OR(ISBLANK(PivotTable!Z6),ISBLANK(PivotTable!Z$86),PivotTable!Z6=0,PivotTable!Z$86=0),0,IF(PivotTable!Z6=PivotTable!Z$86,1,-1))</f>
        <v>1</v>
      </c>
      <c r="AA77">
        <f>IF(OR(ISBLANK(PivotTable!AA6),ISBLANK(PivotTable!AA$86),PivotTable!AA6=0,PivotTable!AA$86=0),0,IF(PivotTable!AA6=PivotTable!AA$86,1,-1))</f>
        <v>1</v>
      </c>
      <c r="AB77">
        <f>IF(OR(ISBLANK(PivotTable!AB6),ISBLANK(PivotTable!AB$86),PivotTable!AB6=0,PivotTable!AB$86=0),0,IF(PivotTable!AB6=PivotTable!AB$86,1,-1))</f>
        <v>-1</v>
      </c>
      <c r="AC77">
        <f>IF(OR(ISBLANK(PivotTable!AC6),ISBLANK(PivotTable!AC$86),PivotTable!AC6=0,PivotTable!AC$86=0),0,IF(PivotTable!AC6=PivotTable!AC$86,1,-1))</f>
        <v>-1</v>
      </c>
      <c r="AD77">
        <f>IF(OR(ISBLANK(PivotTable!AD6),ISBLANK(PivotTable!AD$86),PivotTable!AD6=0,PivotTable!AD$86=0),0,IF(PivotTable!AD6=PivotTable!AD$86,1,-1))</f>
        <v>-1</v>
      </c>
      <c r="AE77">
        <f>IF(OR(ISBLANK(PivotTable!AE6),ISBLANK(PivotTable!AE$86),PivotTable!AE6=0,PivotTable!AE$86=0),0,IF(PivotTable!AE6=PivotTable!AE$86,1,-1))</f>
        <v>1</v>
      </c>
      <c r="AF77">
        <f>IF(OR(ISBLANK(PivotTable!AF6),ISBLANK(PivotTable!AF$86),PivotTable!AF6=0,PivotTable!AF$86=0),0,IF(PivotTable!AF6=PivotTable!AF$86,1,-1))</f>
        <v>-1</v>
      </c>
      <c r="AG77">
        <f>IF(OR(ISBLANK(PivotTable!AG6),ISBLANK(PivotTable!AG$86),PivotTable!AG6=0,PivotTable!AG$86=0),0,IF(PivotTable!AG6=PivotTable!AG$86,1,-1))</f>
        <v>-1</v>
      </c>
      <c r="AH77">
        <f>IF(OR(ISBLANK(PivotTable!AH6),ISBLANK(PivotTable!AH$86),PivotTable!AH6=0,PivotTable!AH$86=0),0,IF(PivotTable!AH6=PivotTable!AH$86,1,-1))</f>
        <v>-1</v>
      </c>
      <c r="AI77">
        <f>IF(OR(ISBLANK(PivotTable!AI6),ISBLANK(PivotTable!AI$86),PivotTable!AI6=0,PivotTable!AI$86=0),0,IF(PivotTable!AI6=PivotTable!AI$86,1,-1))</f>
        <v>-1</v>
      </c>
      <c r="AJ77">
        <f>IF(OR(ISBLANK(PivotTable!AJ6),ISBLANK(PivotTable!AJ$86),PivotTable!AJ6=0,PivotTable!AJ$86=0),0,IF(PivotTable!AJ6=PivotTable!AJ$86,1,-1))</f>
        <v>1</v>
      </c>
      <c r="AK77">
        <f t="shared" si="8"/>
        <v>12</v>
      </c>
      <c r="AL77">
        <f t="shared" si="9"/>
        <v>20</v>
      </c>
      <c r="AM77">
        <f t="shared" si="10"/>
        <v>3</v>
      </c>
      <c r="AN77">
        <f t="shared" si="11"/>
        <v>-0.25</v>
      </c>
      <c r="AO77" s="2" t="s">
        <v>4</v>
      </c>
    </row>
    <row r="78" spans="1:41" x14ac:dyDescent="0.25">
      <c r="A78" s="2" t="s">
        <v>86</v>
      </c>
      <c r="B78">
        <f>IF(OR(ISBLANK(PivotTable!B89),ISBLANK(PivotTable!B$86),PivotTable!B89=0,PivotTable!B$86=0),0,IF(PivotTable!B89=PivotTable!B$86,1,-1))</f>
        <v>1</v>
      </c>
      <c r="C78">
        <f>IF(OR(ISBLANK(PivotTable!C89),ISBLANK(PivotTable!C$86),PivotTable!C89=0,PivotTable!C$86=0),0,IF(PivotTable!C89=PivotTable!C$86,1,-1))</f>
        <v>1</v>
      </c>
      <c r="D78">
        <f>IF(OR(ISBLANK(PivotTable!D89),ISBLANK(PivotTable!D$86),PivotTable!D89=0,PivotTable!D$86=0),0,IF(PivotTable!D89=PivotTable!D$86,1,-1))</f>
        <v>1</v>
      </c>
      <c r="E78">
        <f>IF(OR(ISBLANK(PivotTable!E89),ISBLANK(PivotTable!E$86),PivotTable!E89=0,PivotTable!E$86=0),0,IF(PivotTable!E89=PivotTable!E$86,1,-1))</f>
        <v>1</v>
      </c>
      <c r="F78">
        <f>IF(OR(ISBLANK(PivotTable!F89),ISBLANK(PivotTable!F$86),PivotTable!F89=0,PivotTable!F$86=0),0,IF(PivotTable!F89=PivotTable!F$86,1,-1))</f>
        <v>-1</v>
      </c>
      <c r="G78">
        <f>IF(OR(ISBLANK(PivotTable!G89),ISBLANK(PivotTable!G$86),PivotTable!G89=0,PivotTable!G$86=0),0,IF(PivotTable!G89=PivotTable!G$86,1,-1))</f>
        <v>1</v>
      </c>
      <c r="H78">
        <f>IF(OR(ISBLANK(PivotTable!H89),ISBLANK(PivotTable!H$86),PivotTable!H89=0,PivotTable!H$86=0),0,IF(PivotTable!H89=PivotTable!H$86,1,-1))</f>
        <v>0</v>
      </c>
      <c r="I78">
        <f>IF(OR(ISBLANK(PivotTable!I89),ISBLANK(PivotTable!I$86),PivotTable!I89=0,PivotTable!I$86=0),0,IF(PivotTable!I89=PivotTable!I$86,1,-1))</f>
        <v>-1</v>
      </c>
      <c r="J78">
        <f>IF(OR(ISBLANK(PivotTable!J89),ISBLANK(PivotTable!J$86),PivotTable!J89=0,PivotTable!J$86=0),0,IF(PivotTable!J89=PivotTable!J$86,1,-1))</f>
        <v>-1</v>
      </c>
      <c r="K78">
        <f>IF(OR(ISBLANK(PivotTable!K89),ISBLANK(PivotTable!K$86),PivotTable!K89=0,PivotTable!K$86=0),0,IF(PivotTable!K89=PivotTable!K$86,1,-1))</f>
        <v>-1</v>
      </c>
      <c r="L78">
        <f>IF(OR(ISBLANK(PivotTable!L89),ISBLANK(PivotTable!L$86),PivotTable!L89=0,PivotTable!L$86=0),0,IF(PivotTable!L89=PivotTable!L$86,1,-1))</f>
        <v>-1</v>
      </c>
      <c r="M78">
        <f>IF(OR(ISBLANK(PivotTable!M89),ISBLANK(PivotTable!M$86),PivotTable!M89=0,PivotTable!M$86=0),0,IF(PivotTable!M89=PivotTable!M$86,1,-1))</f>
        <v>0</v>
      </c>
      <c r="N78">
        <f>IF(OR(ISBLANK(PivotTable!N89),ISBLANK(PivotTable!N$86),PivotTable!N89=0,PivotTable!N$86=0),0,IF(PivotTable!N89=PivotTable!N$86,1,-1))</f>
        <v>-1</v>
      </c>
      <c r="O78">
        <f>IF(OR(ISBLANK(PivotTable!O89),ISBLANK(PivotTable!O$86),PivotTable!O89=0,PivotTable!O$86=0),0,IF(PivotTable!O89=PivotTable!O$86,1,-1))</f>
        <v>1</v>
      </c>
      <c r="P78">
        <f>IF(OR(ISBLANK(PivotTable!P89),ISBLANK(PivotTable!P$86),PivotTable!P89=0,PivotTable!P$86=0),0,IF(PivotTable!P89=PivotTable!P$86,1,-1))</f>
        <v>0</v>
      </c>
      <c r="Q78">
        <f>IF(OR(ISBLANK(PivotTable!Q89),ISBLANK(PivotTable!Q$86),PivotTable!Q89=0,PivotTable!Q$86=0),0,IF(PivotTable!Q89=PivotTable!Q$86,1,-1))</f>
        <v>1</v>
      </c>
      <c r="R78">
        <f>IF(OR(ISBLANK(PivotTable!R89),ISBLANK(PivotTable!R$86),PivotTable!R89=0,PivotTable!R$86=0),0,IF(PivotTable!R89=PivotTable!R$86,1,-1))</f>
        <v>-1</v>
      </c>
      <c r="S78">
        <f>IF(OR(ISBLANK(PivotTable!S89),ISBLANK(PivotTable!S$86),PivotTable!S89=0,PivotTable!S$86=0),0,IF(PivotTable!S89=PivotTable!S$86,1,-1))</f>
        <v>-1</v>
      </c>
      <c r="T78">
        <f>IF(OR(ISBLANK(PivotTable!T89),ISBLANK(PivotTable!T$86),PivotTable!T89=0,PivotTable!T$86=0),0,IF(PivotTable!T89=PivotTable!T$86,1,-1))</f>
        <v>-1</v>
      </c>
      <c r="U78">
        <f>IF(OR(ISBLANK(PivotTable!U89),ISBLANK(PivotTable!U$86),PivotTable!U89=0,PivotTable!U$86=0),0,IF(PivotTable!U89=PivotTable!U$86,1,-1))</f>
        <v>-1</v>
      </c>
      <c r="V78">
        <f>IF(OR(ISBLANK(PivotTable!V89),ISBLANK(PivotTable!V$86),PivotTable!V89=0,PivotTable!V$86=0),0,IF(PivotTable!V89=PivotTable!V$86,1,-1))</f>
        <v>-1</v>
      </c>
      <c r="W78">
        <f>IF(OR(ISBLANK(PivotTable!W89),ISBLANK(PivotTable!W$86),PivotTable!W89=0,PivotTable!W$86=0),0,IF(PivotTable!W89=PivotTable!W$86,1,-1))</f>
        <v>1</v>
      </c>
      <c r="X78">
        <f>IF(OR(ISBLANK(PivotTable!X89),ISBLANK(PivotTable!X$86),PivotTable!X89=0,PivotTable!X$86=0),0,IF(PivotTable!X89=PivotTable!X$86,1,-1))</f>
        <v>-1</v>
      </c>
      <c r="Y78">
        <f>IF(OR(ISBLANK(PivotTable!Y89),ISBLANK(PivotTable!Y$86),PivotTable!Y89=0,PivotTable!Y$86=0),0,IF(PivotTable!Y89=PivotTable!Y$86,1,-1))</f>
        <v>-1</v>
      </c>
      <c r="Z78">
        <f>IF(OR(ISBLANK(PivotTable!Z89),ISBLANK(PivotTable!Z$86),PivotTable!Z89=0,PivotTable!Z$86=0),0,IF(PivotTable!Z89=PivotTable!Z$86,1,-1))</f>
        <v>1</v>
      </c>
      <c r="AA78">
        <f>IF(OR(ISBLANK(PivotTable!AA89),ISBLANK(PivotTable!AA$86),PivotTable!AA89=0,PivotTable!AA$86=0),0,IF(PivotTable!AA89=PivotTable!AA$86,1,-1))</f>
        <v>1</v>
      </c>
      <c r="AB78">
        <f>IF(OR(ISBLANK(PivotTable!AB89),ISBLANK(PivotTable!AB$86),PivotTable!AB89=0,PivotTable!AB$86=0),0,IF(PivotTable!AB89=PivotTable!AB$86,1,-1))</f>
        <v>-1</v>
      </c>
      <c r="AC78">
        <f>IF(OR(ISBLANK(PivotTable!AC89),ISBLANK(PivotTable!AC$86),PivotTable!AC89=0,PivotTable!AC$86=0),0,IF(PivotTable!AC89=PivotTable!AC$86,1,-1))</f>
        <v>-1</v>
      </c>
      <c r="AD78">
        <f>IF(OR(ISBLANK(PivotTable!AD89),ISBLANK(PivotTable!AD$86),PivotTable!AD89=0,PivotTable!AD$86=0),0,IF(PivotTable!AD89=PivotTable!AD$86,1,-1))</f>
        <v>-1</v>
      </c>
      <c r="AE78">
        <f>IF(OR(ISBLANK(PivotTable!AE89),ISBLANK(PivotTable!AE$86),PivotTable!AE89=0,PivotTable!AE$86=0),0,IF(PivotTable!AE89=PivotTable!AE$86,1,-1))</f>
        <v>1</v>
      </c>
      <c r="AF78">
        <f>IF(OR(ISBLANK(PivotTable!AF89),ISBLANK(PivotTable!AF$86),PivotTable!AF89=0,PivotTable!AF$86=0),0,IF(PivotTable!AF89=PivotTable!AF$86,1,-1))</f>
        <v>1</v>
      </c>
      <c r="AG78">
        <f>IF(OR(ISBLANK(PivotTable!AG89),ISBLANK(PivotTable!AG$86),PivotTable!AG89=0,PivotTable!AG$86=0),0,IF(PivotTable!AG89=PivotTable!AG$86,1,-1))</f>
        <v>-1</v>
      </c>
      <c r="AH78">
        <f>IF(OR(ISBLANK(PivotTable!AH89),ISBLANK(PivotTable!AH$86),PivotTable!AH89=0,PivotTable!AH$86=0),0,IF(PivotTable!AH89=PivotTable!AH$86,1,-1))</f>
        <v>-1</v>
      </c>
      <c r="AI78">
        <f>IF(OR(ISBLANK(PivotTable!AI89),ISBLANK(PivotTable!AI$86),PivotTable!AI89=0,PivotTable!AI$86=0),0,IF(PivotTable!AI89=PivotTable!AI$86,1,-1))</f>
        <v>-1</v>
      </c>
      <c r="AJ78">
        <f>IF(OR(ISBLANK(PivotTable!AJ89),ISBLANK(PivotTable!AJ$86),PivotTable!AJ89=0,PivotTable!AJ$86=0),0,IF(PivotTable!AJ89=PivotTable!AJ$86,1,-1))</f>
        <v>-1</v>
      </c>
      <c r="AK78">
        <f t="shared" si="8"/>
        <v>12</v>
      </c>
      <c r="AL78">
        <f t="shared" si="9"/>
        <v>20</v>
      </c>
      <c r="AM78">
        <f t="shared" si="10"/>
        <v>3</v>
      </c>
      <c r="AN78">
        <f t="shared" si="11"/>
        <v>-0.25</v>
      </c>
      <c r="AO78" s="2" t="s">
        <v>86</v>
      </c>
    </row>
    <row r="79" spans="1:41" x14ac:dyDescent="0.25">
      <c r="A79" s="2" t="s">
        <v>21</v>
      </c>
      <c r="B79">
        <f>IF(OR(ISBLANK(PivotTable!B23),ISBLANK(PivotTable!B$86),PivotTable!B23=0,PivotTable!B$86=0),0,IF(PivotTable!B23=PivotTable!B$86,1,-1))</f>
        <v>-1</v>
      </c>
      <c r="C79">
        <f>IF(OR(ISBLANK(PivotTable!C23),ISBLANK(PivotTable!C$86),PivotTable!C23=0,PivotTable!C$86=0),0,IF(PivotTable!C23=PivotTable!C$86,1,-1))</f>
        <v>1</v>
      </c>
      <c r="D79">
        <f>IF(OR(ISBLANK(PivotTable!D23),ISBLANK(PivotTable!D$86),PivotTable!D23=0,PivotTable!D$86=0),0,IF(PivotTable!D23=PivotTable!D$86,1,-1))</f>
        <v>1</v>
      </c>
      <c r="E79">
        <f>IF(OR(ISBLANK(PivotTable!E23),ISBLANK(PivotTable!E$86),PivotTable!E23=0,PivotTable!E$86=0),0,IF(PivotTable!E23=PivotTable!E$86,1,-1))</f>
        <v>1</v>
      </c>
      <c r="F79">
        <f>IF(OR(ISBLANK(PivotTable!F23),ISBLANK(PivotTable!F$86),PivotTable!F23=0,PivotTable!F$86=0),0,IF(PivotTable!F23=PivotTable!F$86,1,-1))</f>
        <v>1</v>
      </c>
      <c r="G79">
        <f>IF(OR(ISBLANK(PivotTable!G23),ISBLANK(PivotTable!G$86),PivotTable!G23=0,PivotTable!G$86=0),0,IF(PivotTable!G23=PivotTable!G$86,1,-1))</f>
        <v>-1</v>
      </c>
      <c r="H79">
        <f>IF(OR(ISBLANK(PivotTable!H23),ISBLANK(PivotTable!H$86),PivotTable!H23=0,PivotTable!H$86=0),0,IF(PivotTable!H23=PivotTable!H$86,1,-1))</f>
        <v>0</v>
      </c>
      <c r="I79">
        <f>IF(OR(ISBLANK(PivotTable!I23),ISBLANK(PivotTable!I$86),PivotTable!I23=0,PivotTable!I$86=0),0,IF(PivotTable!I23=PivotTable!I$86,1,-1))</f>
        <v>-1</v>
      </c>
      <c r="J79">
        <f>IF(OR(ISBLANK(PivotTable!J23),ISBLANK(PivotTable!J$86),PivotTable!J23=0,PivotTable!J$86=0),0,IF(PivotTable!J23=PivotTable!J$86,1,-1))</f>
        <v>-1</v>
      </c>
      <c r="K79">
        <f>IF(OR(ISBLANK(PivotTable!K23),ISBLANK(PivotTable!K$86),PivotTable!K23=0,PivotTable!K$86=0),0,IF(PivotTable!K23=PivotTable!K$86,1,-1))</f>
        <v>-1</v>
      </c>
      <c r="L79">
        <f>IF(OR(ISBLANK(PivotTable!L23),ISBLANK(PivotTable!L$86),PivotTable!L23=0,PivotTable!L$86=0),0,IF(PivotTable!L23=PivotTable!L$86,1,-1))</f>
        <v>-1</v>
      </c>
      <c r="M79">
        <f>IF(OR(ISBLANK(PivotTable!M23),ISBLANK(PivotTable!M$86),PivotTable!M23=0,PivotTable!M$86=0),0,IF(PivotTable!M23=PivotTable!M$86,1,-1))</f>
        <v>1</v>
      </c>
      <c r="N79">
        <f>IF(OR(ISBLANK(PivotTable!N23),ISBLANK(PivotTable!N$86),PivotTable!N23=0,PivotTable!N$86=0),0,IF(PivotTable!N23=PivotTable!N$86,1,-1))</f>
        <v>-1</v>
      </c>
      <c r="O79">
        <f>IF(OR(ISBLANK(PivotTable!O23),ISBLANK(PivotTable!O$86),PivotTable!O23=0,PivotTable!O$86=0),0,IF(PivotTable!O23=PivotTable!O$86,1,-1))</f>
        <v>-1</v>
      </c>
      <c r="P79">
        <f>IF(OR(ISBLANK(PivotTable!P23),ISBLANK(PivotTable!P$86),PivotTable!P23=0,PivotTable!P$86=0),0,IF(PivotTable!P23=PivotTable!P$86,1,-1))</f>
        <v>0</v>
      </c>
      <c r="Q79">
        <f>IF(OR(ISBLANK(PivotTable!Q23),ISBLANK(PivotTable!Q$86),PivotTable!Q23=0,PivotTable!Q$86=0),0,IF(PivotTable!Q23=PivotTable!Q$86,1,-1))</f>
        <v>1</v>
      </c>
      <c r="R79">
        <f>IF(OR(ISBLANK(PivotTable!R23),ISBLANK(PivotTable!R$86),PivotTable!R23=0,PivotTable!R$86=0),0,IF(PivotTable!R23=PivotTable!R$86,1,-1))</f>
        <v>-1</v>
      </c>
      <c r="S79">
        <f>IF(OR(ISBLANK(PivotTable!S23),ISBLANK(PivotTable!S$86),PivotTable!S23=0,PivotTable!S$86=0),0,IF(PivotTable!S23=PivotTable!S$86,1,-1))</f>
        <v>-1</v>
      </c>
      <c r="T79">
        <f>IF(OR(ISBLANK(PivotTable!T23),ISBLANK(PivotTable!T$86),PivotTable!T23=0,PivotTable!T$86=0),0,IF(PivotTable!T23=PivotTable!T$86,1,-1))</f>
        <v>-1</v>
      </c>
      <c r="U79">
        <f>IF(OR(ISBLANK(PivotTable!U23),ISBLANK(PivotTable!U$86),PivotTable!U23=0,PivotTable!U$86=0),0,IF(PivotTable!U23=PivotTable!U$86,1,-1))</f>
        <v>-1</v>
      </c>
      <c r="V79">
        <f>IF(OR(ISBLANK(PivotTable!V23),ISBLANK(PivotTable!V$86),PivotTable!V23=0,PivotTable!V$86=0),0,IF(PivotTable!V23=PivotTable!V$86,1,-1))</f>
        <v>-1</v>
      </c>
      <c r="W79">
        <f>IF(OR(ISBLANK(PivotTable!W23),ISBLANK(PivotTable!W$86),PivotTable!W23=0,PivotTable!W$86=0),0,IF(PivotTable!W23=PivotTable!W$86,1,-1))</f>
        <v>1</v>
      </c>
      <c r="X79">
        <f>IF(OR(ISBLANK(PivotTable!X23),ISBLANK(PivotTable!X$86),PivotTable!X23=0,PivotTable!X$86=0),0,IF(PivotTable!X23=PivotTable!X$86,1,-1))</f>
        <v>1</v>
      </c>
      <c r="Y79">
        <f>IF(OR(ISBLANK(PivotTable!Y23),ISBLANK(PivotTable!Y$86),PivotTable!Y23=0,PivotTable!Y$86=0),0,IF(PivotTable!Y23=PivotTable!Y$86,1,-1))</f>
        <v>-1</v>
      </c>
      <c r="Z79">
        <f>IF(OR(ISBLANK(PivotTable!Z23),ISBLANK(PivotTable!Z$86),PivotTable!Z23=0,PivotTable!Z$86=0),0,IF(PivotTable!Z23=PivotTable!Z$86,1,-1))</f>
        <v>1</v>
      </c>
      <c r="AA79">
        <f>IF(OR(ISBLANK(PivotTable!AA23),ISBLANK(PivotTable!AA$86),PivotTable!AA23=0,PivotTable!AA$86=0),0,IF(PivotTable!AA23=PivotTable!AA$86,1,-1))</f>
        <v>1</v>
      </c>
      <c r="AB79">
        <f>IF(OR(ISBLANK(PivotTable!AB23),ISBLANK(PivotTable!AB$86),PivotTable!AB23=0,PivotTable!AB$86=0),0,IF(PivotTable!AB23=PivotTable!AB$86,1,-1))</f>
        <v>-1</v>
      </c>
      <c r="AC79">
        <f>IF(OR(ISBLANK(PivotTable!AC23),ISBLANK(PivotTable!AC$86),PivotTable!AC23=0,PivotTable!AC$86=0),0,IF(PivotTable!AC23=PivotTable!AC$86,1,-1))</f>
        <v>-1</v>
      </c>
      <c r="AD79">
        <f>IF(OR(ISBLANK(PivotTable!AD23),ISBLANK(PivotTable!AD$86),PivotTable!AD23=0,PivotTable!AD$86=0),0,IF(PivotTable!AD23=PivotTable!AD$86,1,-1))</f>
        <v>-1</v>
      </c>
      <c r="AE79">
        <f>IF(OR(ISBLANK(PivotTable!AE23),ISBLANK(PivotTable!AE$86),PivotTable!AE23=0,PivotTable!AE$86=0),0,IF(PivotTable!AE23=PivotTable!AE$86,1,-1))</f>
        <v>1</v>
      </c>
      <c r="AF79">
        <f>IF(OR(ISBLANK(PivotTable!AF23),ISBLANK(PivotTable!AF$86),PivotTable!AF23=0,PivotTable!AF$86=0),0,IF(PivotTable!AF23=PivotTable!AF$86,1,-1))</f>
        <v>-1</v>
      </c>
      <c r="AG79">
        <f>IF(OR(ISBLANK(PivotTable!AG23),ISBLANK(PivotTable!AG$86),PivotTable!AG23=0,PivotTable!AG$86=0),0,IF(PivotTable!AG23=PivotTable!AG$86,1,-1))</f>
        <v>-1</v>
      </c>
      <c r="AH79">
        <f>IF(OR(ISBLANK(PivotTable!AH23),ISBLANK(PivotTable!AH$86),PivotTable!AH23=0,PivotTable!AH$86=0),0,IF(PivotTable!AH23=PivotTable!AH$86,1,-1))</f>
        <v>-1</v>
      </c>
      <c r="AI79">
        <f>IF(OR(ISBLANK(PivotTable!AI23),ISBLANK(PivotTable!AI$86),PivotTable!AI23=0,PivotTable!AI$86=0),0,IF(PivotTable!AI23=PivotTable!AI$86,1,-1))</f>
        <v>1</v>
      </c>
      <c r="AJ79">
        <f>IF(OR(ISBLANK(PivotTable!AJ23),ISBLANK(PivotTable!AJ$86),PivotTable!AJ23=0,PivotTable!AJ$86=0),0,IF(PivotTable!AJ23=PivotTable!AJ$86,1,-1))</f>
        <v>-1</v>
      </c>
      <c r="AK79">
        <f t="shared" si="8"/>
        <v>12</v>
      </c>
      <c r="AL79">
        <f t="shared" si="9"/>
        <v>21</v>
      </c>
      <c r="AM79">
        <f t="shared" si="10"/>
        <v>2</v>
      </c>
      <c r="AN79">
        <f t="shared" si="11"/>
        <v>-0.27272727272727271</v>
      </c>
      <c r="AO79" s="2" t="s">
        <v>21</v>
      </c>
    </row>
    <row r="80" spans="1:41" x14ac:dyDescent="0.25">
      <c r="A80" s="2" t="s">
        <v>39</v>
      </c>
      <c r="B80">
        <f>IF(OR(ISBLANK(PivotTable!B40),ISBLANK(PivotTable!B$86),PivotTable!B40=0,PivotTable!B$86=0),0,IF(PivotTable!B40=PivotTable!B$86,1,-1))</f>
        <v>-1</v>
      </c>
      <c r="C80">
        <f>IF(OR(ISBLANK(PivotTable!C40),ISBLANK(PivotTable!C$86),PivotTable!C40=0,PivotTable!C$86=0),0,IF(PivotTable!C40=PivotTable!C$86,1,-1))</f>
        <v>1</v>
      </c>
      <c r="D80">
        <f>IF(OR(ISBLANK(PivotTable!D40),ISBLANK(PivotTable!D$86),PivotTable!D40=0,PivotTable!D$86=0),0,IF(PivotTable!D40=PivotTable!D$86,1,-1))</f>
        <v>1</v>
      </c>
      <c r="E80">
        <f>IF(OR(ISBLANK(PivotTable!E40),ISBLANK(PivotTable!E$86),PivotTable!E40=0,PivotTable!E$86=0),0,IF(PivotTable!E40=PivotTable!E$86,1,-1))</f>
        <v>1</v>
      </c>
      <c r="F80">
        <f>IF(OR(ISBLANK(PivotTable!F40),ISBLANK(PivotTable!F$86),PivotTable!F40=0,PivotTable!F$86=0),0,IF(PivotTable!F40=PivotTable!F$86,1,-1))</f>
        <v>-1</v>
      </c>
      <c r="G80">
        <f>IF(OR(ISBLANK(PivotTable!G40),ISBLANK(PivotTable!G$86),PivotTable!G40=0,PivotTable!G$86=0),0,IF(PivotTable!G40=PivotTable!G$86,1,-1))</f>
        <v>1</v>
      </c>
      <c r="H80">
        <f>IF(OR(ISBLANK(PivotTable!H40),ISBLANK(PivotTable!H$86),PivotTable!H40=0,PivotTable!H$86=0),0,IF(PivotTable!H40=PivotTable!H$86,1,-1))</f>
        <v>0</v>
      </c>
      <c r="I80">
        <f>IF(OR(ISBLANK(PivotTable!I40),ISBLANK(PivotTable!I$86),PivotTable!I40=0,PivotTable!I$86=0),0,IF(PivotTable!I40=PivotTable!I$86,1,-1))</f>
        <v>-1</v>
      </c>
      <c r="J80">
        <f>IF(OR(ISBLANK(PivotTable!J40),ISBLANK(PivotTable!J$86),PivotTable!J40=0,PivotTable!J$86=0),0,IF(PivotTable!J40=PivotTable!J$86,1,-1))</f>
        <v>-1</v>
      </c>
      <c r="K80">
        <f>IF(OR(ISBLANK(PivotTable!K40),ISBLANK(PivotTable!K$86),PivotTable!K40=0,PivotTable!K$86=0),0,IF(PivotTable!K40=PivotTable!K$86,1,-1))</f>
        <v>-1</v>
      </c>
      <c r="L80">
        <f>IF(OR(ISBLANK(PivotTable!L40),ISBLANK(PivotTable!L$86),PivotTable!L40=0,PivotTable!L$86=0),0,IF(PivotTable!L40=PivotTable!L$86,1,-1))</f>
        <v>-1</v>
      </c>
      <c r="M80">
        <f>IF(OR(ISBLANK(PivotTable!M40),ISBLANK(PivotTable!M$86),PivotTable!M40=0,PivotTable!M$86=0),0,IF(PivotTable!M40=PivotTable!M$86,1,-1))</f>
        <v>1</v>
      </c>
      <c r="N80">
        <f>IF(OR(ISBLANK(PivotTable!N40),ISBLANK(PivotTable!N$86),PivotTable!N40=0,PivotTable!N$86=0),0,IF(PivotTable!N40=PivotTable!N$86,1,-1))</f>
        <v>-1</v>
      </c>
      <c r="O80">
        <f>IF(OR(ISBLANK(PivotTable!O40),ISBLANK(PivotTable!O$86),PivotTable!O40=0,PivotTable!O$86=0),0,IF(PivotTable!O40=PivotTable!O$86,1,-1))</f>
        <v>-1</v>
      </c>
      <c r="P80">
        <f>IF(OR(ISBLANK(PivotTable!P40),ISBLANK(PivotTable!P$86),PivotTable!P40=0,PivotTable!P$86=0),0,IF(PivotTable!P40=PivotTable!P$86,1,-1))</f>
        <v>0</v>
      </c>
      <c r="Q80">
        <f>IF(OR(ISBLANK(PivotTable!Q40),ISBLANK(PivotTable!Q$86),PivotTable!Q40=0,PivotTable!Q$86=0),0,IF(PivotTable!Q40=PivotTable!Q$86,1,-1))</f>
        <v>1</v>
      </c>
      <c r="R80">
        <f>IF(OR(ISBLANK(PivotTable!R40),ISBLANK(PivotTable!R$86),PivotTable!R40=0,PivotTable!R$86=0),0,IF(PivotTable!R40=PivotTable!R$86,1,-1))</f>
        <v>-1</v>
      </c>
      <c r="S80">
        <f>IF(OR(ISBLANK(PivotTable!S40),ISBLANK(PivotTable!S$86),PivotTable!S40=0,PivotTable!S$86=0),0,IF(PivotTable!S40=PivotTable!S$86,1,-1))</f>
        <v>-1</v>
      </c>
      <c r="T80">
        <f>IF(OR(ISBLANK(PivotTable!T40),ISBLANK(PivotTable!T$86),PivotTable!T40=0,PivotTable!T$86=0),0,IF(PivotTable!T40=PivotTable!T$86,1,-1))</f>
        <v>-1</v>
      </c>
      <c r="U80">
        <f>IF(OR(ISBLANK(PivotTable!U40),ISBLANK(PivotTable!U$86),PivotTable!U40=0,PivotTable!U$86=0),0,IF(PivotTable!U40=PivotTable!U$86,1,-1))</f>
        <v>-1</v>
      </c>
      <c r="V80">
        <f>IF(OR(ISBLANK(PivotTable!V40),ISBLANK(PivotTable!V$86),PivotTable!V40=0,PivotTable!V$86=0),0,IF(PivotTable!V40=PivotTable!V$86,1,-1))</f>
        <v>-1</v>
      </c>
      <c r="W80">
        <f>IF(OR(ISBLANK(PivotTable!W40),ISBLANK(PivotTable!W$86),PivotTable!W40=0,PivotTable!W$86=0),0,IF(PivotTable!W40=PivotTable!W$86,1,-1))</f>
        <v>1</v>
      </c>
      <c r="X80">
        <f>IF(OR(ISBLANK(PivotTable!X40),ISBLANK(PivotTable!X$86),PivotTable!X40=0,PivotTable!X$86=0),0,IF(PivotTable!X40=PivotTable!X$86,1,-1))</f>
        <v>1</v>
      </c>
      <c r="Y80">
        <f>IF(OR(ISBLANK(PivotTable!Y40),ISBLANK(PivotTable!Y$86),PivotTable!Y40=0,PivotTable!Y$86=0),0,IF(PivotTable!Y40=PivotTable!Y$86,1,-1))</f>
        <v>-1</v>
      </c>
      <c r="Z80">
        <f>IF(OR(ISBLANK(PivotTable!Z40),ISBLANK(PivotTable!Z$86),PivotTable!Z40=0,PivotTable!Z$86=0),0,IF(PivotTable!Z40=PivotTable!Z$86,1,-1))</f>
        <v>-1</v>
      </c>
      <c r="AA80">
        <f>IF(OR(ISBLANK(PivotTable!AA40),ISBLANK(PivotTable!AA$86),PivotTable!AA40=0,PivotTable!AA$86=0),0,IF(PivotTable!AA40=PivotTable!AA$86,1,-1))</f>
        <v>1</v>
      </c>
      <c r="AB80">
        <f>IF(OR(ISBLANK(PivotTable!AB40),ISBLANK(PivotTable!AB$86),PivotTable!AB40=0,PivotTable!AB$86=0),0,IF(PivotTable!AB40=PivotTable!AB$86,1,-1))</f>
        <v>-1</v>
      </c>
      <c r="AC80">
        <f>IF(OR(ISBLANK(PivotTable!AC40),ISBLANK(PivotTable!AC$86),PivotTable!AC40=0,PivotTable!AC$86=0),0,IF(PivotTable!AC40=PivotTable!AC$86,1,-1))</f>
        <v>-1</v>
      </c>
      <c r="AD80">
        <f>IF(OR(ISBLANK(PivotTable!AD40),ISBLANK(PivotTable!AD$86),PivotTable!AD40=0,PivotTable!AD$86=0),0,IF(PivotTable!AD40=PivotTable!AD$86,1,-1))</f>
        <v>-1</v>
      </c>
      <c r="AE80">
        <f>IF(OR(ISBLANK(PivotTable!AE40),ISBLANK(PivotTable!AE$86),PivotTable!AE40=0,PivotTable!AE$86=0),0,IF(PivotTable!AE40=PivotTable!AE$86,1,-1))</f>
        <v>-1</v>
      </c>
      <c r="AF80">
        <f>IF(OR(ISBLANK(PivotTable!AF40),ISBLANK(PivotTable!AF$86),PivotTable!AF40=0,PivotTable!AF$86=0),0,IF(PivotTable!AF40=PivotTable!AF$86,1,-1))</f>
        <v>1</v>
      </c>
      <c r="AG80">
        <f>IF(OR(ISBLANK(PivotTable!AG40),ISBLANK(PivotTable!AG$86),PivotTable!AG40=0,PivotTable!AG$86=0),0,IF(PivotTable!AG40=PivotTable!AG$86,1,-1))</f>
        <v>-1</v>
      </c>
      <c r="AH80">
        <f>IF(OR(ISBLANK(PivotTable!AH40),ISBLANK(PivotTable!AH$86),PivotTable!AH40=0,PivotTable!AH$86=0),0,IF(PivotTable!AH40=PivotTable!AH$86,1,-1))</f>
        <v>1</v>
      </c>
      <c r="AI80">
        <f>IF(OR(ISBLANK(PivotTable!AI40),ISBLANK(PivotTable!AI$86),PivotTable!AI40=0,PivotTable!AI$86=0),0,IF(PivotTable!AI40=PivotTable!AI$86,1,-1))</f>
        <v>-1</v>
      </c>
      <c r="AJ80">
        <f>IF(OR(ISBLANK(PivotTable!AJ40),ISBLANK(PivotTable!AJ$86),PivotTable!AJ40=0,PivotTable!AJ$86=0),0,IF(PivotTable!AJ40=PivotTable!AJ$86,1,-1))</f>
        <v>1</v>
      </c>
      <c r="AK80">
        <f t="shared" si="8"/>
        <v>12</v>
      </c>
      <c r="AL80">
        <f t="shared" si="9"/>
        <v>21</v>
      </c>
      <c r="AM80">
        <f t="shared" si="10"/>
        <v>2</v>
      </c>
      <c r="AN80">
        <f t="shared" si="11"/>
        <v>-0.27272727272727271</v>
      </c>
      <c r="AO80" s="2" t="s">
        <v>39</v>
      </c>
    </row>
    <row r="81" spans="1:41" x14ac:dyDescent="0.25">
      <c r="A81" s="2" t="s">
        <v>47</v>
      </c>
      <c r="B81">
        <f>IF(OR(ISBLANK(PivotTable!B49),ISBLANK(PivotTable!B$86),PivotTable!B49=0,PivotTable!B$86=0),0,IF(PivotTable!B49=PivotTable!B$86,1,-1))</f>
        <v>-1</v>
      </c>
      <c r="C81">
        <f>IF(OR(ISBLANK(PivotTable!C49),ISBLANK(PivotTable!C$86),PivotTable!C49=0,PivotTable!C$86=0),0,IF(PivotTable!C49=PivotTable!C$86,1,-1))</f>
        <v>1</v>
      </c>
      <c r="D81">
        <f>IF(OR(ISBLANK(PivotTable!D49),ISBLANK(PivotTable!D$86),PivotTable!D49=0,PivotTable!D$86=0),0,IF(PivotTable!D49=PivotTable!D$86,1,-1))</f>
        <v>1</v>
      </c>
      <c r="E81">
        <f>IF(OR(ISBLANK(PivotTable!E49),ISBLANK(PivotTable!E$86),PivotTable!E49=0,PivotTable!E$86=0),0,IF(PivotTable!E49=PivotTable!E$86,1,-1))</f>
        <v>1</v>
      </c>
      <c r="F81">
        <f>IF(OR(ISBLANK(PivotTable!F49),ISBLANK(PivotTable!F$86),PivotTable!F49=0,PivotTable!F$86=0),0,IF(PivotTable!F49=PivotTable!F$86,1,-1))</f>
        <v>1</v>
      </c>
      <c r="G81">
        <f>IF(OR(ISBLANK(PivotTable!G49),ISBLANK(PivotTable!G$86),PivotTable!G49=0,PivotTable!G$86=0),0,IF(PivotTable!G49=PivotTable!G$86,1,-1))</f>
        <v>1</v>
      </c>
      <c r="H81">
        <f>IF(OR(ISBLANK(PivotTable!H49),ISBLANK(PivotTable!H$86),PivotTable!H49=0,PivotTable!H$86=0),0,IF(PivotTable!H49=PivotTable!H$86,1,-1))</f>
        <v>0</v>
      </c>
      <c r="I81">
        <f>IF(OR(ISBLANK(PivotTable!I49),ISBLANK(PivotTable!I$86),PivotTable!I49=0,PivotTable!I$86=0),0,IF(PivotTable!I49=PivotTable!I$86,1,-1))</f>
        <v>-1</v>
      </c>
      <c r="J81">
        <f>IF(OR(ISBLANK(PivotTable!J49),ISBLANK(PivotTable!J$86),PivotTable!J49=0,PivotTable!J$86=0),0,IF(PivotTable!J49=PivotTable!J$86,1,-1))</f>
        <v>-1</v>
      </c>
      <c r="K81">
        <f>IF(OR(ISBLANK(PivotTable!K49),ISBLANK(PivotTable!K$86),PivotTable!K49=0,PivotTable!K$86=0),0,IF(PivotTable!K49=PivotTable!K$86,1,-1))</f>
        <v>-1</v>
      </c>
      <c r="L81">
        <f>IF(OR(ISBLANK(PivotTable!L49),ISBLANK(PivotTable!L$86),PivotTable!L49=0,PivotTable!L$86=0),0,IF(PivotTable!L49=PivotTable!L$86,1,-1))</f>
        <v>-1</v>
      </c>
      <c r="M81">
        <f>IF(OR(ISBLANK(PivotTable!M49),ISBLANK(PivotTable!M$86),PivotTable!M49=0,PivotTable!M$86=0),0,IF(PivotTable!M49=PivotTable!M$86,1,-1))</f>
        <v>1</v>
      </c>
      <c r="N81">
        <f>IF(OR(ISBLANK(PivotTable!N49),ISBLANK(PivotTable!N$86),PivotTable!N49=0,PivotTable!N$86=0),0,IF(PivotTable!N49=PivotTable!N$86,1,-1))</f>
        <v>-1</v>
      </c>
      <c r="O81">
        <f>IF(OR(ISBLANK(PivotTable!O49),ISBLANK(PivotTable!O$86),PivotTable!O49=0,PivotTable!O$86=0),0,IF(PivotTable!O49=PivotTable!O$86,1,-1))</f>
        <v>-1</v>
      </c>
      <c r="P81">
        <f>IF(OR(ISBLANK(PivotTable!P49),ISBLANK(PivotTable!P$86),PivotTable!P49=0,PivotTable!P$86=0),0,IF(PivotTable!P49=PivotTable!P$86,1,-1))</f>
        <v>0</v>
      </c>
      <c r="Q81">
        <f>IF(OR(ISBLANK(PivotTable!Q49),ISBLANK(PivotTable!Q$86),PivotTable!Q49=0,PivotTable!Q$86=0),0,IF(PivotTable!Q49=PivotTable!Q$86,1,-1))</f>
        <v>1</v>
      </c>
      <c r="R81">
        <f>IF(OR(ISBLANK(PivotTable!R49),ISBLANK(PivotTable!R$86),PivotTable!R49=0,PivotTable!R$86=0),0,IF(PivotTable!R49=PivotTable!R$86,1,-1))</f>
        <v>-1</v>
      </c>
      <c r="S81">
        <f>IF(OR(ISBLANK(PivotTable!S49),ISBLANK(PivotTable!S$86),PivotTable!S49=0,PivotTable!S$86=0),0,IF(PivotTable!S49=PivotTable!S$86,1,-1))</f>
        <v>-1</v>
      </c>
      <c r="T81">
        <f>IF(OR(ISBLANK(PivotTable!T49),ISBLANK(PivotTable!T$86),PivotTable!T49=0,PivotTable!T$86=0),0,IF(PivotTable!T49=PivotTable!T$86,1,-1))</f>
        <v>-1</v>
      </c>
      <c r="U81">
        <f>IF(OR(ISBLANK(PivotTable!U49),ISBLANK(PivotTable!U$86),PivotTable!U49=0,PivotTable!U$86=0),0,IF(PivotTable!U49=PivotTable!U$86,1,-1))</f>
        <v>-1</v>
      </c>
      <c r="V81">
        <f>IF(OR(ISBLANK(PivotTable!V49),ISBLANK(PivotTable!V$86),PivotTable!V49=0,PivotTable!V$86=0),0,IF(PivotTable!V49=PivotTable!V$86,1,-1))</f>
        <v>-1</v>
      </c>
      <c r="W81">
        <f>IF(OR(ISBLANK(PivotTable!W49),ISBLANK(PivotTable!W$86),PivotTable!W49=0,PivotTable!W$86=0),0,IF(PivotTable!W49=PivotTable!W$86,1,-1))</f>
        <v>1</v>
      </c>
      <c r="X81">
        <f>IF(OR(ISBLANK(PivotTable!X49),ISBLANK(PivotTable!X$86),PivotTable!X49=0,PivotTable!X$86=0),0,IF(PivotTable!X49=PivotTable!X$86,1,-1))</f>
        <v>-1</v>
      </c>
      <c r="Y81">
        <f>IF(OR(ISBLANK(PivotTable!Y49),ISBLANK(PivotTable!Y$86),PivotTable!Y49=0,PivotTable!Y$86=0),0,IF(PivotTable!Y49=PivotTable!Y$86,1,-1))</f>
        <v>-1</v>
      </c>
      <c r="Z81">
        <f>IF(OR(ISBLANK(PivotTable!Z49),ISBLANK(PivotTable!Z$86),PivotTable!Z49=0,PivotTable!Z$86=0),0,IF(PivotTable!Z49=PivotTable!Z$86,1,-1))</f>
        <v>1</v>
      </c>
      <c r="AA81">
        <f>IF(OR(ISBLANK(PivotTable!AA49),ISBLANK(PivotTable!AA$86),PivotTable!AA49=0,PivotTable!AA$86=0),0,IF(PivotTable!AA49=PivotTable!AA$86,1,-1))</f>
        <v>1</v>
      </c>
      <c r="AB81">
        <f>IF(OR(ISBLANK(PivotTable!AB49),ISBLANK(PivotTable!AB$86),PivotTable!AB49=0,PivotTable!AB$86=0),0,IF(PivotTable!AB49=PivotTable!AB$86,1,-1))</f>
        <v>-1</v>
      </c>
      <c r="AC81">
        <f>IF(OR(ISBLANK(PivotTable!AC49),ISBLANK(PivotTable!AC$86),PivotTable!AC49=0,PivotTable!AC$86=0),0,IF(PivotTable!AC49=PivotTable!AC$86,1,-1))</f>
        <v>-1</v>
      </c>
      <c r="AD81">
        <f>IF(OR(ISBLANK(PivotTable!AD49),ISBLANK(PivotTable!AD$86),PivotTable!AD49=0,PivotTable!AD$86=0),0,IF(PivotTable!AD49=PivotTable!AD$86,1,-1))</f>
        <v>-1</v>
      </c>
      <c r="AE81">
        <f>IF(OR(ISBLANK(PivotTable!AE49),ISBLANK(PivotTable!AE$86),PivotTable!AE49=0,PivotTable!AE$86=0),0,IF(PivotTable!AE49=PivotTable!AE$86,1,-1))</f>
        <v>1</v>
      </c>
      <c r="AF81">
        <f>IF(OR(ISBLANK(PivotTable!AF49),ISBLANK(PivotTable!AF$86),PivotTable!AF49=0,PivotTable!AF$86=0),0,IF(PivotTable!AF49=PivotTable!AF$86,1,-1))</f>
        <v>1</v>
      </c>
      <c r="AG81">
        <f>IF(OR(ISBLANK(PivotTable!AG49),ISBLANK(PivotTable!AG$86),PivotTable!AG49=0,PivotTable!AG$86=0),0,IF(PivotTable!AG49=PivotTable!AG$86,1,-1))</f>
        <v>-1</v>
      </c>
      <c r="AH81">
        <f>IF(OR(ISBLANK(PivotTable!AH49),ISBLANK(PivotTable!AH$86),PivotTable!AH49=0,PivotTable!AH$86=0),0,IF(PivotTable!AH49=PivotTable!AH$86,1,-1))</f>
        <v>-1</v>
      </c>
      <c r="AI81">
        <f>IF(OR(ISBLANK(PivotTable!AI49),ISBLANK(PivotTable!AI$86),PivotTable!AI49=0,PivotTable!AI$86=0),0,IF(PivotTable!AI49=PivotTable!AI$86,1,-1))</f>
        <v>-1</v>
      </c>
      <c r="AJ81">
        <f>IF(OR(ISBLANK(PivotTable!AJ49),ISBLANK(PivotTable!AJ$86),PivotTable!AJ49=0,PivotTable!AJ$86=0),0,IF(PivotTable!AJ49=PivotTable!AJ$86,1,-1))</f>
        <v>-1</v>
      </c>
      <c r="AK81">
        <f t="shared" si="8"/>
        <v>12</v>
      </c>
      <c r="AL81">
        <f t="shared" si="9"/>
        <v>21</v>
      </c>
      <c r="AM81">
        <f t="shared" si="10"/>
        <v>2</v>
      </c>
      <c r="AN81">
        <f t="shared" si="11"/>
        <v>-0.27272727272727271</v>
      </c>
      <c r="AO81" s="2" t="s">
        <v>47</v>
      </c>
    </row>
    <row r="82" spans="1:41" x14ac:dyDescent="0.25">
      <c r="A82" s="2" t="s">
        <v>92</v>
      </c>
      <c r="B82">
        <f>IF(OR(ISBLANK(PivotTable!B95),ISBLANK(PivotTable!B$86),PivotTable!B95=0,PivotTable!B$86=0),0,IF(PivotTable!B95=PivotTable!B$86,1,-1))</f>
        <v>1</v>
      </c>
      <c r="C82">
        <f>IF(OR(ISBLANK(PivotTable!C95),ISBLANK(PivotTable!C$86),PivotTable!C95=0,PivotTable!C$86=0),0,IF(PivotTable!C95=PivotTable!C$86,1,-1))</f>
        <v>1</v>
      </c>
      <c r="D82">
        <f>IF(OR(ISBLANK(PivotTable!D95),ISBLANK(PivotTable!D$86),PivotTable!D95=0,PivotTable!D$86=0),0,IF(PivotTable!D95=PivotTable!D$86,1,-1))</f>
        <v>1</v>
      </c>
      <c r="E82">
        <f>IF(OR(ISBLANK(PivotTable!E95),ISBLANK(PivotTable!E$86),PivotTable!E95=0,PivotTable!E$86=0),0,IF(PivotTable!E95=PivotTable!E$86,1,-1))</f>
        <v>1</v>
      </c>
      <c r="F82">
        <f>IF(OR(ISBLANK(PivotTable!F95),ISBLANK(PivotTable!F$86),PivotTable!F95=0,PivotTable!F$86=0),0,IF(PivotTable!F95=PivotTable!F$86,1,-1))</f>
        <v>-1</v>
      </c>
      <c r="G82">
        <f>IF(OR(ISBLANK(PivotTable!G95),ISBLANK(PivotTable!G$86),PivotTable!G95=0,PivotTable!G$86=0),0,IF(PivotTable!G95=PivotTable!G$86,1,-1))</f>
        <v>-1</v>
      </c>
      <c r="H82">
        <f>IF(OR(ISBLANK(PivotTable!H95),ISBLANK(PivotTable!H$86),PivotTable!H95=0,PivotTable!H$86=0),0,IF(PivotTable!H95=PivotTable!H$86,1,-1))</f>
        <v>0</v>
      </c>
      <c r="I82">
        <f>IF(OR(ISBLANK(PivotTable!I95),ISBLANK(PivotTable!I$86),PivotTable!I95=0,PivotTable!I$86=0),0,IF(PivotTable!I95=PivotTable!I$86,1,-1))</f>
        <v>-1</v>
      </c>
      <c r="J82">
        <f>IF(OR(ISBLANK(PivotTable!J95),ISBLANK(PivotTable!J$86),PivotTable!J95=0,PivotTable!J$86=0),0,IF(PivotTable!J95=PivotTable!J$86,1,-1))</f>
        <v>-1</v>
      </c>
      <c r="K82">
        <f>IF(OR(ISBLANK(PivotTable!K95),ISBLANK(PivotTable!K$86),PivotTable!K95=0,PivotTable!K$86=0),0,IF(PivotTable!K95=PivotTable!K$86,1,-1))</f>
        <v>-1</v>
      </c>
      <c r="L82">
        <f>IF(OR(ISBLANK(PivotTable!L95),ISBLANK(PivotTable!L$86),PivotTable!L95=0,PivotTable!L$86=0),0,IF(PivotTable!L95=PivotTable!L$86,1,-1))</f>
        <v>-1</v>
      </c>
      <c r="M82">
        <f>IF(OR(ISBLANK(PivotTable!M95),ISBLANK(PivotTable!M$86),PivotTable!M95=0,PivotTable!M$86=0),0,IF(PivotTable!M95=PivotTable!M$86,1,-1))</f>
        <v>1</v>
      </c>
      <c r="N82">
        <f>IF(OR(ISBLANK(PivotTable!N95),ISBLANK(PivotTable!N$86),PivotTable!N95=0,PivotTable!N$86=0),0,IF(PivotTable!N95=PivotTable!N$86,1,-1))</f>
        <v>-1</v>
      </c>
      <c r="O82">
        <f>IF(OR(ISBLANK(PivotTable!O95),ISBLANK(PivotTable!O$86),PivotTable!O95=0,PivotTable!O$86=0),0,IF(PivotTable!O95=PivotTable!O$86,1,-1))</f>
        <v>-1</v>
      </c>
      <c r="P82">
        <f>IF(OR(ISBLANK(PivotTable!P95),ISBLANK(PivotTable!P$86),PivotTable!P95=0,PivotTable!P$86=0),0,IF(PivotTable!P95=PivotTable!P$86,1,-1))</f>
        <v>0</v>
      </c>
      <c r="Q82">
        <f>IF(OR(ISBLANK(PivotTable!Q95),ISBLANK(PivotTable!Q$86),PivotTable!Q95=0,PivotTable!Q$86=0),0,IF(PivotTable!Q95=PivotTable!Q$86,1,-1))</f>
        <v>1</v>
      </c>
      <c r="R82">
        <f>IF(OR(ISBLANK(PivotTable!R95),ISBLANK(PivotTable!R$86),PivotTable!R95=0,PivotTable!R$86=0),0,IF(PivotTable!R95=PivotTable!R$86,1,-1))</f>
        <v>-1</v>
      </c>
      <c r="S82">
        <f>IF(OR(ISBLANK(PivotTable!S95),ISBLANK(PivotTable!S$86),PivotTable!S95=0,PivotTable!S$86=0),0,IF(PivotTable!S95=PivotTable!S$86,1,-1))</f>
        <v>-1</v>
      </c>
      <c r="T82">
        <f>IF(OR(ISBLANK(PivotTable!T95),ISBLANK(PivotTable!T$86),PivotTable!T95=0,PivotTable!T$86=0),0,IF(PivotTable!T95=PivotTable!T$86,1,-1))</f>
        <v>-1</v>
      </c>
      <c r="U82">
        <f>IF(OR(ISBLANK(PivotTable!U95),ISBLANK(PivotTable!U$86),PivotTable!U95=0,PivotTable!U$86=0),0,IF(PivotTable!U95=PivotTable!U$86,1,-1))</f>
        <v>-1</v>
      </c>
      <c r="V82">
        <f>IF(OR(ISBLANK(PivotTable!V95),ISBLANK(PivotTable!V$86),PivotTable!V95=0,PivotTable!V$86=0),0,IF(PivotTable!V95=PivotTable!V$86,1,-1))</f>
        <v>-1</v>
      </c>
      <c r="W82">
        <f>IF(OR(ISBLANK(PivotTable!W95),ISBLANK(PivotTable!W$86),PivotTable!W95=0,PivotTable!W$86=0),0,IF(PivotTable!W95=PivotTable!W$86,1,-1))</f>
        <v>1</v>
      </c>
      <c r="X82">
        <f>IF(OR(ISBLANK(PivotTable!X95),ISBLANK(PivotTable!X$86),PivotTable!X95=0,PivotTable!X$86=0),0,IF(PivotTable!X95=PivotTable!X$86,1,-1))</f>
        <v>1</v>
      </c>
      <c r="Y82">
        <f>IF(OR(ISBLANK(PivotTable!Y95),ISBLANK(PivotTable!Y$86),PivotTable!Y95=0,PivotTable!Y$86=0),0,IF(PivotTable!Y95=PivotTable!Y$86,1,-1))</f>
        <v>-1</v>
      </c>
      <c r="Z82">
        <f>IF(OR(ISBLANK(PivotTable!Z95),ISBLANK(PivotTable!Z$86),PivotTable!Z95=0,PivotTable!Z$86=0),0,IF(PivotTable!Z95=PivotTable!Z$86,1,-1))</f>
        <v>1</v>
      </c>
      <c r="AA82">
        <f>IF(OR(ISBLANK(PivotTable!AA95),ISBLANK(PivotTable!AA$86),PivotTable!AA95=0,PivotTable!AA$86=0),0,IF(PivotTable!AA95=PivotTable!AA$86,1,-1))</f>
        <v>1</v>
      </c>
      <c r="AB82">
        <f>IF(OR(ISBLANK(PivotTable!AB95),ISBLANK(PivotTable!AB$86),PivotTable!AB95=0,PivotTable!AB$86=0),0,IF(PivotTable!AB95=PivotTable!AB$86,1,-1))</f>
        <v>-1</v>
      </c>
      <c r="AC82">
        <f>IF(OR(ISBLANK(PivotTable!AC95),ISBLANK(PivotTable!AC$86),PivotTable!AC95=0,PivotTable!AC$86=0),0,IF(PivotTable!AC95=PivotTable!AC$86,1,-1))</f>
        <v>-1</v>
      </c>
      <c r="AD82">
        <f>IF(OR(ISBLANK(PivotTable!AD95),ISBLANK(PivotTable!AD$86),PivotTable!AD95=0,PivotTable!AD$86=0),0,IF(PivotTable!AD95=PivotTable!AD$86,1,-1))</f>
        <v>-1</v>
      </c>
      <c r="AE82">
        <f>IF(OR(ISBLANK(PivotTable!AE95),ISBLANK(PivotTable!AE$86),PivotTable!AE95=0,PivotTable!AE$86=0),0,IF(PivotTable!AE95=PivotTable!AE$86,1,-1))</f>
        <v>1</v>
      </c>
      <c r="AF82">
        <f>IF(OR(ISBLANK(PivotTable!AF95),ISBLANK(PivotTable!AF$86),PivotTable!AF95=0,PivotTable!AF$86=0),0,IF(PivotTable!AF95=PivotTable!AF$86,1,-1))</f>
        <v>1</v>
      </c>
      <c r="AG82">
        <f>IF(OR(ISBLANK(PivotTable!AG95),ISBLANK(PivotTable!AG$86),PivotTable!AG95=0,PivotTable!AG$86=0),0,IF(PivotTable!AG95=PivotTable!AG$86,1,-1))</f>
        <v>-1</v>
      </c>
      <c r="AH82">
        <f>IF(OR(ISBLANK(PivotTable!AH95),ISBLANK(PivotTable!AH$86),PivotTable!AH95=0,PivotTable!AH$86=0),0,IF(PivotTable!AH95=PivotTable!AH$86,1,-1))</f>
        <v>-1</v>
      </c>
      <c r="AI82">
        <f>IF(OR(ISBLANK(PivotTable!AI95),ISBLANK(PivotTable!AI$86),PivotTable!AI95=0,PivotTable!AI$86=0),0,IF(PivotTable!AI95=PivotTable!AI$86,1,-1))</f>
        <v>-1</v>
      </c>
      <c r="AJ82">
        <f>IF(OR(ISBLANK(PivotTable!AJ95),ISBLANK(PivotTable!AJ$86),PivotTable!AJ95=0,PivotTable!AJ$86=0),0,IF(PivotTable!AJ95=PivotTable!AJ$86,1,-1))</f>
        <v>-1</v>
      </c>
      <c r="AK82">
        <f t="shared" si="8"/>
        <v>12</v>
      </c>
      <c r="AL82">
        <f t="shared" si="9"/>
        <v>21</v>
      </c>
      <c r="AM82">
        <f t="shared" si="10"/>
        <v>2</v>
      </c>
      <c r="AN82">
        <f t="shared" si="11"/>
        <v>-0.27272727272727271</v>
      </c>
      <c r="AO82" s="2" t="s">
        <v>92</v>
      </c>
    </row>
    <row r="83" spans="1:41" x14ac:dyDescent="0.25">
      <c r="A83" s="2" t="s">
        <v>11</v>
      </c>
      <c r="B83">
        <f>IF(OR(ISBLANK(PivotTable!B13),ISBLANK(PivotTable!B$86),PivotTable!B13=0,PivotTable!B$86=0),0,IF(PivotTable!B13=PivotTable!B$86,1,-1))</f>
        <v>-1</v>
      </c>
      <c r="C83">
        <f>IF(OR(ISBLANK(PivotTable!C13),ISBLANK(PivotTable!C$86),PivotTable!C13=0,PivotTable!C$86=0),0,IF(PivotTable!C13=PivotTable!C$86,1,-1))</f>
        <v>0</v>
      </c>
      <c r="D83">
        <f>IF(OR(ISBLANK(PivotTable!D13),ISBLANK(PivotTable!D$86),PivotTable!D13=0,PivotTable!D$86=0),0,IF(PivotTable!D13=PivotTable!D$86,1,-1))</f>
        <v>1</v>
      </c>
      <c r="E83">
        <f>IF(OR(ISBLANK(PivotTable!E13),ISBLANK(PivotTable!E$86),PivotTable!E13=0,PivotTable!E$86=0),0,IF(PivotTable!E13=PivotTable!E$86,1,-1))</f>
        <v>1</v>
      </c>
      <c r="F83">
        <f>IF(OR(ISBLANK(PivotTable!F13),ISBLANK(PivotTable!F$86),PivotTable!F13=0,PivotTable!F$86=0),0,IF(PivotTable!F13=PivotTable!F$86,1,-1))</f>
        <v>1</v>
      </c>
      <c r="G83">
        <f>IF(OR(ISBLANK(PivotTable!G13),ISBLANK(PivotTable!G$86),PivotTable!G13=0,PivotTable!G$86=0),0,IF(PivotTable!G13=PivotTable!G$86,1,-1))</f>
        <v>-1</v>
      </c>
      <c r="H83">
        <f>IF(OR(ISBLANK(PivotTable!H13),ISBLANK(PivotTable!H$86),PivotTable!H13=0,PivotTable!H$86=0),0,IF(PivotTable!H13=PivotTable!H$86,1,-1))</f>
        <v>0</v>
      </c>
      <c r="I83">
        <f>IF(OR(ISBLANK(PivotTable!I13),ISBLANK(PivotTable!I$86),PivotTable!I13=0,PivotTable!I$86=0),0,IF(PivotTable!I13=PivotTable!I$86,1,-1))</f>
        <v>-1</v>
      </c>
      <c r="J83">
        <f>IF(OR(ISBLANK(PivotTable!J13),ISBLANK(PivotTable!J$86),PivotTable!J13=0,PivotTable!J$86=0),0,IF(PivotTable!J13=PivotTable!J$86,1,-1))</f>
        <v>-1</v>
      </c>
      <c r="K83">
        <f>IF(OR(ISBLANK(PivotTable!K13),ISBLANK(PivotTable!K$86),PivotTable!K13=0,PivotTable!K$86=0),0,IF(PivotTable!K13=PivotTable!K$86,1,-1))</f>
        <v>-1</v>
      </c>
      <c r="L83">
        <f>IF(OR(ISBLANK(PivotTable!L13),ISBLANK(PivotTable!L$86),PivotTable!L13=0,PivotTable!L$86=0),0,IF(PivotTable!L13=PivotTable!L$86,1,-1))</f>
        <v>-1</v>
      </c>
      <c r="M83">
        <f>IF(OR(ISBLANK(PivotTable!M13),ISBLANK(PivotTable!M$86),PivotTable!M13=0,PivotTable!M$86=0),0,IF(PivotTable!M13=PivotTable!M$86,1,-1))</f>
        <v>1</v>
      </c>
      <c r="N83">
        <f>IF(OR(ISBLANK(PivotTable!N13),ISBLANK(PivotTable!N$86),PivotTable!N13=0,PivotTable!N$86=0),0,IF(PivotTable!N13=PivotTable!N$86,1,-1))</f>
        <v>-1</v>
      </c>
      <c r="O83">
        <f>IF(OR(ISBLANK(PivotTable!O13),ISBLANK(PivotTable!O$86),PivotTable!O13=0,PivotTable!O$86=0),0,IF(PivotTable!O13=PivotTable!O$86,1,-1))</f>
        <v>1</v>
      </c>
      <c r="P83">
        <f>IF(OR(ISBLANK(PivotTable!P13),ISBLANK(PivotTable!P$86),PivotTable!P13=0,PivotTable!P$86=0),0,IF(PivotTable!P13=PivotTable!P$86,1,-1))</f>
        <v>0</v>
      </c>
      <c r="Q83">
        <f>IF(OR(ISBLANK(PivotTable!Q13),ISBLANK(PivotTable!Q$86),PivotTable!Q13=0,PivotTable!Q$86=0),0,IF(PivotTable!Q13=PivotTable!Q$86,1,-1))</f>
        <v>1</v>
      </c>
      <c r="R83">
        <f>IF(OR(ISBLANK(PivotTable!R13),ISBLANK(PivotTable!R$86),PivotTable!R13=0,PivotTable!R$86=0),0,IF(PivotTable!R13=PivotTable!R$86,1,-1))</f>
        <v>-1</v>
      </c>
      <c r="S83">
        <f>IF(OR(ISBLANK(PivotTable!S13),ISBLANK(PivotTable!S$86),PivotTable!S13=0,PivotTable!S$86=0),0,IF(PivotTable!S13=PivotTable!S$86,1,-1))</f>
        <v>-1</v>
      </c>
      <c r="T83">
        <f>IF(OR(ISBLANK(PivotTable!T13),ISBLANK(PivotTable!T$86),PivotTable!T13=0,PivotTable!T$86=0),0,IF(PivotTable!T13=PivotTable!T$86,1,-1))</f>
        <v>-1</v>
      </c>
      <c r="U83">
        <f>IF(OR(ISBLANK(PivotTable!U13),ISBLANK(PivotTable!U$86),PivotTable!U13=0,PivotTable!U$86=0),0,IF(PivotTable!U13=PivotTable!U$86,1,-1))</f>
        <v>-1</v>
      </c>
      <c r="V83">
        <f>IF(OR(ISBLANK(PivotTable!V13),ISBLANK(PivotTable!V$86),PivotTable!V13=0,PivotTable!V$86=0),0,IF(PivotTable!V13=PivotTable!V$86,1,-1))</f>
        <v>-1</v>
      </c>
      <c r="W83">
        <f>IF(OR(ISBLANK(PivotTable!W13),ISBLANK(PivotTable!W$86),PivotTable!W13=0,PivotTable!W$86=0),0,IF(PivotTable!W13=PivotTable!W$86,1,-1))</f>
        <v>1</v>
      </c>
      <c r="X83">
        <f>IF(OR(ISBLANK(PivotTable!X13),ISBLANK(PivotTable!X$86),PivotTable!X13=0,PivotTable!X$86=0),0,IF(PivotTable!X13=PivotTable!X$86,1,-1))</f>
        <v>-1</v>
      </c>
      <c r="Y83">
        <f>IF(OR(ISBLANK(PivotTable!Y13),ISBLANK(PivotTable!Y$86),PivotTable!Y13=0,PivotTable!Y$86=0),0,IF(PivotTable!Y13=PivotTable!Y$86,1,-1))</f>
        <v>-1</v>
      </c>
      <c r="Z83">
        <f>IF(OR(ISBLANK(PivotTable!Z13),ISBLANK(PivotTable!Z$86),PivotTable!Z13=0,PivotTable!Z$86=0),0,IF(PivotTable!Z13=PivotTable!Z$86,1,-1))</f>
        <v>0</v>
      </c>
      <c r="AA83">
        <f>IF(OR(ISBLANK(PivotTable!AA13),ISBLANK(PivotTable!AA$86),PivotTable!AA13=0,PivotTable!AA$86=0),0,IF(PivotTable!AA13=PivotTable!AA$86,1,-1))</f>
        <v>1</v>
      </c>
      <c r="AB83">
        <f>IF(OR(ISBLANK(PivotTable!AB13),ISBLANK(PivotTable!AB$86),PivotTable!AB13=0,PivotTable!AB$86=0),0,IF(PivotTable!AB13=PivotTable!AB$86,1,-1))</f>
        <v>-1</v>
      </c>
      <c r="AC83">
        <f>IF(OR(ISBLANK(PivotTable!AC13),ISBLANK(PivotTable!AC$86),PivotTable!AC13=0,PivotTable!AC$86=0),0,IF(PivotTable!AC13=PivotTable!AC$86,1,-1))</f>
        <v>-1</v>
      </c>
      <c r="AD83">
        <f>IF(OR(ISBLANK(PivotTable!AD13),ISBLANK(PivotTable!AD$86),PivotTable!AD13=0,PivotTable!AD$86=0),0,IF(PivotTable!AD13=PivotTable!AD$86,1,-1))</f>
        <v>-1</v>
      </c>
      <c r="AE83">
        <f>IF(OR(ISBLANK(PivotTable!AE13),ISBLANK(PivotTable!AE$86),PivotTable!AE13=0,PivotTable!AE$86=0),0,IF(PivotTable!AE13=PivotTable!AE$86,1,-1))</f>
        <v>1</v>
      </c>
      <c r="AF83">
        <f>IF(OR(ISBLANK(PivotTable!AF13),ISBLANK(PivotTable!AF$86),PivotTable!AF13=0,PivotTable!AF$86=0),0,IF(PivotTable!AF13=PivotTable!AF$86,1,-1))</f>
        <v>1</v>
      </c>
      <c r="AG83">
        <f>IF(OR(ISBLANK(PivotTable!AG13),ISBLANK(PivotTable!AG$86),PivotTable!AG13=0,PivotTable!AG$86=0),0,IF(PivotTable!AG13=PivotTable!AG$86,1,-1))</f>
        <v>-1</v>
      </c>
      <c r="AH83">
        <f>IF(OR(ISBLANK(PivotTable!AH13),ISBLANK(PivotTable!AH$86),PivotTable!AH13=0,PivotTable!AH$86=0),0,IF(PivotTable!AH13=PivotTable!AH$86,1,-1))</f>
        <v>1</v>
      </c>
      <c r="AI83">
        <f>IF(OR(ISBLANK(PivotTable!AI13),ISBLANK(PivotTable!AI$86),PivotTable!AI13=0,PivotTable!AI$86=0),0,IF(PivotTable!AI13=PivotTable!AI$86,1,-1))</f>
        <v>-1</v>
      </c>
      <c r="AJ83">
        <f>IF(OR(ISBLANK(PivotTable!AJ13),ISBLANK(PivotTable!AJ$86),PivotTable!AJ13=0,PivotTable!AJ$86=0),0,IF(PivotTable!AJ13=PivotTable!AJ$86,1,-1))</f>
        <v>-1</v>
      </c>
      <c r="AK83">
        <f t="shared" si="8"/>
        <v>11</v>
      </c>
      <c r="AL83">
        <f t="shared" si="9"/>
        <v>20</v>
      </c>
      <c r="AM83">
        <f t="shared" si="10"/>
        <v>4</v>
      </c>
      <c r="AN83">
        <f t="shared" si="11"/>
        <v>-0.29032258064516131</v>
      </c>
      <c r="AO83" s="2" t="s">
        <v>11</v>
      </c>
    </row>
    <row r="84" spans="1:41" x14ac:dyDescent="0.25">
      <c r="A84" s="2" t="s">
        <v>27</v>
      </c>
      <c r="B84">
        <f>IF(OR(ISBLANK(PivotTable!B29),ISBLANK(PivotTable!B$86),PivotTable!B29=0,PivotTable!B$86=0),0,IF(PivotTable!B29=PivotTable!B$86,1,-1))</f>
        <v>1</v>
      </c>
      <c r="C84">
        <f>IF(OR(ISBLANK(PivotTable!C29),ISBLANK(PivotTable!C$86),PivotTable!C29=0,PivotTable!C$86=0),0,IF(PivotTable!C29=PivotTable!C$86,1,-1))</f>
        <v>-1</v>
      </c>
      <c r="D84">
        <f>IF(OR(ISBLANK(PivotTable!D29),ISBLANK(PivotTable!D$86),PivotTable!D29=0,PivotTable!D$86=0),0,IF(PivotTable!D29=PivotTable!D$86,1,-1))</f>
        <v>1</v>
      </c>
      <c r="E84">
        <f>IF(OR(ISBLANK(PivotTable!E29),ISBLANK(PivotTable!E$86),PivotTable!E29=0,PivotTable!E$86=0),0,IF(PivotTable!E29=PivotTable!E$86,1,-1))</f>
        <v>1</v>
      </c>
      <c r="F84">
        <f>IF(OR(ISBLANK(PivotTable!F29),ISBLANK(PivotTable!F$86),PivotTable!F29=0,PivotTable!F$86=0),0,IF(PivotTable!F29=PivotTable!F$86,1,-1))</f>
        <v>0</v>
      </c>
      <c r="G84">
        <f>IF(OR(ISBLANK(PivotTable!G29),ISBLANK(PivotTable!G$86),PivotTable!G29=0,PivotTable!G$86=0),0,IF(PivotTable!G29=PivotTable!G$86,1,-1))</f>
        <v>-1</v>
      </c>
      <c r="H84">
        <f>IF(OR(ISBLANK(PivotTable!H29),ISBLANK(PivotTable!H$86),PivotTable!H29=0,PivotTable!H$86=0),0,IF(PivotTable!H29=PivotTable!H$86,1,-1))</f>
        <v>0</v>
      </c>
      <c r="I84">
        <f>IF(OR(ISBLANK(PivotTable!I29),ISBLANK(PivotTable!I$86),PivotTable!I29=0,PivotTable!I$86=0),0,IF(PivotTable!I29=PivotTable!I$86,1,-1))</f>
        <v>-1</v>
      </c>
      <c r="J84">
        <f>IF(OR(ISBLANK(PivotTable!J29),ISBLANK(PivotTable!J$86),PivotTable!J29=0,PivotTable!J$86=0),0,IF(PivotTable!J29=PivotTable!J$86,1,-1))</f>
        <v>-1</v>
      </c>
      <c r="K84">
        <f>IF(OR(ISBLANK(PivotTable!K29),ISBLANK(PivotTable!K$86),PivotTable!K29=0,PivotTable!K$86=0),0,IF(PivotTable!K29=PivotTable!K$86,1,-1))</f>
        <v>-1</v>
      </c>
      <c r="L84">
        <f>IF(OR(ISBLANK(PivotTable!L29),ISBLANK(PivotTable!L$86),PivotTable!L29=0,PivotTable!L$86=0),0,IF(PivotTable!L29=PivotTable!L$86,1,-1))</f>
        <v>-1</v>
      </c>
      <c r="M84">
        <f>IF(OR(ISBLANK(PivotTable!M29),ISBLANK(PivotTable!M$86),PivotTable!M29=0,PivotTable!M$86=0),0,IF(PivotTable!M29=PivotTable!M$86,1,-1))</f>
        <v>1</v>
      </c>
      <c r="N84">
        <f>IF(OR(ISBLANK(PivotTable!N29),ISBLANK(PivotTable!N$86),PivotTable!N29=0,PivotTable!N$86=0),0,IF(PivotTable!N29=PivotTable!N$86,1,-1))</f>
        <v>-1</v>
      </c>
      <c r="O84">
        <f>IF(OR(ISBLANK(PivotTable!O29),ISBLANK(PivotTable!O$86),PivotTable!O29=0,PivotTable!O$86=0),0,IF(PivotTable!O29=PivotTable!O$86,1,-1))</f>
        <v>-1</v>
      </c>
      <c r="P84">
        <f>IF(OR(ISBLANK(PivotTable!P29),ISBLANK(PivotTable!P$86),PivotTable!P29=0,PivotTable!P$86=0),0,IF(PivotTable!P29=PivotTable!P$86,1,-1))</f>
        <v>0</v>
      </c>
      <c r="Q84">
        <f>IF(OR(ISBLANK(PivotTable!Q29),ISBLANK(PivotTable!Q$86),PivotTable!Q29=0,PivotTable!Q$86=0),0,IF(PivotTable!Q29=PivotTable!Q$86,1,-1))</f>
        <v>1</v>
      </c>
      <c r="R84">
        <f>IF(OR(ISBLANK(PivotTable!R29),ISBLANK(PivotTable!R$86),PivotTable!R29=0,PivotTable!R$86=0),0,IF(PivotTable!R29=PivotTable!R$86,1,-1))</f>
        <v>-1</v>
      </c>
      <c r="S84">
        <f>IF(OR(ISBLANK(PivotTable!S29),ISBLANK(PivotTable!S$86),PivotTable!S29=0,PivotTable!S$86=0),0,IF(PivotTable!S29=PivotTable!S$86,1,-1))</f>
        <v>-1</v>
      </c>
      <c r="T84">
        <f>IF(OR(ISBLANK(PivotTable!T29),ISBLANK(PivotTable!T$86),PivotTable!T29=0,PivotTable!T$86=0),0,IF(PivotTable!T29=PivotTable!T$86,1,-1))</f>
        <v>-1</v>
      </c>
      <c r="U84">
        <f>IF(OR(ISBLANK(PivotTable!U29),ISBLANK(PivotTable!U$86),PivotTable!U29=0,PivotTable!U$86=0),0,IF(PivotTable!U29=PivotTable!U$86,1,-1))</f>
        <v>-1</v>
      </c>
      <c r="V84">
        <f>IF(OR(ISBLANK(PivotTable!V29),ISBLANK(PivotTable!V$86),PivotTable!V29=0,PivotTable!V$86=0),0,IF(PivotTable!V29=PivotTable!V$86,1,-1))</f>
        <v>-1</v>
      </c>
      <c r="W84">
        <f>IF(OR(ISBLANK(PivotTable!W29),ISBLANK(PivotTable!W$86),PivotTable!W29=0,PivotTable!W$86=0),0,IF(PivotTable!W29=PivotTable!W$86,1,-1))</f>
        <v>1</v>
      </c>
      <c r="X84">
        <f>IF(OR(ISBLANK(PivotTable!X29),ISBLANK(PivotTable!X$86),PivotTable!X29=0,PivotTable!X$86=0),0,IF(PivotTable!X29=PivotTable!X$86,1,-1))</f>
        <v>-1</v>
      </c>
      <c r="Y84">
        <f>IF(OR(ISBLANK(PivotTable!Y29),ISBLANK(PivotTable!Y$86),PivotTable!Y29=0,PivotTable!Y$86=0),0,IF(PivotTable!Y29=PivotTable!Y$86,1,-1))</f>
        <v>-1</v>
      </c>
      <c r="Z84">
        <f>IF(OR(ISBLANK(PivotTable!Z29),ISBLANK(PivotTable!Z$86),PivotTable!Z29=0,PivotTable!Z$86=0),0,IF(PivotTable!Z29=PivotTable!Z$86,1,-1))</f>
        <v>1</v>
      </c>
      <c r="AA84">
        <f>IF(OR(ISBLANK(PivotTable!AA29),ISBLANK(PivotTable!AA$86),PivotTable!AA29=0,PivotTable!AA$86=0),0,IF(PivotTable!AA29=PivotTable!AA$86,1,-1))</f>
        <v>1</v>
      </c>
      <c r="AB84">
        <f>IF(OR(ISBLANK(PivotTable!AB29),ISBLANK(PivotTable!AB$86),PivotTable!AB29=0,PivotTable!AB$86=0),0,IF(PivotTable!AB29=PivotTable!AB$86,1,-1))</f>
        <v>-1</v>
      </c>
      <c r="AC84">
        <f>IF(OR(ISBLANK(PivotTable!AC29),ISBLANK(PivotTable!AC$86),PivotTable!AC29=0,PivotTable!AC$86=0),0,IF(PivotTable!AC29=PivotTable!AC$86,1,-1))</f>
        <v>-1</v>
      </c>
      <c r="AD84">
        <f>IF(OR(ISBLANK(PivotTable!AD29),ISBLANK(PivotTable!AD$86),PivotTable!AD29=0,PivotTable!AD$86=0),0,IF(PivotTable!AD29=PivotTable!AD$86,1,-1))</f>
        <v>-1</v>
      </c>
      <c r="AE84">
        <f>IF(OR(ISBLANK(PivotTable!AE29),ISBLANK(PivotTable!AE$86),PivotTable!AE29=0,PivotTable!AE$86=0),0,IF(PivotTable!AE29=PivotTable!AE$86,1,-1))</f>
        <v>1</v>
      </c>
      <c r="AF84">
        <f>IF(OR(ISBLANK(PivotTable!AF29),ISBLANK(PivotTable!AF$86),PivotTable!AF29=0,PivotTable!AF$86=0),0,IF(PivotTable!AF29=PivotTable!AF$86,1,-1))</f>
        <v>-1</v>
      </c>
      <c r="AG84">
        <f>IF(OR(ISBLANK(PivotTable!AG29),ISBLANK(PivotTable!AG$86),PivotTable!AG29=0,PivotTable!AG$86=0),0,IF(PivotTable!AG29=PivotTable!AG$86,1,-1))</f>
        <v>-1</v>
      </c>
      <c r="AH84">
        <f>IF(OR(ISBLANK(PivotTable!AH29),ISBLANK(PivotTable!AH$86),PivotTable!AH29=0,PivotTable!AH$86=0),0,IF(PivotTable!AH29=PivotTable!AH$86,1,-1))</f>
        <v>-1</v>
      </c>
      <c r="AI84">
        <f>IF(OR(ISBLANK(PivotTable!AI29),ISBLANK(PivotTable!AI$86),PivotTable!AI29=0,PivotTable!AI$86=0),0,IF(PivotTable!AI29=PivotTable!AI$86,1,-1))</f>
        <v>1</v>
      </c>
      <c r="AJ84">
        <f>IF(OR(ISBLANK(PivotTable!AJ29),ISBLANK(PivotTable!AJ$86),PivotTable!AJ29=0,PivotTable!AJ$86=0),0,IF(PivotTable!AJ29=PivotTable!AJ$86,1,-1))</f>
        <v>1</v>
      </c>
      <c r="AK84">
        <f t="shared" si="8"/>
        <v>11</v>
      </c>
      <c r="AL84">
        <f t="shared" si="9"/>
        <v>21</v>
      </c>
      <c r="AM84">
        <f t="shared" si="10"/>
        <v>3</v>
      </c>
      <c r="AN84">
        <f t="shared" si="11"/>
        <v>-0.3125</v>
      </c>
      <c r="AO84" s="2" t="s">
        <v>27</v>
      </c>
    </row>
    <row r="85" spans="1:41" x14ac:dyDescent="0.25">
      <c r="A85" s="2" t="s">
        <v>29</v>
      </c>
      <c r="B85">
        <f>IF(OR(ISBLANK(PivotTable!B31),ISBLANK(PivotTable!B$86),PivotTable!B31=0,PivotTable!B$86=0),0,IF(PivotTable!B31=PivotTable!B$86,1,-1))</f>
        <v>-1</v>
      </c>
      <c r="C85">
        <f>IF(OR(ISBLANK(PivotTable!C31),ISBLANK(PivotTable!C$86),PivotTable!C31=0,PivotTable!C$86=0),0,IF(PivotTable!C31=PivotTable!C$86,1,-1))</f>
        <v>1</v>
      </c>
      <c r="D85">
        <f>IF(OR(ISBLANK(PivotTable!D31),ISBLANK(PivotTable!D$86),PivotTable!D31=0,PivotTable!D$86=0),0,IF(PivotTable!D31=PivotTable!D$86,1,-1))</f>
        <v>1</v>
      </c>
      <c r="E85">
        <f>IF(OR(ISBLANK(PivotTable!E31),ISBLANK(PivotTable!E$86),PivotTable!E31=0,PivotTable!E$86=0),0,IF(PivotTable!E31=PivotTable!E$86,1,-1))</f>
        <v>1</v>
      </c>
      <c r="F85">
        <f>IF(OR(ISBLANK(PivotTable!F31),ISBLANK(PivotTable!F$86),PivotTable!F31=0,PivotTable!F$86=0),0,IF(PivotTable!F31=PivotTable!F$86,1,-1))</f>
        <v>-1</v>
      </c>
      <c r="G85">
        <f>IF(OR(ISBLANK(PivotTable!G31),ISBLANK(PivotTable!G$86),PivotTable!G31=0,PivotTable!G$86=0),0,IF(PivotTable!G31=PivotTable!G$86,1,-1))</f>
        <v>1</v>
      </c>
      <c r="H85">
        <f>IF(OR(ISBLANK(PivotTable!H31),ISBLANK(PivotTable!H$86),PivotTable!H31=0,PivotTable!H$86=0),0,IF(PivotTable!H31=PivotTable!H$86,1,-1))</f>
        <v>0</v>
      </c>
      <c r="I85">
        <f>IF(OR(ISBLANK(PivotTable!I31),ISBLANK(PivotTable!I$86),PivotTable!I31=0,PivotTable!I$86=0),0,IF(PivotTable!I31=PivotTable!I$86,1,-1))</f>
        <v>-1</v>
      </c>
      <c r="J85">
        <f>IF(OR(ISBLANK(PivotTable!J31),ISBLANK(PivotTable!J$86),PivotTable!J31=0,PivotTable!J$86=0),0,IF(PivotTable!J31=PivotTable!J$86,1,-1))</f>
        <v>-1</v>
      </c>
      <c r="K85">
        <f>IF(OR(ISBLANK(PivotTable!K31),ISBLANK(PivotTable!K$86),PivotTable!K31=0,PivotTable!K$86=0),0,IF(PivotTable!K31=PivotTable!K$86,1,-1))</f>
        <v>-1</v>
      </c>
      <c r="L85">
        <f>IF(OR(ISBLANK(PivotTable!L31),ISBLANK(PivotTable!L$86),PivotTable!L31=0,PivotTable!L$86=0),0,IF(PivotTable!L31=PivotTable!L$86,1,-1))</f>
        <v>-1</v>
      </c>
      <c r="M85">
        <f>IF(OR(ISBLANK(PivotTable!M31),ISBLANK(PivotTable!M$86),PivotTable!M31=0,PivotTable!M$86=0),0,IF(PivotTable!M31=PivotTable!M$86,1,-1))</f>
        <v>1</v>
      </c>
      <c r="N85">
        <f>IF(OR(ISBLANK(PivotTable!N31),ISBLANK(PivotTable!N$86),PivotTable!N31=0,PivotTable!N$86=0),0,IF(PivotTable!N31=PivotTable!N$86,1,-1))</f>
        <v>-1</v>
      </c>
      <c r="O85">
        <f>IF(OR(ISBLANK(PivotTable!O31),ISBLANK(PivotTable!O$86),PivotTable!O31=0,PivotTable!O$86=0),0,IF(PivotTable!O31=PivotTable!O$86,1,-1))</f>
        <v>-1</v>
      </c>
      <c r="P85">
        <f>IF(OR(ISBLANK(PivotTable!P31),ISBLANK(PivotTable!P$86),PivotTable!P31=0,PivotTable!P$86=0),0,IF(PivotTable!P31=PivotTable!P$86,1,-1))</f>
        <v>0</v>
      </c>
      <c r="Q85">
        <f>IF(OR(ISBLANK(PivotTable!Q31),ISBLANK(PivotTable!Q$86),PivotTable!Q31=0,PivotTable!Q$86=0),0,IF(PivotTable!Q31=PivotTable!Q$86,1,-1))</f>
        <v>-1</v>
      </c>
      <c r="R85">
        <f>IF(OR(ISBLANK(PivotTable!R31),ISBLANK(PivotTable!R$86),PivotTable!R31=0,PivotTable!R$86=0),0,IF(PivotTable!R31=PivotTable!R$86,1,-1))</f>
        <v>-1</v>
      </c>
      <c r="S85">
        <f>IF(OR(ISBLANK(PivotTable!S31),ISBLANK(PivotTable!S$86),PivotTable!S31=0,PivotTable!S$86=0),0,IF(PivotTable!S31=PivotTable!S$86,1,-1))</f>
        <v>-1</v>
      </c>
      <c r="T85">
        <f>IF(OR(ISBLANK(PivotTable!T31),ISBLANK(PivotTable!T$86),PivotTable!T31=0,PivotTable!T$86=0),0,IF(PivotTable!T31=PivotTable!T$86,1,-1))</f>
        <v>1</v>
      </c>
      <c r="U85">
        <f>IF(OR(ISBLANK(PivotTable!U31),ISBLANK(PivotTable!U$86),PivotTable!U31=0,PivotTable!U$86=0),0,IF(PivotTable!U31=PivotTable!U$86,1,-1))</f>
        <v>-1</v>
      </c>
      <c r="V85">
        <f>IF(OR(ISBLANK(PivotTable!V31),ISBLANK(PivotTable!V$86),PivotTable!V31=0,PivotTable!V$86=0),0,IF(PivotTable!V31=PivotTable!V$86,1,-1))</f>
        <v>-1</v>
      </c>
      <c r="W85">
        <f>IF(OR(ISBLANK(PivotTable!W31),ISBLANK(PivotTable!W$86),PivotTable!W31=0,PivotTable!W$86=0),0,IF(PivotTable!W31=PivotTable!W$86,1,-1))</f>
        <v>1</v>
      </c>
      <c r="X85">
        <f>IF(OR(ISBLANK(PivotTable!X31),ISBLANK(PivotTable!X$86),PivotTable!X31=0,PivotTable!X$86=0),0,IF(PivotTable!X31=PivotTable!X$86,1,-1))</f>
        <v>-1</v>
      </c>
      <c r="Y85">
        <f>IF(OR(ISBLANK(PivotTable!Y31),ISBLANK(PivotTable!Y$86),PivotTable!Y31=0,PivotTable!Y$86=0),0,IF(PivotTable!Y31=PivotTable!Y$86,1,-1))</f>
        <v>-1</v>
      </c>
      <c r="Z85">
        <f>IF(OR(ISBLANK(PivotTable!Z31),ISBLANK(PivotTable!Z$86),PivotTable!Z31=0,PivotTable!Z$86=0),0,IF(PivotTable!Z31=PivotTable!Z$86,1,-1))</f>
        <v>-1</v>
      </c>
      <c r="AA85">
        <f>IF(OR(ISBLANK(PivotTable!AA31),ISBLANK(PivotTable!AA$86),PivotTable!AA31=0,PivotTable!AA$86=0),0,IF(PivotTable!AA31=PivotTable!AA$86,1,-1))</f>
        <v>1</v>
      </c>
      <c r="AB85">
        <f>IF(OR(ISBLANK(PivotTable!AB31),ISBLANK(PivotTable!AB$86),PivotTable!AB31=0,PivotTable!AB$86=0),0,IF(PivotTable!AB31=PivotTable!AB$86,1,-1))</f>
        <v>-1</v>
      </c>
      <c r="AC85">
        <f>IF(OR(ISBLANK(PivotTable!AC31),ISBLANK(PivotTable!AC$86),PivotTable!AC31=0,PivotTable!AC$86=0),0,IF(PivotTable!AC31=PivotTable!AC$86,1,-1))</f>
        <v>-1</v>
      </c>
      <c r="AD85">
        <f>IF(OR(ISBLANK(PivotTable!AD31),ISBLANK(PivotTable!AD$86),PivotTable!AD31=0,PivotTable!AD$86=0),0,IF(PivotTable!AD31=PivotTable!AD$86,1,-1))</f>
        <v>-1</v>
      </c>
      <c r="AE85">
        <f>IF(OR(ISBLANK(PivotTable!AE31),ISBLANK(PivotTable!AE$86),PivotTable!AE31=0,PivotTable!AE$86=0),0,IF(PivotTable!AE31=PivotTable!AE$86,1,-1))</f>
        <v>1</v>
      </c>
      <c r="AF85">
        <f>IF(OR(ISBLANK(PivotTable!AF31),ISBLANK(PivotTable!AF$86),PivotTable!AF31=0,PivotTable!AF$86=0),0,IF(PivotTable!AF31=PivotTable!AF$86,1,-1))</f>
        <v>0</v>
      </c>
      <c r="AG85">
        <f>IF(OR(ISBLANK(PivotTable!AG31),ISBLANK(PivotTable!AG$86),PivotTable!AG31=0,PivotTable!AG$86=0),0,IF(PivotTable!AG31=PivotTable!AG$86,1,-1))</f>
        <v>-1</v>
      </c>
      <c r="AH85">
        <f>IF(OR(ISBLANK(PivotTable!AH31),ISBLANK(PivotTable!AH$86),PivotTable!AH31=0,PivotTable!AH$86=0),0,IF(PivotTable!AH31=PivotTable!AH$86,1,-1))</f>
        <v>-1</v>
      </c>
      <c r="AI85">
        <f>IF(OR(ISBLANK(PivotTable!AI31),ISBLANK(PivotTable!AI$86),PivotTable!AI31=0,PivotTable!AI$86=0),0,IF(PivotTable!AI31=PivotTable!AI$86,1,-1))</f>
        <v>1</v>
      </c>
      <c r="AJ85">
        <f>IF(OR(ISBLANK(PivotTable!AJ31),ISBLANK(PivotTable!AJ$86),PivotTable!AJ31=0,PivotTable!AJ$86=0),0,IF(PivotTable!AJ31=PivotTable!AJ$86,1,-1))</f>
        <v>1</v>
      </c>
      <c r="AK85">
        <f t="shared" si="8"/>
        <v>11</v>
      </c>
      <c r="AL85">
        <f t="shared" si="9"/>
        <v>21</v>
      </c>
      <c r="AM85">
        <f t="shared" si="10"/>
        <v>3</v>
      </c>
      <c r="AN85">
        <f t="shared" si="11"/>
        <v>-0.3125</v>
      </c>
      <c r="AO85" s="2" t="s">
        <v>29</v>
      </c>
    </row>
    <row r="86" spans="1:41" x14ac:dyDescent="0.25">
      <c r="A86" s="2" t="s">
        <v>42</v>
      </c>
      <c r="B86">
        <f>IF(OR(ISBLANK(PivotTable!B43),ISBLANK(PivotTable!B$86),PivotTable!B43=0,PivotTable!B$86=0),0,IF(PivotTable!B43=PivotTable!B$86,1,-1))</f>
        <v>-1</v>
      </c>
      <c r="C86">
        <f>IF(OR(ISBLANK(PivotTable!C43),ISBLANK(PivotTable!C$86),PivotTable!C43=0,PivotTable!C$86=0),0,IF(PivotTable!C43=PivotTable!C$86,1,-1))</f>
        <v>1</v>
      </c>
      <c r="D86">
        <f>IF(OR(ISBLANK(PivotTable!D43),ISBLANK(PivotTable!D$86),PivotTable!D43=0,PivotTable!D$86=0),0,IF(PivotTable!D43=PivotTable!D$86,1,-1))</f>
        <v>1</v>
      </c>
      <c r="E86">
        <f>IF(OR(ISBLANK(PivotTable!E43),ISBLANK(PivotTable!E$86),PivotTable!E43=0,PivotTable!E$86=0),0,IF(PivotTable!E43=PivotTable!E$86,1,-1))</f>
        <v>1</v>
      </c>
      <c r="F86">
        <f>IF(OR(ISBLANK(PivotTable!F43),ISBLANK(PivotTable!F$86),PivotTable!F43=0,PivotTable!F$86=0),0,IF(PivotTable!F43=PivotTable!F$86,1,-1))</f>
        <v>-1</v>
      </c>
      <c r="G86">
        <f>IF(OR(ISBLANK(PivotTable!G43),ISBLANK(PivotTable!G$86),PivotTable!G43=0,PivotTable!G$86=0),0,IF(PivotTable!G43=PivotTable!G$86,1,-1))</f>
        <v>-1</v>
      </c>
      <c r="H86">
        <f>IF(OR(ISBLANK(PivotTable!H43),ISBLANK(PivotTable!H$86),PivotTable!H43=0,PivotTable!H$86=0),0,IF(PivotTable!H43=PivotTable!H$86,1,-1))</f>
        <v>0</v>
      </c>
      <c r="I86">
        <f>IF(OR(ISBLANK(PivotTable!I43),ISBLANK(PivotTable!I$86),PivotTable!I43=0,PivotTable!I$86=0),0,IF(PivotTable!I43=PivotTable!I$86,1,-1))</f>
        <v>-1</v>
      </c>
      <c r="J86">
        <f>IF(OR(ISBLANK(PivotTable!J43),ISBLANK(PivotTable!J$86),PivotTable!J43=0,PivotTable!J$86=0),0,IF(PivotTable!J43=PivotTable!J$86,1,-1))</f>
        <v>-1</v>
      </c>
      <c r="K86">
        <f>IF(OR(ISBLANK(PivotTable!K43),ISBLANK(PivotTable!K$86),PivotTable!K43=0,PivotTable!K$86=0),0,IF(PivotTable!K43=PivotTable!K$86,1,-1))</f>
        <v>-1</v>
      </c>
      <c r="L86">
        <f>IF(OR(ISBLANK(PivotTable!L43),ISBLANK(PivotTable!L$86),PivotTable!L43=0,PivotTable!L$86=0),0,IF(PivotTable!L43=PivotTable!L$86,1,-1))</f>
        <v>-1</v>
      </c>
      <c r="M86">
        <f>IF(OR(ISBLANK(PivotTable!M43),ISBLANK(PivotTable!M$86),PivotTable!M43=0,PivotTable!M$86=0),0,IF(PivotTable!M43=PivotTable!M$86,1,-1))</f>
        <v>1</v>
      </c>
      <c r="N86">
        <f>IF(OR(ISBLANK(PivotTable!N43),ISBLANK(PivotTable!N$86),PivotTable!N43=0,PivotTable!N$86=0),0,IF(PivotTable!N43=PivotTable!N$86,1,-1))</f>
        <v>-1</v>
      </c>
      <c r="O86">
        <f>IF(OR(ISBLANK(PivotTable!O43),ISBLANK(PivotTable!O$86),PivotTable!O43=0,PivotTable!O$86=0),0,IF(PivotTable!O43=PivotTable!O$86,1,-1))</f>
        <v>-1</v>
      </c>
      <c r="P86">
        <f>IF(OR(ISBLANK(PivotTable!P43),ISBLANK(PivotTable!P$86),PivotTable!P43=0,PivotTable!P$86=0),0,IF(PivotTable!P43=PivotTable!P$86,1,-1))</f>
        <v>0</v>
      </c>
      <c r="Q86">
        <f>IF(OR(ISBLANK(PivotTable!Q43),ISBLANK(PivotTable!Q$86),PivotTable!Q43=0,PivotTable!Q$86=0),0,IF(PivotTable!Q43=PivotTable!Q$86,1,-1))</f>
        <v>1</v>
      </c>
      <c r="R86">
        <f>IF(OR(ISBLANK(PivotTable!R43),ISBLANK(PivotTable!R$86),PivotTable!R43=0,PivotTable!R$86=0),0,IF(PivotTable!R43=PivotTable!R$86,1,-1))</f>
        <v>-1</v>
      </c>
      <c r="S86">
        <f>IF(OR(ISBLANK(PivotTable!S43),ISBLANK(PivotTable!S$86),PivotTable!S43=0,PivotTable!S$86=0),0,IF(PivotTable!S43=PivotTable!S$86,1,-1))</f>
        <v>-1</v>
      </c>
      <c r="T86">
        <f>IF(OR(ISBLANK(PivotTable!T43),ISBLANK(PivotTable!T$86),PivotTable!T43=0,PivotTable!T$86=0),0,IF(PivotTable!T43=PivotTable!T$86,1,-1))</f>
        <v>1</v>
      </c>
      <c r="U86">
        <f>IF(OR(ISBLANK(PivotTable!U43),ISBLANK(PivotTable!U$86),PivotTable!U43=0,PivotTable!U$86=0),0,IF(PivotTable!U43=PivotTable!U$86,1,-1))</f>
        <v>-1</v>
      </c>
      <c r="V86">
        <f>IF(OR(ISBLANK(PivotTable!V43),ISBLANK(PivotTable!V$86),PivotTable!V43=0,PivotTable!V$86=0),0,IF(PivotTable!V43=PivotTable!V$86,1,-1))</f>
        <v>-1</v>
      </c>
      <c r="W86">
        <f>IF(OR(ISBLANK(PivotTable!W43),ISBLANK(PivotTable!W$86),PivotTable!W43=0,PivotTable!W$86=0),0,IF(PivotTable!W43=PivotTable!W$86,1,-1))</f>
        <v>1</v>
      </c>
      <c r="X86">
        <f>IF(OR(ISBLANK(PivotTable!X43),ISBLANK(PivotTable!X$86),PivotTable!X43=0,PivotTable!X$86=0),0,IF(PivotTable!X43=PivotTable!X$86,1,-1))</f>
        <v>-1</v>
      </c>
      <c r="Y86">
        <f>IF(OR(ISBLANK(PivotTable!Y43),ISBLANK(PivotTable!Y$86),PivotTable!Y43=0,PivotTable!Y$86=0),0,IF(PivotTable!Y43=PivotTable!Y$86,1,-1))</f>
        <v>-1</v>
      </c>
      <c r="Z86">
        <f>IF(OR(ISBLANK(PivotTable!Z43),ISBLANK(PivotTable!Z$86),PivotTable!Z43=0,PivotTable!Z$86=0),0,IF(PivotTable!Z43=PivotTable!Z$86,1,-1))</f>
        <v>1</v>
      </c>
      <c r="AA86">
        <f>IF(OR(ISBLANK(PivotTable!AA43),ISBLANK(PivotTable!AA$86),PivotTable!AA43=0,PivotTable!AA$86=0),0,IF(PivotTable!AA43=PivotTable!AA$86,1,-1))</f>
        <v>1</v>
      </c>
      <c r="AB86">
        <f>IF(OR(ISBLANK(PivotTable!AB43),ISBLANK(PivotTable!AB$86),PivotTable!AB43=0,PivotTable!AB$86=0),0,IF(PivotTable!AB43=PivotTable!AB$86,1,-1))</f>
        <v>-1</v>
      </c>
      <c r="AC86">
        <f>IF(OR(ISBLANK(PivotTable!AC43),ISBLANK(PivotTable!AC$86),PivotTable!AC43=0,PivotTable!AC$86=0),0,IF(PivotTable!AC43=PivotTable!AC$86,1,-1))</f>
        <v>-1</v>
      </c>
      <c r="AD86">
        <f>IF(OR(ISBLANK(PivotTable!AD43),ISBLANK(PivotTable!AD$86),PivotTable!AD43=0,PivotTable!AD$86=0),0,IF(PivotTable!AD43=PivotTable!AD$86,1,-1))</f>
        <v>-1</v>
      </c>
      <c r="AE86">
        <f>IF(OR(ISBLANK(PivotTable!AE43),ISBLANK(PivotTable!AE$86),PivotTable!AE43=0,PivotTable!AE$86=0),0,IF(PivotTable!AE43=PivotTable!AE$86,1,-1))</f>
        <v>1</v>
      </c>
      <c r="AF86">
        <f>IF(OR(ISBLANK(PivotTable!AF43),ISBLANK(PivotTable!AF$86),PivotTable!AF43=0,PivotTable!AF$86=0),0,IF(PivotTable!AF43=PivotTable!AF$86,1,-1))</f>
        <v>0</v>
      </c>
      <c r="AG86">
        <f>IF(OR(ISBLANK(PivotTable!AG43),ISBLANK(PivotTable!AG$86),PivotTable!AG43=0,PivotTable!AG$86=0),0,IF(PivotTable!AG43=PivotTable!AG$86,1,-1))</f>
        <v>-1</v>
      </c>
      <c r="AH86">
        <f>IF(OR(ISBLANK(PivotTable!AH43),ISBLANK(PivotTable!AH$86),PivotTable!AH43=0,PivotTable!AH$86=0),0,IF(PivotTable!AH43=PivotTable!AH$86,1,-1))</f>
        <v>-1</v>
      </c>
      <c r="AI86">
        <f>IF(OR(ISBLANK(PivotTable!AI43),ISBLANK(PivotTable!AI$86),PivotTable!AI43=0,PivotTable!AI$86=0),0,IF(PivotTable!AI43=PivotTable!AI$86,1,-1))</f>
        <v>-1</v>
      </c>
      <c r="AJ86">
        <f>IF(OR(ISBLANK(PivotTable!AJ43),ISBLANK(PivotTable!AJ$86),PivotTable!AJ43=0,PivotTable!AJ$86=0),0,IF(PivotTable!AJ43=PivotTable!AJ$86,1,-1))</f>
        <v>1</v>
      </c>
      <c r="AK86">
        <f t="shared" si="8"/>
        <v>11</v>
      </c>
      <c r="AL86">
        <f t="shared" si="9"/>
        <v>21</v>
      </c>
      <c r="AM86">
        <f t="shared" si="10"/>
        <v>3</v>
      </c>
      <c r="AN86">
        <f t="shared" si="11"/>
        <v>-0.3125</v>
      </c>
      <c r="AO86" s="2" t="s">
        <v>42</v>
      </c>
    </row>
    <row r="87" spans="1:41" x14ac:dyDescent="0.25">
      <c r="A87" s="2" t="s">
        <v>45</v>
      </c>
      <c r="B87">
        <f>IF(OR(ISBLANK(PivotTable!B47),ISBLANK(PivotTable!B$86),PivotTable!B47=0,PivotTable!B$86=0),0,IF(PivotTable!B47=PivotTable!B$86,1,-1))</f>
        <v>-1</v>
      </c>
      <c r="C87">
        <f>IF(OR(ISBLANK(PivotTable!C47),ISBLANK(PivotTable!C$86),PivotTable!C47=0,PivotTable!C$86=0),0,IF(PivotTable!C47=PivotTable!C$86,1,-1))</f>
        <v>1</v>
      </c>
      <c r="D87">
        <f>IF(OR(ISBLANK(PivotTable!D47),ISBLANK(PivotTable!D$86),PivotTable!D47=0,PivotTable!D$86=0),0,IF(PivotTable!D47=PivotTable!D$86,1,-1))</f>
        <v>1</v>
      </c>
      <c r="E87">
        <f>IF(OR(ISBLANK(PivotTable!E47),ISBLANK(PivotTable!E$86),PivotTable!E47=0,PivotTable!E$86=0),0,IF(PivotTable!E47=PivotTable!E$86,1,-1))</f>
        <v>1</v>
      </c>
      <c r="F87">
        <f>IF(OR(ISBLANK(PivotTable!F47),ISBLANK(PivotTable!F$86),PivotTable!F47=0,PivotTable!F$86=0),0,IF(PivotTable!F47=PivotTable!F$86,1,-1))</f>
        <v>-1</v>
      </c>
      <c r="G87">
        <f>IF(OR(ISBLANK(PivotTable!G47),ISBLANK(PivotTable!G$86),PivotTable!G47=0,PivotTable!G$86=0),0,IF(PivotTable!G47=PivotTable!G$86,1,-1))</f>
        <v>-1</v>
      </c>
      <c r="H87">
        <f>IF(OR(ISBLANK(PivotTable!H47),ISBLANK(PivotTable!H$86),PivotTable!H47=0,PivotTable!H$86=0),0,IF(PivotTable!H47=PivotTable!H$86,1,-1))</f>
        <v>0</v>
      </c>
      <c r="I87">
        <f>IF(OR(ISBLANK(PivotTable!I47),ISBLANK(PivotTable!I$86),PivotTable!I47=0,PivotTable!I$86=0),0,IF(PivotTable!I47=PivotTable!I$86,1,-1))</f>
        <v>-1</v>
      </c>
      <c r="J87">
        <f>IF(OR(ISBLANK(PivotTable!J47),ISBLANK(PivotTable!J$86),PivotTable!J47=0,PivotTable!J$86=0),0,IF(PivotTable!J47=PivotTable!J$86,1,-1))</f>
        <v>-1</v>
      </c>
      <c r="K87">
        <f>IF(OR(ISBLANK(PivotTable!K47),ISBLANK(PivotTable!K$86),PivotTable!K47=0,PivotTable!K$86=0),0,IF(PivotTable!K47=PivotTable!K$86,1,-1))</f>
        <v>-1</v>
      </c>
      <c r="L87">
        <f>IF(OR(ISBLANK(PivotTable!L47),ISBLANK(PivotTable!L$86),PivotTable!L47=0,PivotTable!L$86=0),0,IF(PivotTable!L47=PivotTable!L$86,1,-1))</f>
        <v>-1</v>
      </c>
      <c r="M87">
        <f>IF(OR(ISBLANK(PivotTable!M47),ISBLANK(PivotTable!M$86),PivotTable!M47=0,PivotTable!M$86=0),0,IF(PivotTable!M47=PivotTable!M$86,1,-1))</f>
        <v>1</v>
      </c>
      <c r="N87">
        <f>IF(OR(ISBLANK(PivotTable!N47),ISBLANK(PivotTable!N$86),PivotTable!N47=0,PivotTable!N$86=0),0,IF(PivotTable!N47=PivotTable!N$86,1,-1))</f>
        <v>-1</v>
      </c>
      <c r="O87">
        <f>IF(OR(ISBLANK(PivotTable!O47),ISBLANK(PivotTable!O$86),PivotTable!O47=0,PivotTable!O$86=0),0,IF(PivotTable!O47=PivotTable!O$86,1,-1))</f>
        <v>-1</v>
      </c>
      <c r="P87">
        <f>IF(OR(ISBLANK(PivotTable!P47),ISBLANK(PivotTable!P$86),PivotTable!P47=0,PivotTable!P$86=0),0,IF(PivotTable!P47=PivotTable!P$86,1,-1))</f>
        <v>0</v>
      </c>
      <c r="Q87">
        <f>IF(OR(ISBLANK(PivotTable!Q47),ISBLANK(PivotTable!Q$86),PivotTable!Q47=0,PivotTable!Q$86=0),0,IF(PivotTable!Q47=PivotTable!Q$86,1,-1))</f>
        <v>1</v>
      </c>
      <c r="R87">
        <f>IF(OR(ISBLANK(PivotTable!R47),ISBLANK(PivotTable!R$86),PivotTable!R47=0,PivotTable!R$86=0),0,IF(PivotTable!R47=PivotTable!R$86,1,-1))</f>
        <v>-1</v>
      </c>
      <c r="S87">
        <f>IF(OR(ISBLANK(PivotTable!S47),ISBLANK(PivotTable!S$86),PivotTable!S47=0,PivotTable!S$86=0),0,IF(PivotTable!S47=PivotTable!S$86,1,-1))</f>
        <v>-1</v>
      </c>
      <c r="T87">
        <f>IF(OR(ISBLANK(PivotTable!T47),ISBLANK(PivotTable!T$86),PivotTable!T47=0,PivotTable!T$86=0),0,IF(PivotTable!T47=PivotTable!T$86,1,-1))</f>
        <v>1</v>
      </c>
      <c r="U87">
        <f>IF(OR(ISBLANK(PivotTable!U47),ISBLANK(PivotTable!U$86),PivotTable!U47=0,PivotTable!U$86=0),0,IF(PivotTable!U47=PivotTable!U$86,1,-1))</f>
        <v>-1</v>
      </c>
      <c r="V87">
        <f>IF(OR(ISBLANK(PivotTable!V47),ISBLANK(PivotTable!V$86),PivotTable!V47=0,PivotTable!V$86=0),0,IF(PivotTable!V47=PivotTable!V$86,1,-1))</f>
        <v>-1</v>
      </c>
      <c r="W87">
        <f>IF(OR(ISBLANK(PivotTable!W47),ISBLANK(PivotTable!W$86),PivotTable!W47=0,PivotTable!W$86=0),0,IF(PivotTable!W47=PivotTable!W$86,1,-1))</f>
        <v>1</v>
      </c>
      <c r="X87">
        <f>IF(OR(ISBLANK(PivotTable!X47),ISBLANK(PivotTable!X$86),PivotTable!X47=0,PivotTable!X$86=0),0,IF(PivotTable!X47=PivotTable!X$86,1,-1))</f>
        <v>-1</v>
      </c>
      <c r="Y87">
        <f>IF(OR(ISBLANK(PivotTable!Y47),ISBLANK(PivotTable!Y$86),PivotTable!Y47=0,PivotTable!Y$86=0),0,IF(PivotTable!Y47=PivotTable!Y$86,1,-1))</f>
        <v>-1</v>
      </c>
      <c r="Z87">
        <f>IF(OR(ISBLANK(PivotTable!Z47),ISBLANK(PivotTable!Z$86),PivotTable!Z47=0,PivotTable!Z$86=0),0,IF(PivotTable!Z47=PivotTable!Z$86,1,-1))</f>
        <v>0</v>
      </c>
      <c r="AA87">
        <f>IF(OR(ISBLANK(PivotTable!AA47),ISBLANK(PivotTable!AA$86),PivotTable!AA47=0,PivotTable!AA$86=0),0,IF(PivotTable!AA47=PivotTable!AA$86,1,-1))</f>
        <v>1</v>
      </c>
      <c r="AB87">
        <f>IF(OR(ISBLANK(PivotTable!AB47),ISBLANK(PivotTable!AB$86),PivotTable!AB47=0,PivotTable!AB$86=0),0,IF(PivotTable!AB47=PivotTable!AB$86,1,-1))</f>
        <v>-1</v>
      </c>
      <c r="AC87">
        <f>IF(OR(ISBLANK(PivotTable!AC47),ISBLANK(PivotTable!AC$86),PivotTable!AC47=0,PivotTable!AC$86=0),0,IF(PivotTable!AC47=PivotTable!AC$86,1,-1))</f>
        <v>-1</v>
      </c>
      <c r="AD87">
        <f>IF(OR(ISBLANK(PivotTable!AD47),ISBLANK(PivotTable!AD$86),PivotTable!AD47=0,PivotTable!AD$86=0),0,IF(PivotTable!AD47=PivotTable!AD$86,1,-1))</f>
        <v>-1</v>
      </c>
      <c r="AE87">
        <f>IF(OR(ISBLANK(PivotTable!AE47),ISBLANK(PivotTable!AE$86),PivotTable!AE47=0,PivotTable!AE$86=0),0,IF(PivotTable!AE47=PivotTable!AE$86,1,-1))</f>
        <v>1</v>
      </c>
      <c r="AF87">
        <f>IF(OR(ISBLANK(PivotTable!AF47),ISBLANK(PivotTable!AF$86),PivotTable!AF47=0,PivotTable!AF$86=0),0,IF(PivotTable!AF47=PivotTable!AF$86,1,-1))</f>
        <v>1</v>
      </c>
      <c r="AG87">
        <f>IF(OR(ISBLANK(PivotTable!AG47),ISBLANK(PivotTable!AG$86),PivotTable!AG47=0,PivotTable!AG$86=0),0,IF(PivotTable!AG47=PivotTable!AG$86,1,-1))</f>
        <v>-1</v>
      </c>
      <c r="AH87">
        <f>IF(OR(ISBLANK(PivotTable!AH47),ISBLANK(PivotTable!AH$86),PivotTable!AH47=0,PivotTable!AH$86=0),0,IF(PivotTable!AH47=PivotTable!AH$86,1,-1))</f>
        <v>-1</v>
      </c>
      <c r="AI87">
        <f>IF(OR(ISBLANK(PivotTable!AI47),ISBLANK(PivotTable!AI$86),PivotTable!AI47=0,PivotTable!AI$86=0),0,IF(PivotTable!AI47=PivotTable!AI$86,1,-1))</f>
        <v>-1</v>
      </c>
      <c r="AJ87">
        <f>IF(OR(ISBLANK(PivotTable!AJ47),ISBLANK(PivotTable!AJ$86),PivotTable!AJ47=0,PivotTable!AJ$86=0),0,IF(PivotTable!AJ47=PivotTable!AJ$86,1,-1))</f>
        <v>1</v>
      </c>
      <c r="AK87">
        <f t="shared" si="8"/>
        <v>11</v>
      </c>
      <c r="AL87">
        <f t="shared" si="9"/>
        <v>21</v>
      </c>
      <c r="AM87">
        <f t="shared" si="10"/>
        <v>3</v>
      </c>
      <c r="AN87">
        <f t="shared" si="11"/>
        <v>-0.3125</v>
      </c>
      <c r="AO87" s="2" t="s">
        <v>45</v>
      </c>
    </row>
    <row r="88" spans="1:41" x14ac:dyDescent="0.25">
      <c r="A88" s="2" t="s">
        <v>55</v>
      </c>
      <c r="B88">
        <f>IF(OR(ISBLANK(PivotTable!B57),ISBLANK(PivotTable!B$86),PivotTable!B57=0,PivotTable!B$86=0),0,IF(PivotTable!B57=PivotTable!B$86,1,-1))</f>
        <v>1</v>
      </c>
      <c r="C88">
        <f>IF(OR(ISBLANK(PivotTable!C57),ISBLANK(PivotTable!C$86),PivotTable!C57=0,PivotTable!C$86=0),0,IF(PivotTable!C57=PivotTable!C$86,1,-1))</f>
        <v>1</v>
      </c>
      <c r="D88">
        <f>IF(OR(ISBLANK(PivotTable!D57),ISBLANK(PivotTable!D$86),PivotTable!D57=0,PivotTable!D$86=0),0,IF(PivotTable!D57=PivotTable!D$86,1,-1))</f>
        <v>1</v>
      </c>
      <c r="E88">
        <f>IF(OR(ISBLANK(PivotTable!E57),ISBLANK(PivotTable!E$86),PivotTable!E57=0,PivotTable!E$86=0),0,IF(PivotTable!E57=PivotTable!E$86,1,-1))</f>
        <v>1</v>
      </c>
      <c r="F88">
        <f>IF(OR(ISBLANK(PivotTable!F57),ISBLANK(PivotTable!F$86),PivotTable!F57=0,PivotTable!F$86=0),0,IF(PivotTable!F57=PivotTable!F$86,1,-1))</f>
        <v>-1</v>
      </c>
      <c r="G88">
        <f>IF(OR(ISBLANK(PivotTable!G57),ISBLANK(PivotTable!G$86),PivotTable!G57=0,PivotTable!G$86=0),0,IF(PivotTable!G57=PivotTable!G$86,1,-1))</f>
        <v>-1</v>
      </c>
      <c r="H88">
        <f>IF(OR(ISBLANK(PivotTable!H57),ISBLANK(PivotTable!H$86),PivotTable!H57=0,PivotTable!H$86=0),0,IF(PivotTable!H57=PivotTable!H$86,1,-1))</f>
        <v>0</v>
      </c>
      <c r="I88">
        <f>IF(OR(ISBLANK(PivotTable!I57),ISBLANK(PivotTable!I$86),PivotTable!I57=0,PivotTable!I$86=0),0,IF(PivotTable!I57=PivotTable!I$86,1,-1))</f>
        <v>-1</v>
      </c>
      <c r="J88">
        <f>IF(OR(ISBLANK(PivotTable!J57),ISBLANK(PivotTable!J$86),PivotTable!J57=0,PivotTable!J$86=0),0,IF(PivotTable!J57=PivotTable!J$86,1,-1))</f>
        <v>-1</v>
      </c>
      <c r="K88">
        <f>IF(OR(ISBLANK(PivotTable!K57),ISBLANK(PivotTable!K$86),PivotTable!K57=0,PivotTable!K$86=0),0,IF(PivotTable!K57=PivotTable!K$86,1,-1))</f>
        <v>-1</v>
      </c>
      <c r="L88">
        <f>IF(OR(ISBLANK(PivotTable!L57),ISBLANK(PivotTable!L$86),PivotTable!L57=0,PivotTable!L$86=0),0,IF(PivotTable!L57=PivotTable!L$86,1,-1))</f>
        <v>-1</v>
      </c>
      <c r="M88">
        <f>IF(OR(ISBLANK(PivotTable!M57),ISBLANK(PivotTable!M$86),PivotTable!M57=0,PivotTable!M$86=0),0,IF(PivotTable!M57=PivotTable!M$86,1,-1))</f>
        <v>1</v>
      </c>
      <c r="N88">
        <f>IF(OR(ISBLANK(PivotTable!N57),ISBLANK(PivotTable!N$86),PivotTable!N57=0,PivotTable!N$86=0),0,IF(PivotTable!N57=PivotTable!N$86,1,-1))</f>
        <v>-1</v>
      </c>
      <c r="O88">
        <f>IF(OR(ISBLANK(PivotTable!O57),ISBLANK(PivotTable!O$86),PivotTable!O57=0,PivotTable!O$86=0),0,IF(PivotTable!O57=PivotTable!O$86,1,-1))</f>
        <v>-1</v>
      </c>
      <c r="P88">
        <f>IF(OR(ISBLANK(PivotTable!P57),ISBLANK(PivotTable!P$86),PivotTable!P57=0,PivotTable!P$86=0),0,IF(PivotTable!P57=PivotTable!P$86,1,-1))</f>
        <v>0</v>
      </c>
      <c r="Q88">
        <f>IF(OR(ISBLANK(PivotTable!Q57),ISBLANK(PivotTable!Q$86),PivotTable!Q57=0,PivotTable!Q$86=0),0,IF(PivotTable!Q57=PivotTable!Q$86,1,-1))</f>
        <v>1</v>
      </c>
      <c r="R88">
        <f>IF(OR(ISBLANK(PivotTable!R57),ISBLANK(PivotTable!R$86),PivotTable!R57=0,PivotTable!R$86=0),0,IF(PivotTable!R57=PivotTable!R$86,1,-1))</f>
        <v>-1</v>
      </c>
      <c r="S88">
        <f>IF(OR(ISBLANK(PivotTable!S57),ISBLANK(PivotTable!S$86),PivotTable!S57=0,PivotTable!S$86=0),0,IF(PivotTable!S57=PivotTable!S$86,1,-1))</f>
        <v>-1</v>
      </c>
      <c r="T88">
        <f>IF(OR(ISBLANK(PivotTable!T57),ISBLANK(PivotTable!T$86),PivotTable!T57=0,PivotTable!T$86=0),0,IF(PivotTable!T57=PivotTable!T$86,1,-1))</f>
        <v>-1</v>
      </c>
      <c r="U88">
        <f>IF(OR(ISBLANK(PivotTable!U57),ISBLANK(PivotTable!U$86),PivotTable!U57=0,PivotTable!U$86=0),0,IF(PivotTable!U57=PivotTable!U$86,1,-1))</f>
        <v>-1</v>
      </c>
      <c r="V88">
        <f>IF(OR(ISBLANK(PivotTable!V57),ISBLANK(PivotTable!V$86),PivotTable!V57=0,PivotTable!V$86=0),0,IF(PivotTable!V57=PivotTable!V$86,1,-1))</f>
        <v>0</v>
      </c>
      <c r="W88">
        <f>IF(OR(ISBLANK(PivotTable!W57),ISBLANK(PivotTable!W$86),PivotTable!W57=0,PivotTable!W$86=0),0,IF(PivotTable!W57=PivotTable!W$86,1,-1))</f>
        <v>1</v>
      </c>
      <c r="X88">
        <f>IF(OR(ISBLANK(PivotTable!X57),ISBLANK(PivotTable!X$86),PivotTable!X57=0,PivotTable!X$86=0),0,IF(PivotTable!X57=PivotTable!X$86,1,-1))</f>
        <v>-1</v>
      </c>
      <c r="Y88">
        <f>IF(OR(ISBLANK(PivotTable!Y57),ISBLANK(PivotTable!Y$86),PivotTable!Y57=0,PivotTable!Y$86=0),0,IF(PivotTable!Y57=PivotTable!Y$86,1,-1))</f>
        <v>-1</v>
      </c>
      <c r="Z88">
        <f>IF(OR(ISBLANK(PivotTable!Z57),ISBLANK(PivotTable!Z$86),PivotTable!Z57=0,PivotTable!Z$86=0),0,IF(PivotTable!Z57=PivotTable!Z$86,1,-1))</f>
        <v>1</v>
      </c>
      <c r="AA88">
        <f>IF(OR(ISBLANK(PivotTable!AA57),ISBLANK(PivotTable!AA$86),PivotTable!AA57=0,PivotTable!AA$86=0),0,IF(PivotTable!AA57=PivotTable!AA$86,1,-1))</f>
        <v>1</v>
      </c>
      <c r="AB88">
        <f>IF(OR(ISBLANK(PivotTable!AB57),ISBLANK(PivotTable!AB$86),PivotTable!AB57=0,PivotTable!AB$86=0),0,IF(PivotTable!AB57=PivotTable!AB$86,1,-1))</f>
        <v>-1</v>
      </c>
      <c r="AC88">
        <f>IF(OR(ISBLANK(PivotTable!AC57),ISBLANK(PivotTable!AC$86),PivotTable!AC57=0,PivotTable!AC$86=0),0,IF(PivotTable!AC57=PivotTable!AC$86,1,-1))</f>
        <v>-1</v>
      </c>
      <c r="AD88">
        <f>IF(OR(ISBLANK(PivotTable!AD57),ISBLANK(PivotTable!AD$86),PivotTable!AD57=0,PivotTable!AD$86=0),0,IF(PivotTable!AD57=PivotTable!AD$86,1,-1))</f>
        <v>-1</v>
      </c>
      <c r="AE88">
        <f>IF(OR(ISBLANK(PivotTable!AE57),ISBLANK(PivotTable!AE$86),PivotTable!AE57=0,PivotTable!AE$86=0),0,IF(PivotTable!AE57=PivotTable!AE$86,1,-1))</f>
        <v>1</v>
      </c>
      <c r="AF88">
        <f>IF(OR(ISBLANK(PivotTable!AF57),ISBLANK(PivotTable!AF$86),PivotTable!AF57=0,PivotTable!AF$86=0),0,IF(PivotTable!AF57=PivotTable!AF$86,1,-1))</f>
        <v>-1</v>
      </c>
      <c r="AG88">
        <f>IF(OR(ISBLANK(PivotTable!AG57),ISBLANK(PivotTable!AG$86),PivotTable!AG57=0,PivotTable!AG$86=0),0,IF(PivotTable!AG57=PivotTable!AG$86,1,-1))</f>
        <v>-1</v>
      </c>
      <c r="AH88">
        <f>IF(OR(ISBLANK(PivotTable!AH57),ISBLANK(PivotTable!AH$86),PivotTable!AH57=0,PivotTable!AH$86=0),0,IF(PivotTable!AH57=PivotTable!AH$86,1,-1))</f>
        <v>-1</v>
      </c>
      <c r="AI88">
        <f>IF(OR(ISBLANK(PivotTable!AI57),ISBLANK(PivotTable!AI$86),PivotTable!AI57=0,PivotTable!AI$86=0),0,IF(PivotTable!AI57=PivotTable!AI$86,1,-1))</f>
        <v>-1</v>
      </c>
      <c r="AJ88">
        <f>IF(OR(ISBLANK(PivotTable!AJ57),ISBLANK(PivotTable!AJ$86),PivotTable!AJ57=0,PivotTable!AJ$86=0),0,IF(PivotTable!AJ57=PivotTable!AJ$86,1,-1))</f>
        <v>1</v>
      </c>
      <c r="AK88">
        <f t="shared" si="8"/>
        <v>11</v>
      </c>
      <c r="AL88">
        <f t="shared" si="9"/>
        <v>21</v>
      </c>
      <c r="AM88">
        <f t="shared" si="10"/>
        <v>3</v>
      </c>
      <c r="AN88">
        <f t="shared" si="11"/>
        <v>-0.3125</v>
      </c>
      <c r="AO88" s="2" t="s">
        <v>55</v>
      </c>
    </row>
    <row r="89" spans="1:41" x14ac:dyDescent="0.25">
      <c r="A89" s="2" t="s">
        <v>75</v>
      </c>
      <c r="B89">
        <f>IF(OR(ISBLANK(PivotTable!B77),ISBLANK(PivotTable!B$86),PivotTable!B77=0,PivotTable!B$86=0),0,IF(PivotTable!B77=PivotTable!B$86,1,-1))</f>
        <v>-1</v>
      </c>
      <c r="C89">
        <f>IF(OR(ISBLANK(PivotTable!C77),ISBLANK(PivotTable!C$86),PivotTable!C77=0,PivotTable!C$86=0),0,IF(PivotTable!C77=PivotTable!C$86,1,-1))</f>
        <v>1</v>
      </c>
      <c r="D89">
        <f>IF(OR(ISBLANK(PivotTable!D77),ISBLANK(PivotTable!D$86),PivotTable!D77=0,PivotTable!D$86=0),0,IF(PivotTable!D77=PivotTable!D$86,1,-1))</f>
        <v>-1</v>
      </c>
      <c r="E89">
        <f>IF(OR(ISBLANK(PivotTable!E77),ISBLANK(PivotTable!E$86),PivotTable!E77=0,PivotTable!E$86=0),0,IF(PivotTable!E77=PivotTable!E$86,1,-1))</f>
        <v>-1</v>
      </c>
      <c r="F89">
        <f>IF(OR(ISBLANK(PivotTable!F77),ISBLANK(PivotTable!F$86),PivotTable!F77=0,PivotTable!F$86=0),0,IF(PivotTable!F77=PivotTable!F$86,1,-1))</f>
        <v>-1</v>
      </c>
      <c r="G89">
        <f>IF(OR(ISBLANK(PivotTable!G77),ISBLANK(PivotTable!G$86),PivotTable!G77=0,PivotTable!G$86=0),0,IF(PivotTable!G77=PivotTable!G$86,1,-1))</f>
        <v>-1</v>
      </c>
      <c r="H89">
        <f>IF(OR(ISBLANK(PivotTable!H77),ISBLANK(PivotTable!H$86),PivotTable!H77=0,PivotTable!H$86=0),0,IF(PivotTable!H77=PivotTable!H$86,1,-1))</f>
        <v>0</v>
      </c>
      <c r="I89">
        <f>IF(OR(ISBLANK(PivotTable!I77),ISBLANK(PivotTable!I$86),PivotTable!I77=0,PivotTable!I$86=0),0,IF(PivotTable!I77=PivotTable!I$86,1,-1))</f>
        <v>-1</v>
      </c>
      <c r="J89">
        <f>IF(OR(ISBLANK(PivotTable!J77),ISBLANK(PivotTable!J$86),PivotTable!J77=0,PivotTable!J$86=0),0,IF(PivotTable!J77=PivotTable!J$86,1,-1))</f>
        <v>-1</v>
      </c>
      <c r="K89">
        <f>IF(OR(ISBLANK(PivotTable!K77),ISBLANK(PivotTable!K$86),PivotTable!K77=0,PivotTable!K$86=0),0,IF(PivotTable!K77=PivotTable!K$86,1,-1))</f>
        <v>1</v>
      </c>
      <c r="L89">
        <f>IF(OR(ISBLANK(PivotTable!L77),ISBLANK(PivotTable!L$86),PivotTable!L77=0,PivotTable!L$86=0),0,IF(PivotTable!L77=PivotTable!L$86,1,-1))</f>
        <v>-1</v>
      </c>
      <c r="M89">
        <f>IF(OR(ISBLANK(PivotTable!M77),ISBLANK(PivotTable!M$86),PivotTable!M77=0,PivotTable!M$86=0),0,IF(PivotTable!M77=PivotTable!M$86,1,-1))</f>
        <v>1</v>
      </c>
      <c r="N89">
        <f>IF(OR(ISBLANK(PivotTable!N77),ISBLANK(PivotTable!N$86),PivotTable!N77=0,PivotTable!N$86=0),0,IF(PivotTable!N77=PivotTable!N$86,1,-1))</f>
        <v>1</v>
      </c>
      <c r="O89">
        <f>IF(OR(ISBLANK(PivotTable!O77),ISBLANK(PivotTable!O$86),PivotTable!O77=0,PivotTable!O$86=0),0,IF(PivotTable!O77=PivotTable!O$86,1,-1))</f>
        <v>0</v>
      </c>
      <c r="P89">
        <f>IF(OR(ISBLANK(PivotTable!P77),ISBLANK(PivotTable!P$86),PivotTable!P77=0,PivotTable!P$86=0),0,IF(PivotTable!P77=PivotTable!P$86,1,-1))</f>
        <v>0</v>
      </c>
      <c r="Q89">
        <f>IF(OR(ISBLANK(PivotTable!Q77),ISBLANK(PivotTable!Q$86),PivotTable!Q77=0,PivotTable!Q$86=0),0,IF(PivotTable!Q77=PivotTable!Q$86,1,-1))</f>
        <v>1</v>
      </c>
      <c r="R89">
        <f>IF(OR(ISBLANK(PivotTable!R77),ISBLANK(PivotTable!R$86),PivotTable!R77=0,PivotTable!R$86=0),0,IF(PivotTable!R77=PivotTable!R$86,1,-1))</f>
        <v>1</v>
      </c>
      <c r="S89">
        <f>IF(OR(ISBLANK(PivotTable!S77),ISBLANK(PivotTable!S$86),PivotTable!S77=0,PivotTable!S$86=0),0,IF(PivotTable!S77=PivotTable!S$86,1,-1))</f>
        <v>-1</v>
      </c>
      <c r="T89">
        <f>IF(OR(ISBLANK(PivotTable!T77),ISBLANK(PivotTable!T$86),PivotTable!T77=0,PivotTable!T$86=0),0,IF(PivotTable!T77=PivotTable!T$86,1,-1))</f>
        <v>1</v>
      </c>
      <c r="U89">
        <f>IF(OR(ISBLANK(PivotTable!U77),ISBLANK(PivotTable!U$86),PivotTable!U77=0,PivotTable!U$86=0),0,IF(PivotTable!U77=PivotTable!U$86,1,-1))</f>
        <v>-1</v>
      </c>
      <c r="V89">
        <f>IF(OR(ISBLANK(PivotTable!V77),ISBLANK(PivotTable!V$86),PivotTable!V77=0,PivotTable!V$86=0),0,IF(PivotTable!V77=PivotTable!V$86,1,-1))</f>
        <v>-1</v>
      </c>
      <c r="W89">
        <f>IF(OR(ISBLANK(PivotTable!W77),ISBLANK(PivotTable!W$86),PivotTable!W77=0,PivotTable!W$86=0),0,IF(PivotTable!W77=PivotTable!W$86,1,-1))</f>
        <v>1</v>
      </c>
      <c r="X89">
        <f>IF(OR(ISBLANK(PivotTable!X77),ISBLANK(PivotTable!X$86),PivotTable!X77=0,PivotTable!X$86=0),0,IF(PivotTable!X77=PivotTable!X$86,1,-1))</f>
        <v>-1</v>
      </c>
      <c r="Y89">
        <f>IF(OR(ISBLANK(PivotTable!Y77),ISBLANK(PivotTable!Y$86),PivotTable!Y77=0,PivotTable!Y$86=0),0,IF(PivotTable!Y77=PivotTable!Y$86,1,-1))</f>
        <v>-1</v>
      </c>
      <c r="Z89">
        <f>IF(OR(ISBLANK(PivotTable!Z77),ISBLANK(PivotTable!Z$86),PivotTable!Z77=0,PivotTable!Z$86=0),0,IF(PivotTable!Z77=PivotTable!Z$86,1,-1))</f>
        <v>-1</v>
      </c>
      <c r="AA89">
        <f>IF(OR(ISBLANK(PivotTable!AA77),ISBLANK(PivotTable!AA$86),PivotTable!AA77=0,PivotTable!AA$86=0),0,IF(PivotTable!AA77=PivotTable!AA$86,1,-1))</f>
        <v>1</v>
      </c>
      <c r="AB89">
        <f>IF(OR(ISBLANK(PivotTable!AB77),ISBLANK(PivotTable!AB$86),PivotTable!AB77=0,PivotTable!AB$86=0),0,IF(PivotTable!AB77=PivotTable!AB$86,1,-1))</f>
        <v>-1</v>
      </c>
      <c r="AC89">
        <f>IF(OR(ISBLANK(PivotTable!AC77),ISBLANK(PivotTable!AC$86),PivotTable!AC77=0,PivotTable!AC$86=0),0,IF(PivotTable!AC77=PivotTable!AC$86,1,-1))</f>
        <v>1</v>
      </c>
      <c r="AD89">
        <f>IF(OR(ISBLANK(PivotTable!AD77),ISBLANK(PivotTable!AD$86),PivotTable!AD77=0,PivotTable!AD$86=0),0,IF(PivotTable!AD77=PivotTable!AD$86,1,-1))</f>
        <v>-1</v>
      </c>
      <c r="AE89">
        <f>IF(OR(ISBLANK(PivotTable!AE77),ISBLANK(PivotTable!AE$86),PivotTable!AE77=0,PivotTable!AE$86=0),0,IF(PivotTable!AE77=PivotTable!AE$86,1,-1))</f>
        <v>-1</v>
      </c>
      <c r="AF89">
        <f>IF(OR(ISBLANK(PivotTable!AF77),ISBLANK(PivotTable!AF$86),PivotTable!AF77=0,PivotTable!AF$86=0),0,IF(PivotTable!AF77=PivotTable!AF$86,1,-1))</f>
        <v>-1</v>
      </c>
      <c r="AG89">
        <f>IF(OR(ISBLANK(PivotTable!AG77),ISBLANK(PivotTable!AG$86),PivotTable!AG77=0,PivotTable!AG$86=0),0,IF(PivotTable!AG77=PivotTable!AG$86,1,-1))</f>
        <v>-1</v>
      </c>
      <c r="AH89">
        <f>IF(OR(ISBLANK(PivotTable!AH77),ISBLANK(PivotTable!AH$86),PivotTable!AH77=0,PivotTable!AH$86=0),0,IF(PivotTable!AH77=PivotTable!AH$86,1,-1))</f>
        <v>-1</v>
      </c>
      <c r="AI89">
        <f>IF(OR(ISBLANK(PivotTable!AI77),ISBLANK(PivotTable!AI$86),PivotTable!AI77=0,PivotTable!AI$86=0),0,IF(PivotTable!AI77=PivotTable!AI$86,1,-1))</f>
        <v>-1</v>
      </c>
      <c r="AJ89">
        <f>IF(OR(ISBLANK(PivotTable!AJ77),ISBLANK(PivotTable!AJ$86),PivotTable!AJ77=0,PivotTable!AJ$86=0),0,IF(PivotTable!AJ77=PivotTable!AJ$86,1,-1))</f>
        <v>1</v>
      </c>
      <c r="AK89">
        <f t="shared" si="8"/>
        <v>11</v>
      </c>
      <c r="AL89">
        <f t="shared" si="9"/>
        <v>21</v>
      </c>
      <c r="AM89">
        <f t="shared" si="10"/>
        <v>3</v>
      </c>
      <c r="AN89">
        <f t="shared" si="11"/>
        <v>-0.3125</v>
      </c>
      <c r="AO89" s="2" t="s">
        <v>75</v>
      </c>
    </row>
    <row r="90" spans="1:41" x14ac:dyDescent="0.25">
      <c r="A90" s="2" t="s">
        <v>20</v>
      </c>
      <c r="B90">
        <f>IF(OR(ISBLANK(PivotTable!B22),ISBLANK(PivotTable!B$86),PivotTable!B22=0,PivotTable!B$86=0),0,IF(PivotTable!B22=PivotTable!B$86,1,-1))</f>
        <v>-1</v>
      </c>
      <c r="C90">
        <f>IF(OR(ISBLANK(PivotTable!C22),ISBLANK(PivotTable!C$86),PivotTable!C22=0,PivotTable!C$86=0),0,IF(PivotTable!C22=PivotTable!C$86,1,-1))</f>
        <v>1</v>
      </c>
      <c r="D90">
        <f>IF(OR(ISBLANK(PivotTable!D22),ISBLANK(PivotTable!D$86),PivotTable!D22=0,PivotTable!D$86=0),0,IF(PivotTable!D22=PivotTable!D$86,1,-1))</f>
        <v>1</v>
      </c>
      <c r="E90">
        <f>IF(OR(ISBLANK(PivotTable!E22),ISBLANK(PivotTable!E$86),PivotTable!E22=0,PivotTable!E$86=0),0,IF(PivotTable!E22=PivotTable!E$86,1,-1))</f>
        <v>1</v>
      </c>
      <c r="F90">
        <f>IF(OR(ISBLANK(PivotTable!F22),ISBLANK(PivotTable!F$86),PivotTable!F22=0,PivotTable!F$86=0),0,IF(PivotTable!F22=PivotTable!F$86,1,-1))</f>
        <v>-1</v>
      </c>
      <c r="G90">
        <f>IF(OR(ISBLANK(PivotTable!G22),ISBLANK(PivotTable!G$86),PivotTable!G22=0,PivotTable!G$86=0),0,IF(PivotTable!G22=PivotTable!G$86,1,-1))</f>
        <v>1</v>
      </c>
      <c r="H90">
        <f>IF(OR(ISBLANK(PivotTable!H22),ISBLANK(PivotTable!H$86),PivotTable!H22=0,PivotTable!H$86=0),0,IF(PivotTable!H22=PivotTable!H$86,1,-1))</f>
        <v>0</v>
      </c>
      <c r="I90">
        <f>IF(OR(ISBLANK(PivotTable!I22),ISBLANK(PivotTable!I$86),PivotTable!I22=0,PivotTable!I$86=0),0,IF(PivotTable!I22=PivotTable!I$86,1,-1))</f>
        <v>-1</v>
      </c>
      <c r="J90">
        <f>IF(OR(ISBLANK(PivotTable!J22),ISBLANK(PivotTable!J$86),PivotTable!J22=0,PivotTable!J$86=0),0,IF(PivotTable!J22=PivotTable!J$86,1,-1))</f>
        <v>-1</v>
      </c>
      <c r="K90">
        <f>IF(OR(ISBLANK(PivotTable!K22),ISBLANK(PivotTable!K$86),PivotTable!K22=0,PivotTable!K$86=0),0,IF(PivotTable!K22=PivotTable!K$86,1,-1))</f>
        <v>-1</v>
      </c>
      <c r="L90">
        <f>IF(OR(ISBLANK(PivotTable!L22),ISBLANK(PivotTable!L$86),PivotTable!L22=0,PivotTable!L$86=0),0,IF(PivotTable!L22=PivotTable!L$86,1,-1))</f>
        <v>-1</v>
      </c>
      <c r="M90">
        <f>IF(OR(ISBLANK(PivotTable!M22),ISBLANK(PivotTable!M$86),PivotTable!M22=0,PivotTable!M$86=0),0,IF(PivotTable!M22=PivotTable!M$86,1,-1))</f>
        <v>1</v>
      </c>
      <c r="N90">
        <f>IF(OR(ISBLANK(PivotTable!N22),ISBLANK(PivotTable!N$86),PivotTable!N22=0,PivotTable!N$86=0),0,IF(PivotTable!N22=PivotTable!N$86,1,-1))</f>
        <v>-1</v>
      </c>
      <c r="O90">
        <f>IF(OR(ISBLANK(PivotTable!O22),ISBLANK(PivotTable!O$86),PivotTable!O22=0,PivotTable!O$86=0),0,IF(PivotTable!O22=PivotTable!O$86,1,-1))</f>
        <v>-1</v>
      </c>
      <c r="P90">
        <f>IF(OR(ISBLANK(PivotTable!P22),ISBLANK(PivotTable!P$86),PivotTable!P22=0,PivotTable!P$86=0),0,IF(PivotTable!P22=PivotTable!P$86,1,-1))</f>
        <v>0</v>
      </c>
      <c r="Q90">
        <f>IF(OR(ISBLANK(PivotTable!Q22),ISBLANK(PivotTable!Q$86),PivotTable!Q22=0,PivotTable!Q$86=0),0,IF(PivotTable!Q22=PivotTable!Q$86,1,-1))</f>
        <v>1</v>
      </c>
      <c r="R90">
        <f>IF(OR(ISBLANK(PivotTable!R22),ISBLANK(PivotTable!R$86),PivotTable!R22=0,PivotTable!R$86=0),0,IF(PivotTable!R22=PivotTable!R$86,1,-1))</f>
        <v>-1</v>
      </c>
      <c r="S90">
        <f>IF(OR(ISBLANK(PivotTable!S22),ISBLANK(PivotTable!S$86),PivotTable!S22=0,PivotTable!S$86=0),0,IF(PivotTable!S22=PivotTable!S$86,1,-1))</f>
        <v>-1</v>
      </c>
      <c r="T90">
        <f>IF(OR(ISBLANK(PivotTable!T22),ISBLANK(PivotTable!T$86),PivotTable!T22=0,PivotTable!T$86=0),0,IF(PivotTable!T22=PivotTable!T$86,1,-1))</f>
        <v>-1</v>
      </c>
      <c r="U90">
        <f>IF(OR(ISBLANK(PivotTable!U22),ISBLANK(PivotTable!U$86),PivotTable!U22=0,PivotTable!U$86=0),0,IF(PivotTable!U22=PivotTable!U$86,1,-1))</f>
        <v>-1</v>
      </c>
      <c r="V90">
        <f>IF(OR(ISBLANK(PivotTable!V22),ISBLANK(PivotTable!V$86),PivotTable!V22=0,PivotTable!V$86=0),0,IF(PivotTable!V22=PivotTable!V$86,1,-1))</f>
        <v>-1</v>
      </c>
      <c r="W90">
        <f>IF(OR(ISBLANK(PivotTable!W22),ISBLANK(PivotTable!W$86),PivotTable!W22=0,PivotTable!W$86=0),0,IF(PivotTable!W22=PivotTable!W$86,1,-1))</f>
        <v>1</v>
      </c>
      <c r="X90">
        <f>IF(OR(ISBLANK(PivotTable!X22),ISBLANK(PivotTable!X$86),PivotTable!X22=0,PivotTable!X$86=0),0,IF(PivotTable!X22=PivotTable!X$86,1,-1))</f>
        <v>-1</v>
      </c>
      <c r="Y90">
        <f>IF(OR(ISBLANK(PivotTable!Y22),ISBLANK(PivotTable!Y$86),PivotTable!Y22=0,PivotTable!Y$86=0),0,IF(PivotTable!Y22=PivotTable!Y$86,1,-1))</f>
        <v>-1</v>
      </c>
      <c r="Z90">
        <f>IF(OR(ISBLANK(PivotTable!Z22),ISBLANK(PivotTable!Z$86),PivotTable!Z22=0,PivotTable!Z$86=0),0,IF(PivotTable!Z22=PivotTable!Z$86,1,-1))</f>
        <v>1</v>
      </c>
      <c r="AA90">
        <f>IF(OR(ISBLANK(PivotTable!AA22),ISBLANK(PivotTable!AA$86),PivotTable!AA22=0,PivotTable!AA$86=0),0,IF(PivotTable!AA22=PivotTable!AA$86,1,-1))</f>
        <v>1</v>
      </c>
      <c r="AB90">
        <f>IF(OR(ISBLANK(PivotTable!AB22),ISBLANK(PivotTable!AB$86),PivotTable!AB22=0,PivotTable!AB$86=0),0,IF(PivotTable!AB22=PivotTable!AB$86,1,-1))</f>
        <v>-1</v>
      </c>
      <c r="AC90">
        <f>IF(OR(ISBLANK(PivotTable!AC22),ISBLANK(PivotTable!AC$86),PivotTable!AC22=0,PivotTable!AC$86=0),0,IF(PivotTable!AC22=PivotTable!AC$86,1,-1))</f>
        <v>-1</v>
      </c>
      <c r="AD90">
        <f>IF(OR(ISBLANK(PivotTable!AD22),ISBLANK(PivotTable!AD$86),PivotTable!AD22=0,PivotTable!AD$86=0),0,IF(PivotTable!AD22=PivotTable!AD$86,1,-1))</f>
        <v>-1</v>
      </c>
      <c r="AE90">
        <f>IF(OR(ISBLANK(PivotTable!AE22),ISBLANK(PivotTable!AE$86),PivotTable!AE22=0,PivotTable!AE$86=0),0,IF(PivotTable!AE22=PivotTable!AE$86,1,-1))</f>
        <v>1</v>
      </c>
      <c r="AF90">
        <f>IF(OR(ISBLANK(PivotTable!AF22),ISBLANK(PivotTable!AF$86),PivotTable!AF22=0,PivotTable!AF$86=0),0,IF(PivotTable!AF22=PivotTable!AF$86,1,-1))</f>
        <v>1</v>
      </c>
      <c r="AG90">
        <f>IF(OR(ISBLANK(PivotTable!AG22),ISBLANK(PivotTable!AG$86),PivotTable!AG22=0,PivotTable!AG$86=0),0,IF(PivotTable!AG22=PivotTable!AG$86,1,-1))</f>
        <v>-1</v>
      </c>
      <c r="AH90">
        <f>IF(OR(ISBLANK(PivotTable!AH22),ISBLANK(PivotTable!AH$86),PivotTable!AH22=0,PivotTable!AH$86=0),0,IF(PivotTable!AH22=PivotTable!AH$86,1,-1))</f>
        <v>-1</v>
      </c>
      <c r="AI90">
        <f>IF(OR(ISBLANK(PivotTable!AI22),ISBLANK(PivotTable!AI$86),PivotTable!AI22=0,PivotTable!AI$86=0),0,IF(PivotTable!AI22=PivotTable!AI$86,1,-1))</f>
        <v>-1</v>
      </c>
      <c r="AJ90">
        <f>IF(OR(ISBLANK(PivotTable!AJ22),ISBLANK(PivotTable!AJ$86),PivotTable!AJ22=0,PivotTable!AJ$86=0),0,IF(PivotTable!AJ22=PivotTable!AJ$86,1,-1))</f>
        <v>-1</v>
      </c>
      <c r="AK90">
        <f t="shared" si="8"/>
        <v>11</v>
      </c>
      <c r="AL90">
        <f t="shared" si="9"/>
        <v>22</v>
      </c>
      <c r="AM90">
        <f t="shared" si="10"/>
        <v>2</v>
      </c>
      <c r="AN90">
        <f t="shared" si="11"/>
        <v>-0.33333333333333331</v>
      </c>
      <c r="AO90" s="2" t="s">
        <v>20</v>
      </c>
    </row>
    <row r="91" spans="1:41" x14ac:dyDescent="0.25">
      <c r="A91" s="2" t="s">
        <v>28</v>
      </c>
      <c r="B91">
        <f>IF(OR(ISBLANK(PivotTable!B30),ISBLANK(PivotTable!B$86),PivotTable!B30=0,PivotTable!B$86=0),0,IF(PivotTable!B30=PivotTable!B$86,1,-1))</f>
        <v>1</v>
      </c>
      <c r="C91">
        <f>IF(OR(ISBLANK(PivotTable!C30),ISBLANK(PivotTable!C$86),PivotTable!C30=0,PivotTable!C$86=0),0,IF(PivotTable!C30=PivotTable!C$86,1,-1))</f>
        <v>1</v>
      </c>
      <c r="D91">
        <f>IF(OR(ISBLANK(PivotTable!D30),ISBLANK(PivotTable!D$86),PivotTable!D30=0,PivotTable!D$86=0),0,IF(PivotTable!D30=PivotTable!D$86,1,-1))</f>
        <v>1</v>
      </c>
      <c r="E91">
        <f>IF(OR(ISBLANK(PivotTable!E30),ISBLANK(PivotTable!E$86),PivotTable!E30=0,PivotTable!E$86=0),0,IF(PivotTable!E30=PivotTable!E$86,1,-1))</f>
        <v>1</v>
      </c>
      <c r="F91">
        <f>IF(OR(ISBLANK(PivotTable!F30),ISBLANK(PivotTable!F$86),PivotTable!F30=0,PivotTable!F$86=0),0,IF(PivotTable!F30=PivotTable!F$86,1,-1))</f>
        <v>-1</v>
      </c>
      <c r="G91">
        <f>IF(OR(ISBLANK(PivotTable!G30),ISBLANK(PivotTable!G$86),PivotTable!G30=0,PivotTable!G$86=0),0,IF(PivotTable!G30=PivotTable!G$86,1,-1))</f>
        <v>-1</v>
      </c>
      <c r="H91">
        <f>IF(OR(ISBLANK(PivotTable!H30),ISBLANK(PivotTable!H$86),PivotTable!H30=0,PivotTable!H$86=0),0,IF(PivotTable!H30=PivotTable!H$86,1,-1))</f>
        <v>0</v>
      </c>
      <c r="I91">
        <f>IF(OR(ISBLANK(PivotTable!I30),ISBLANK(PivotTable!I$86),PivotTable!I30=0,PivotTable!I$86=0),0,IF(PivotTable!I30=PivotTable!I$86,1,-1))</f>
        <v>-1</v>
      </c>
      <c r="J91">
        <f>IF(OR(ISBLANK(PivotTable!J30),ISBLANK(PivotTable!J$86),PivotTable!J30=0,PivotTable!J$86=0),0,IF(PivotTable!J30=PivotTable!J$86,1,-1))</f>
        <v>-1</v>
      </c>
      <c r="K91">
        <f>IF(OR(ISBLANK(PivotTable!K30),ISBLANK(PivotTable!K$86),PivotTable!K30=0,PivotTable!K$86=0),0,IF(PivotTable!K30=PivotTable!K$86,1,-1))</f>
        <v>-1</v>
      </c>
      <c r="L91">
        <f>IF(OR(ISBLANK(PivotTable!L30),ISBLANK(PivotTable!L$86),PivotTable!L30=0,PivotTable!L$86=0),0,IF(PivotTable!L30=PivotTable!L$86,1,-1))</f>
        <v>-1</v>
      </c>
      <c r="M91">
        <f>IF(OR(ISBLANK(PivotTable!M30),ISBLANK(PivotTable!M$86),PivotTable!M30=0,PivotTable!M$86=0),0,IF(PivotTable!M30=PivotTable!M$86,1,-1))</f>
        <v>1</v>
      </c>
      <c r="N91">
        <f>IF(OR(ISBLANK(PivotTable!N30),ISBLANK(PivotTable!N$86),PivotTable!N30=0,PivotTable!N$86=0),0,IF(PivotTable!N30=PivotTable!N$86,1,-1))</f>
        <v>-1</v>
      </c>
      <c r="O91">
        <f>IF(OR(ISBLANK(PivotTable!O30),ISBLANK(PivotTable!O$86),PivotTable!O30=0,PivotTable!O$86=0),0,IF(PivotTable!O30=PivotTable!O$86,1,-1))</f>
        <v>-1</v>
      </c>
      <c r="P91">
        <f>IF(OR(ISBLANK(PivotTable!P30),ISBLANK(PivotTable!P$86),PivotTable!P30=0,PivotTable!P$86=0),0,IF(PivotTable!P30=PivotTable!P$86,1,-1))</f>
        <v>0</v>
      </c>
      <c r="Q91">
        <f>IF(OR(ISBLANK(PivotTable!Q30),ISBLANK(PivotTable!Q$86),PivotTable!Q30=0,PivotTable!Q$86=0),0,IF(PivotTable!Q30=PivotTable!Q$86,1,-1))</f>
        <v>1</v>
      </c>
      <c r="R91">
        <f>IF(OR(ISBLANK(PivotTable!R30),ISBLANK(PivotTable!R$86),PivotTable!R30=0,PivotTable!R$86=0),0,IF(PivotTable!R30=PivotTable!R$86,1,-1))</f>
        <v>-1</v>
      </c>
      <c r="S91">
        <f>IF(OR(ISBLANK(PivotTable!S30),ISBLANK(PivotTable!S$86),PivotTable!S30=0,PivotTable!S$86=0),0,IF(PivotTable!S30=PivotTable!S$86,1,-1))</f>
        <v>-1</v>
      </c>
      <c r="T91">
        <f>IF(OR(ISBLANK(PivotTable!T30),ISBLANK(PivotTable!T$86),PivotTable!T30=0,PivotTable!T$86=0),0,IF(PivotTable!T30=PivotTable!T$86,1,-1))</f>
        <v>-1</v>
      </c>
      <c r="U91">
        <f>IF(OR(ISBLANK(PivotTable!U30),ISBLANK(PivotTable!U$86),PivotTable!U30=0,PivotTable!U$86=0),0,IF(PivotTable!U30=PivotTable!U$86,1,-1))</f>
        <v>-1</v>
      </c>
      <c r="V91">
        <f>IF(OR(ISBLANK(PivotTable!V30),ISBLANK(PivotTable!V$86),PivotTable!V30=0,PivotTable!V$86=0),0,IF(PivotTable!V30=PivotTable!V$86,1,-1))</f>
        <v>-1</v>
      </c>
      <c r="W91">
        <f>IF(OR(ISBLANK(PivotTable!W30),ISBLANK(PivotTable!W$86),PivotTable!W30=0,PivotTable!W$86=0),0,IF(PivotTable!W30=PivotTable!W$86,1,-1))</f>
        <v>1</v>
      </c>
      <c r="X91">
        <f>IF(OR(ISBLANK(PivotTable!X30),ISBLANK(PivotTable!X$86),PivotTable!X30=0,PivotTable!X$86=0),0,IF(PivotTable!X30=PivotTable!X$86,1,-1))</f>
        <v>-1</v>
      </c>
      <c r="Y91">
        <f>IF(OR(ISBLANK(PivotTable!Y30),ISBLANK(PivotTable!Y$86),PivotTable!Y30=0,PivotTable!Y$86=0),0,IF(PivotTable!Y30=PivotTable!Y$86,1,-1))</f>
        <v>-1</v>
      </c>
      <c r="Z91">
        <f>IF(OR(ISBLANK(PivotTable!Z30),ISBLANK(PivotTable!Z$86),PivotTable!Z30=0,PivotTable!Z$86=0),0,IF(PivotTable!Z30=PivotTable!Z$86,1,-1))</f>
        <v>1</v>
      </c>
      <c r="AA91">
        <f>IF(OR(ISBLANK(PivotTable!AA30),ISBLANK(PivotTable!AA$86),PivotTable!AA30=0,PivotTable!AA$86=0),0,IF(PivotTable!AA30=PivotTable!AA$86,1,-1))</f>
        <v>1</v>
      </c>
      <c r="AB91">
        <f>IF(OR(ISBLANK(PivotTable!AB30),ISBLANK(PivotTable!AB$86),PivotTable!AB30=0,PivotTable!AB$86=0),0,IF(PivotTable!AB30=PivotTable!AB$86,1,-1))</f>
        <v>-1</v>
      </c>
      <c r="AC91">
        <f>IF(OR(ISBLANK(PivotTable!AC30),ISBLANK(PivotTable!AC$86),PivotTable!AC30=0,PivotTable!AC$86=0),0,IF(PivotTable!AC30=PivotTable!AC$86,1,-1))</f>
        <v>-1</v>
      </c>
      <c r="AD91">
        <f>IF(OR(ISBLANK(PivotTable!AD30),ISBLANK(PivotTable!AD$86),PivotTable!AD30=0,PivotTable!AD$86=0),0,IF(PivotTable!AD30=PivotTable!AD$86,1,-1))</f>
        <v>-1</v>
      </c>
      <c r="AE91">
        <f>IF(OR(ISBLANK(PivotTable!AE30),ISBLANK(PivotTable!AE$86),PivotTable!AE30=0,PivotTable!AE$86=0),0,IF(PivotTable!AE30=PivotTable!AE$86,1,-1))</f>
        <v>1</v>
      </c>
      <c r="AF91">
        <f>IF(OR(ISBLANK(PivotTable!AF30),ISBLANK(PivotTable!AF$86),PivotTable!AF30=0,PivotTable!AF$86=0),0,IF(PivotTable!AF30=PivotTable!AF$86,1,-1))</f>
        <v>-1</v>
      </c>
      <c r="AG91">
        <f>IF(OR(ISBLANK(PivotTable!AG30),ISBLANK(PivotTable!AG$86),PivotTable!AG30=0,PivotTable!AG$86=0),0,IF(PivotTable!AG30=PivotTable!AG$86,1,-1))</f>
        <v>-1</v>
      </c>
      <c r="AH91">
        <f>IF(OR(ISBLANK(PivotTable!AH30),ISBLANK(PivotTable!AH$86),PivotTable!AH30=0,PivotTable!AH$86=0),0,IF(PivotTable!AH30=PivotTable!AH$86,1,-1))</f>
        <v>-1</v>
      </c>
      <c r="AI91">
        <f>IF(OR(ISBLANK(PivotTable!AI30),ISBLANK(PivotTable!AI$86),PivotTable!AI30=0,PivotTable!AI$86=0),0,IF(PivotTable!AI30=PivotTable!AI$86,1,-1))</f>
        <v>-1</v>
      </c>
      <c r="AJ91">
        <f>IF(OR(ISBLANK(PivotTable!AJ30),ISBLANK(PivotTable!AJ$86),PivotTable!AJ30=0,PivotTable!AJ$86=0),0,IF(PivotTable!AJ30=PivotTable!AJ$86,1,-1))</f>
        <v>1</v>
      </c>
      <c r="AK91">
        <f t="shared" si="8"/>
        <v>11</v>
      </c>
      <c r="AL91">
        <f t="shared" si="9"/>
        <v>22</v>
      </c>
      <c r="AM91">
        <f t="shared" si="10"/>
        <v>2</v>
      </c>
      <c r="AN91">
        <f t="shared" si="11"/>
        <v>-0.33333333333333331</v>
      </c>
      <c r="AO91" s="2" t="s">
        <v>28</v>
      </c>
    </row>
    <row r="92" spans="1:41" x14ac:dyDescent="0.25">
      <c r="A92" s="2" t="s">
        <v>59</v>
      </c>
      <c r="B92">
        <f>IF(OR(ISBLANK(PivotTable!B61),ISBLANK(PivotTable!B$86),PivotTable!B61=0,PivotTable!B$86=0),0,IF(PivotTable!B61=PivotTable!B$86,1,-1))</f>
        <v>-1</v>
      </c>
      <c r="C92">
        <f>IF(OR(ISBLANK(PivotTable!C61),ISBLANK(PivotTable!C$86),PivotTable!C61=0,PivotTable!C$86=0),0,IF(PivotTable!C61=PivotTable!C$86,1,-1))</f>
        <v>1</v>
      </c>
      <c r="D92">
        <f>IF(OR(ISBLANK(PivotTable!D61),ISBLANK(PivotTable!D$86),PivotTable!D61=0,PivotTable!D$86=0),0,IF(PivotTable!D61=PivotTable!D$86,1,-1))</f>
        <v>-1</v>
      </c>
      <c r="E92">
        <f>IF(OR(ISBLANK(PivotTable!E61),ISBLANK(PivotTable!E$86),PivotTable!E61=0,PivotTable!E$86=0),0,IF(PivotTable!E61=PivotTable!E$86,1,-1))</f>
        <v>-1</v>
      </c>
      <c r="F92">
        <f>IF(OR(ISBLANK(PivotTable!F61),ISBLANK(PivotTable!F$86),PivotTable!F61=0,PivotTable!F$86=0),0,IF(PivotTable!F61=PivotTable!F$86,1,-1))</f>
        <v>-1</v>
      </c>
      <c r="G92">
        <f>IF(OR(ISBLANK(PivotTable!G61),ISBLANK(PivotTable!G$86),PivotTable!G61=0,PivotTable!G$86=0),0,IF(PivotTable!G61=PivotTable!G$86,1,-1))</f>
        <v>-1</v>
      </c>
      <c r="H92">
        <f>IF(OR(ISBLANK(PivotTable!H61),ISBLANK(PivotTable!H$86),PivotTable!H61=0,PivotTable!H$86=0),0,IF(PivotTable!H61=PivotTable!H$86,1,-1))</f>
        <v>0</v>
      </c>
      <c r="I92">
        <f>IF(OR(ISBLANK(PivotTable!I61),ISBLANK(PivotTable!I$86),PivotTable!I61=0,PivotTable!I$86=0),0,IF(PivotTable!I61=PivotTable!I$86,1,-1))</f>
        <v>-1</v>
      </c>
      <c r="J92">
        <f>IF(OR(ISBLANK(PivotTable!J61),ISBLANK(PivotTable!J$86),PivotTable!J61=0,PivotTable!J$86=0),0,IF(PivotTable!J61=PivotTable!J$86,1,-1))</f>
        <v>-1</v>
      </c>
      <c r="K92">
        <f>IF(OR(ISBLANK(PivotTable!K61),ISBLANK(PivotTable!K$86),PivotTable!K61=0,PivotTable!K$86=0),0,IF(PivotTable!K61=PivotTable!K$86,1,-1))</f>
        <v>1</v>
      </c>
      <c r="L92">
        <f>IF(OR(ISBLANK(PivotTable!L61),ISBLANK(PivotTable!L$86),PivotTable!L61=0,PivotTable!L$86=0),0,IF(PivotTable!L61=PivotTable!L$86,1,-1))</f>
        <v>-1</v>
      </c>
      <c r="M92">
        <f>IF(OR(ISBLANK(PivotTable!M61),ISBLANK(PivotTable!M$86),PivotTable!M61=0,PivotTable!M$86=0),0,IF(PivotTable!M61=PivotTable!M$86,1,-1))</f>
        <v>1</v>
      </c>
      <c r="N92">
        <f>IF(OR(ISBLANK(PivotTable!N61),ISBLANK(PivotTable!N$86),PivotTable!N61=0,PivotTable!N$86=0),0,IF(PivotTable!N61=PivotTable!N$86,1,-1))</f>
        <v>1</v>
      </c>
      <c r="O92">
        <f>IF(OR(ISBLANK(PivotTable!O61),ISBLANK(PivotTable!O$86),PivotTable!O61=0,PivotTable!O$86=0),0,IF(PivotTable!O61=PivotTable!O$86,1,-1))</f>
        <v>-1</v>
      </c>
      <c r="P92">
        <f>IF(OR(ISBLANK(PivotTable!P61),ISBLANK(PivotTable!P$86),PivotTable!P61=0,PivotTable!P$86=0),0,IF(PivotTable!P61=PivotTable!P$86,1,-1))</f>
        <v>0</v>
      </c>
      <c r="Q92">
        <f>IF(OR(ISBLANK(PivotTable!Q61),ISBLANK(PivotTable!Q$86),PivotTable!Q61=0,PivotTable!Q$86=0),0,IF(PivotTable!Q61=PivotTable!Q$86,1,-1))</f>
        <v>1</v>
      </c>
      <c r="R92">
        <f>IF(OR(ISBLANK(PivotTable!R61),ISBLANK(PivotTable!R$86),PivotTable!R61=0,PivotTable!R$86=0),0,IF(PivotTable!R61=PivotTable!R$86,1,-1))</f>
        <v>1</v>
      </c>
      <c r="S92">
        <f>IF(OR(ISBLANK(PivotTable!S61),ISBLANK(PivotTable!S$86),PivotTable!S61=0,PivotTable!S$86=0),0,IF(PivotTable!S61=PivotTable!S$86,1,-1))</f>
        <v>-1</v>
      </c>
      <c r="T92">
        <f>IF(OR(ISBLANK(PivotTable!T61),ISBLANK(PivotTable!T$86),PivotTable!T61=0,PivotTable!T$86=0),0,IF(PivotTable!T61=PivotTable!T$86,1,-1))</f>
        <v>1</v>
      </c>
      <c r="U92">
        <f>IF(OR(ISBLANK(PivotTable!U61),ISBLANK(PivotTable!U$86),PivotTable!U61=0,PivotTable!U$86=0),0,IF(PivotTable!U61=PivotTable!U$86,1,-1))</f>
        <v>-1</v>
      </c>
      <c r="V92">
        <f>IF(OR(ISBLANK(PivotTable!V61),ISBLANK(PivotTable!V$86),PivotTable!V61=0,PivotTable!V$86=0),0,IF(PivotTable!V61=PivotTable!V$86,1,-1))</f>
        <v>-1</v>
      </c>
      <c r="W92">
        <f>IF(OR(ISBLANK(PivotTable!W61),ISBLANK(PivotTable!W$86),PivotTable!W61=0,PivotTable!W$86=0),0,IF(PivotTable!W61=PivotTable!W$86,1,-1))</f>
        <v>1</v>
      </c>
      <c r="X92">
        <f>IF(OR(ISBLANK(PivotTable!X61),ISBLANK(PivotTable!X$86),PivotTable!X61=0,PivotTable!X$86=0),0,IF(PivotTable!X61=PivotTable!X$86,1,-1))</f>
        <v>-1</v>
      </c>
      <c r="Y92">
        <f>IF(OR(ISBLANK(PivotTable!Y61),ISBLANK(PivotTable!Y$86),PivotTable!Y61=0,PivotTable!Y$86=0),0,IF(PivotTable!Y61=PivotTable!Y$86,1,-1))</f>
        <v>-1</v>
      </c>
      <c r="Z92">
        <f>IF(OR(ISBLANK(PivotTable!Z61),ISBLANK(PivotTable!Z$86),PivotTable!Z61=0,PivotTable!Z$86=0),0,IF(PivotTable!Z61=PivotTable!Z$86,1,-1))</f>
        <v>-1</v>
      </c>
      <c r="AA92">
        <f>IF(OR(ISBLANK(PivotTable!AA61),ISBLANK(PivotTable!AA$86),PivotTable!AA61=0,PivotTable!AA$86=0),0,IF(PivotTable!AA61=PivotTable!AA$86,1,-1))</f>
        <v>1</v>
      </c>
      <c r="AB92">
        <f>IF(OR(ISBLANK(PivotTable!AB61),ISBLANK(PivotTable!AB$86),PivotTable!AB61=0,PivotTable!AB$86=0),0,IF(PivotTable!AB61=PivotTable!AB$86,1,-1))</f>
        <v>-1</v>
      </c>
      <c r="AC92">
        <f>IF(OR(ISBLANK(PivotTable!AC61),ISBLANK(PivotTable!AC$86),PivotTable!AC61=0,PivotTable!AC$86=0),0,IF(PivotTable!AC61=PivotTable!AC$86,1,-1))</f>
        <v>1</v>
      </c>
      <c r="AD92">
        <f>IF(OR(ISBLANK(PivotTable!AD61),ISBLANK(PivotTable!AD$86),PivotTable!AD61=0,PivotTable!AD$86=0),0,IF(PivotTable!AD61=PivotTable!AD$86,1,-1))</f>
        <v>-1</v>
      </c>
      <c r="AE92">
        <f>IF(OR(ISBLANK(PivotTable!AE61),ISBLANK(PivotTable!AE$86),PivotTable!AE61=0,PivotTable!AE$86=0),0,IF(PivotTable!AE61=PivotTable!AE$86,1,-1))</f>
        <v>-1</v>
      </c>
      <c r="AF92">
        <f>IF(OR(ISBLANK(PivotTable!AF61),ISBLANK(PivotTable!AF$86),PivotTable!AF61=0,PivotTable!AF$86=0),0,IF(PivotTable!AF61=PivotTable!AF$86,1,-1))</f>
        <v>-1</v>
      </c>
      <c r="AG92">
        <f>IF(OR(ISBLANK(PivotTable!AG61),ISBLANK(PivotTable!AG$86),PivotTable!AG61=0,PivotTable!AG$86=0),0,IF(PivotTable!AG61=PivotTable!AG$86,1,-1))</f>
        <v>-1</v>
      </c>
      <c r="AH92">
        <f>IF(OR(ISBLANK(PivotTable!AH61),ISBLANK(PivotTable!AH$86),PivotTable!AH61=0,PivotTable!AH$86=0),0,IF(PivotTable!AH61=PivotTable!AH$86,1,-1))</f>
        <v>-1</v>
      </c>
      <c r="AI92">
        <f>IF(OR(ISBLANK(PivotTable!AI61),ISBLANK(PivotTable!AI$86),PivotTable!AI61=0,PivotTable!AI$86=0),0,IF(PivotTable!AI61=PivotTable!AI$86,1,-1))</f>
        <v>-1</v>
      </c>
      <c r="AJ92">
        <f>IF(OR(ISBLANK(PivotTable!AJ61),ISBLANK(PivotTable!AJ$86),PivotTable!AJ61=0,PivotTable!AJ$86=0),0,IF(PivotTable!AJ61=PivotTable!AJ$86,1,-1))</f>
        <v>1</v>
      </c>
      <c r="AK92">
        <f t="shared" si="8"/>
        <v>11</v>
      </c>
      <c r="AL92">
        <f t="shared" si="9"/>
        <v>22</v>
      </c>
      <c r="AM92">
        <f t="shared" si="10"/>
        <v>2</v>
      </c>
      <c r="AN92">
        <f t="shared" si="11"/>
        <v>-0.33333333333333331</v>
      </c>
      <c r="AO92" s="2" t="s">
        <v>59</v>
      </c>
    </row>
    <row r="93" spans="1:41" x14ac:dyDescent="0.25">
      <c r="A93" s="2" t="s">
        <v>66</v>
      </c>
      <c r="B93">
        <f>IF(OR(ISBLANK(PivotTable!B68),ISBLANK(PivotTable!B$86),PivotTable!B68=0,PivotTable!B$86=0),0,IF(PivotTable!B68=PivotTable!B$86,1,-1))</f>
        <v>1</v>
      </c>
      <c r="C93">
        <f>IF(OR(ISBLANK(PivotTable!C68),ISBLANK(PivotTable!C$86),PivotTable!C68=0,PivotTable!C$86=0),0,IF(PivotTable!C68=PivotTable!C$86,1,-1))</f>
        <v>1</v>
      </c>
      <c r="D93">
        <f>IF(OR(ISBLANK(PivotTable!D68),ISBLANK(PivotTable!D$86),PivotTable!D68=0,PivotTable!D$86=0),0,IF(PivotTable!D68=PivotTable!D$86,1,-1))</f>
        <v>1</v>
      </c>
      <c r="E93">
        <f>IF(OR(ISBLANK(PivotTable!E68),ISBLANK(PivotTable!E$86),PivotTable!E68=0,PivotTable!E$86=0),0,IF(PivotTable!E68=PivotTable!E$86,1,-1))</f>
        <v>1</v>
      </c>
      <c r="F93">
        <f>IF(OR(ISBLANK(PivotTable!F68),ISBLANK(PivotTable!F$86),PivotTable!F68=0,PivotTable!F$86=0),0,IF(PivotTable!F68=PivotTable!F$86,1,-1))</f>
        <v>-1</v>
      </c>
      <c r="G93">
        <f>IF(OR(ISBLANK(PivotTable!G68),ISBLANK(PivotTable!G$86),PivotTable!G68=0,PivotTable!G$86=0),0,IF(PivotTable!G68=PivotTable!G$86,1,-1))</f>
        <v>-1</v>
      </c>
      <c r="H93">
        <f>IF(OR(ISBLANK(PivotTable!H68),ISBLANK(PivotTable!H$86),PivotTable!H68=0,PivotTable!H$86=0),0,IF(PivotTable!H68=PivotTable!H$86,1,-1))</f>
        <v>0</v>
      </c>
      <c r="I93">
        <f>IF(OR(ISBLANK(PivotTable!I68),ISBLANK(PivotTable!I$86),PivotTable!I68=0,PivotTable!I$86=0),0,IF(PivotTable!I68=PivotTable!I$86,1,-1))</f>
        <v>-1</v>
      </c>
      <c r="J93">
        <f>IF(OR(ISBLANK(PivotTable!J68),ISBLANK(PivotTable!J$86),PivotTable!J68=0,PivotTable!J$86=0),0,IF(PivotTable!J68=PivotTable!J$86,1,-1))</f>
        <v>-1</v>
      </c>
      <c r="K93">
        <f>IF(OR(ISBLANK(PivotTable!K68),ISBLANK(PivotTable!K$86),PivotTable!K68=0,PivotTable!K$86=0),0,IF(PivotTable!K68=PivotTable!K$86,1,-1))</f>
        <v>-1</v>
      </c>
      <c r="L93">
        <f>IF(OR(ISBLANK(PivotTable!L68),ISBLANK(PivotTable!L$86),PivotTable!L68=0,PivotTable!L$86=0),0,IF(PivotTable!L68=PivotTable!L$86,1,-1))</f>
        <v>-1</v>
      </c>
      <c r="M93">
        <f>IF(OR(ISBLANK(PivotTable!M68),ISBLANK(PivotTable!M$86),PivotTable!M68=0,PivotTable!M$86=0),0,IF(PivotTable!M68=PivotTable!M$86,1,-1))</f>
        <v>1</v>
      </c>
      <c r="N93">
        <f>IF(OR(ISBLANK(PivotTable!N68),ISBLANK(PivotTable!N$86),PivotTable!N68=0,PivotTable!N$86=0),0,IF(PivotTable!N68=PivotTable!N$86,1,-1))</f>
        <v>-1</v>
      </c>
      <c r="O93">
        <f>IF(OR(ISBLANK(PivotTable!O68),ISBLANK(PivotTable!O$86),PivotTable!O68=0,PivotTable!O$86=0),0,IF(PivotTable!O68=PivotTable!O$86,1,-1))</f>
        <v>-1</v>
      </c>
      <c r="P93">
        <f>IF(OR(ISBLANK(PivotTable!P68),ISBLANK(PivotTable!P$86),PivotTable!P68=0,PivotTable!P$86=0),0,IF(PivotTable!P68=PivotTable!P$86,1,-1))</f>
        <v>0</v>
      </c>
      <c r="Q93">
        <f>IF(OR(ISBLANK(PivotTable!Q68),ISBLANK(PivotTable!Q$86),PivotTable!Q68=0,PivotTable!Q$86=0),0,IF(PivotTable!Q68=PivotTable!Q$86,1,-1))</f>
        <v>1</v>
      </c>
      <c r="R93">
        <f>IF(OR(ISBLANK(PivotTable!R68),ISBLANK(PivotTable!R$86),PivotTable!R68=0,PivotTable!R$86=0),0,IF(PivotTable!R68=PivotTable!R$86,1,-1))</f>
        <v>-1</v>
      </c>
      <c r="S93">
        <f>IF(OR(ISBLANK(PivotTable!S68),ISBLANK(PivotTable!S$86),PivotTable!S68=0,PivotTable!S$86=0),0,IF(PivotTable!S68=PivotTable!S$86,1,-1))</f>
        <v>-1</v>
      </c>
      <c r="T93">
        <f>IF(OR(ISBLANK(PivotTable!T68),ISBLANK(PivotTable!T$86),PivotTable!T68=0,PivotTable!T$86=0),0,IF(PivotTable!T68=PivotTable!T$86,1,-1))</f>
        <v>-1</v>
      </c>
      <c r="U93">
        <f>IF(OR(ISBLANK(PivotTable!U68),ISBLANK(PivotTable!U$86),PivotTable!U68=0,PivotTable!U$86=0),0,IF(PivotTable!U68=PivotTable!U$86,1,-1))</f>
        <v>-1</v>
      </c>
      <c r="V93">
        <f>IF(OR(ISBLANK(PivotTable!V68),ISBLANK(PivotTable!V$86),PivotTable!V68=0,PivotTable!V$86=0),0,IF(PivotTable!V68=PivotTable!V$86,1,-1))</f>
        <v>-1</v>
      </c>
      <c r="W93">
        <f>IF(OR(ISBLANK(PivotTable!W68),ISBLANK(PivotTable!W$86),PivotTable!W68=0,PivotTable!W$86=0),0,IF(PivotTable!W68=PivotTable!W$86,1,-1))</f>
        <v>1</v>
      </c>
      <c r="X93">
        <f>IF(OR(ISBLANK(PivotTable!X68),ISBLANK(PivotTable!X$86),PivotTable!X68=0,PivotTable!X$86=0),0,IF(PivotTable!X68=PivotTable!X$86,1,-1))</f>
        <v>-1</v>
      </c>
      <c r="Y93">
        <f>IF(OR(ISBLANK(PivotTable!Y68),ISBLANK(PivotTable!Y$86),PivotTable!Y68=0,PivotTable!Y$86=0),0,IF(PivotTable!Y68=PivotTable!Y$86,1,-1))</f>
        <v>-1</v>
      </c>
      <c r="Z93">
        <f>IF(OR(ISBLANK(PivotTable!Z68),ISBLANK(PivotTable!Z$86),PivotTable!Z68=0,PivotTable!Z$86=0),0,IF(PivotTable!Z68=PivotTable!Z$86,1,-1))</f>
        <v>1</v>
      </c>
      <c r="AA93">
        <f>IF(OR(ISBLANK(PivotTable!AA68),ISBLANK(PivotTable!AA$86),PivotTable!AA68=0,PivotTable!AA$86=0),0,IF(PivotTable!AA68=PivotTable!AA$86,1,-1))</f>
        <v>1</v>
      </c>
      <c r="AB93">
        <f>IF(OR(ISBLANK(PivotTable!AB68),ISBLANK(PivotTable!AB$86),PivotTable!AB68=0,PivotTable!AB$86=0),0,IF(PivotTable!AB68=PivotTable!AB$86,1,-1))</f>
        <v>-1</v>
      </c>
      <c r="AC93">
        <f>IF(OR(ISBLANK(PivotTable!AC68),ISBLANK(PivotTable!AC$86),PivotTable!AC68=0,PivotTable!AC$86=0),0,IF(PivotTable!AC68=PivotTable!AC$86,1,-1))</f>
        <v>-1</v>
      </c>
      <c r="AD93">
        <f>IF(OR(ISBLANK(PivotTable!AD68),ISBLANK(PivotTable!AD$86),PivotTable!AD68=0,PivotTable!AD$86=0),0,IF(PivotTable!AD68=PivotTable!AD$86,1,-1))</f>
        <v>-1</v>
      </c>
      <c r="AE93">
        <f>IF(OR(ISBLANK(PivotTable!AE68),ISBLANK(PivotTable!AE$86),PivotTable!AE68=0,PivotTable!AE$86=0),0,IF(PivotTable!AE68=PivotTable!AE$86,1,-1))</f>
        <v>1</v>
      </c>
      <c r="AF93">
        <f>IF(OR(ISBLANK(PivotTable!AF68),ISBLANK(PivotTable!AF$86),PivotTable!AF68=0,PivotTable!AF$86=0),0,IF(PivotTable!AF68=PivotTable!AF$86,1,-1))</f>
        <v>-1</v>
      </c>
      <c r="AG93">
        <f>IF(OR(ISBLANK(PivotTable!AG68),ISBLANK(PivotTable!AG$86),PivotTable!AG68=0,PivotTable!AG$86=0),0,IF(PivotTable!AG68=PivotTable!AG$86,1,-1))</f>
        <v>-1</v>
      </c>
      <c r="AH93">
        <f>IF(OR(ISBLANK(PivotTable!AH68),ISBLANK(PivotTable!AH$86),PivotTable!AH68=0,PivotTable!AH$86=0),0,IF(PivotTable!AH68=PivotTable!AH$86,1,-1))</f>
        <v>-1</v>
      </c>
      <c r="AI93">
        <f>IF(OR(ISBLANK(PivotTable!AI68),ISBLANK(PivotTable!AI$86),PivotTable!AI68=0,PivotTable!AI$86=0),0,IF(PivotTable!AI68=PivotTable!AI$86,1,-1))</f>
        <v>-1</v>
      </c>
      <c r="AJ93">
        <f>IF(OR(ISBLANK(PivotTable!AJ68),ISBLANK(PivotTable!AJ$86),PivotTable!AJ68=0,PivotTable!AJ$86=0),0,IF(PivotTable!AJ68=PivotTable!AJ$86,1,-1))</f>
        <v>1</v>
      </c>
      <c r="AK93">
        <f t="shared" si="8"/>
        <v>11</v>
      </c>
      <c r="AL93">
        <f t="shared" si="9"/>
        <v>22</v>
      </c>
      <c r="AM93">
        <f t="shared" si="10"/>
        <v>2</v>
      </c>
      <c r="AN93">
        <f t="shared" si="11"/>
        <v>-0.33333333333333331</v>
      </c>
      <c r="AO93" s="2" t="s">
        <v>66</v>
      </c>
    </row>
    <row r="94" spans="1:41" x14ac:dyDescent="0.25">
      <c r="A94" s="2" t="s">
        <v>64</v>
      </c>
      <c r="B94">
        <f>IF(OR(ISBLANK(PivotTable!B66),ISBLANK(PivotTable!B$86),PivotTable!B66=0,PivotTable!B$86=0),0,IF(PivotTable!B66=PivotTable!B$86,1,-1))</f>
        <v>1</v>
      </c>
      <c r="C94">
        <f>IF(OR(ISBLANK(PivotTable!C66),ISBLANK(PivotTable!C$86),PivotTable!C66=0,PivotTable!C$86=0),0,IF(PivotTable!C66=PivotTable!C$86,1,-1))</f>
        <v>1</v>
      </c>
      <c r="D94">
        <f>IF(OR(ISBLANK(PivotTable!D66),ISBLANK(PivotTable!D$86),PivotTable!D66=0,PivotTable!D$86=0),0,IF(PivotTable!D66=PivotTable!D$86,1,-1))</f>
        <v>-1</v>
      </c>
      <c r="E94">
        <f>IF(OR(ISBLANK(PivotTable!E66),ISBLANK(PivotTable!E$86),PivotTable!E66=0,PivotTable!E$86=0),0,IF(PivotTable!E66=PivotTable!E$86,1,-1))</f>
        <v>1</v>
      </c>
      <c r="F94">
        <f>IF(OR(ISBLANK(PivotTable!F66),ISBLANK(PivotTable!F$86),PivotTable!F66=0,PivotTable!F$86=0),0,IF(PivotTable!F66=PivotTable!F$86,1,-1))</f>
        <v>-1</v>
      </c>
      <c r="G94">
        <f>IF(OR(ISBLANK(PivotTable!G66),ISBLANK(PivotTable!G$86),PivotTable!G66=0,PivotTable!G$86=0),0,IF(PivotTable!G66=PivotTable!G$86,1,-1))</f>
        <v>-1</v>
      </c>
      <c r="H94">
        <f>IF(OR(ISBLANK(PivotTable!H66),ISBLANK(PivotTable!H$86),PivotTable!H66=0,PivotTable!H$86=0),0,IF(PivotTable!H66=PivotTable!H$86,1,-1))</f>
        <v>0</v>
      </c>
      <c r="I94">
        <f>IF(OR(ISBLANK(PivotTable!I66),ISBLANK(PivotTable!I$86),PivotTable!I66=0,PivotTable!I$86=0),0,IF(PivotTable!I66=PivotTable!I$86,1,-1))</f>
        <v>-1</v>
      </c>
      <c r="J94">
        <f>IF(OR(ISBLANK(PivotTable!J66),ISBLANK(PivotTable!J$86),PivotTable!J66=0,PivotTable!J$86=0),0,IF(PivotTable!J66=PivotTable!J$86,1,-1))</f>
        <v>-1</v>
      </c>
      <c r="K94">
        <f>IF(OR(ISBLANK(PivotTable!K66),ISBLANK(PivotTable!K$86),PivotTable!K66=0,PivotTable!K$86=0),0,IF(PivotTable!K66=PivotTable!K$86,1,-1))</f>
        <v>-1</v>
      </c>
      <c r="L94">
        <f>IF(OR(ISBLANK(PivotTable!L66),ISBLANK(PivotTable!L$86),PivotTable!L66=0,PivotTable!L$86=0),0,IF(PivotTable!L66=PivotTable!L$86,1,-1))</f>
        <v>0</v>
      </c>
      <c r="M94">
        <f>IF(OR(ISBLANK(PivotTable!M66),ISBLANK(PivotTable!M$86),PivotTable!M66=0,PivotTable!M$86=0),0,IF(PivotTable!M66=PivotTable!M$86,1,-1))</f>
        <v>0</v>
      </c>
      <c r="N94">
        <f>IF(OR(ISBLANK(PivotTable!N66),ISBLANK(PivotTable!N$86),PivotTable!N66=0,PivotTable!N$86=0),0,IF(PivotTable!N66=PivotTable!N$86,1,-1))</f>
        <v>-1</v>
      </c>
      <c r="O94">
        <f>IF(OR(ISBLANK(PivotTable!O66),ISBLANK(PivotTable!O$86),PivotTable!O66=0,PivotTable!O$86=0),0,IF(PivotTable!O66=PivotTable!O$86,1,-1))</f>
        <v>-1</v>
      </c>
      <c r="P94">
        <f>IF(OR(ISBLANK(PivotTable!P66),ISBLANK(PivotTable!P$86),PivotTable!P66=0,PivotTable!P$86=0),0,IF(PivotTable!P66=PivotTable!P$86,1,-1))</f>
        <v>0</v>
      </c>
      <c r="Q94">
        <f>IF(OR(ISBLANK(PivotTable!Q66),ISBLANK(PivotTable!Q$86),PivotTable!Q66=0,PivotTable!Q$86=0),0,IF(PivotTable!Q66=PivotTable!Q$86,1,-1))</f>
        <v>1</v>
      </c>
      <c r="R94">
        <f>IF(OR(ISBLANK(PivotTable!R66),ISBLANK(PivotTable!R$86),PivotTable!R66=0,PivotTable!R$86=0),0,IF(PivotTable!R66=PivotTable!R$86,1,-1))</f>
        <v>-1</v>
      </c>
      <c r="S94">
        <f>IF(OR(ISBLANK(PivotTable!S66),ISBLANK(PivotTable!S$86),PivotTable!S66=0,PivotTable!S$86=0),0,IF(PivotTable!S66=PivotTable!S$86,1,-1))</f>
        <v>-1</v>
      </c>
      <c r="T94">
        <f>IF(OR(ISBLANK(PivotTable!T66),ISBLANK(PivotTable!T$86),PivotTable!T66=0,PivotTable!T$86=0),0,IF(PivotTable!T66=PivotTable!T$86,1,-1))</f>
        <v>-1</v>
      </c>
      <c r="U94">
        <f>IF(OR(ISBLANK(PivotTable!U66),ISBLANK(PivotTable!U$86),PivotTable!U66=0,PivotTable!U$86=0),0,IF(PivotTable!U66=PivotTable!U$86,1,-1))</f>
        <v>-1</v>
      </c>
      <c r="V94">
        <f>IF(OR(ISBLANK(PivotTable!V66),ISBLANK(PivotTable!V$86),PivotTable!V66=0,PivotTable!V$86=0),0,IF(PivotTable!V66=PivotTable!V$86,1,-1))</f>
        <v>-1</v>
      </c>
      <c r="W94">
        <f>IF(OR(ISBLANK(PivotTable!W66),ISBLANK(PivotTable!W$86),PivotTable!W66=0,PivotTable!W$86=0),0,IF(PivotTable!W66=PivotTable!W$86,1,-1))</f>
        <v>1</v>
      </c>
      <c r="X94">
        <f>IF(OR(ISBLANK(PivotTable!X66),ISBLANK(PivotTable!X$86),PivotTable!X66=0,PivotTable!X$86=0),0,IF(PivotTable!X66=PivotTable!X$86,1,-1))</f>
        <v>-1</v>
      </c>
      <c r="Y94">
        <f>IF(OR(ISBLANK(PivotTable!Y66),ISBLANK(PivotTable!Y$86),PivotTable!Y66=0,PivotTable!Y$86=0),0,IF(PivotTable!Y66=PivotTable!Y$86,1,-1))</f>
        <v>-1</v>
      </c>
      <c r="Z94">
        <f>IF(OR(ISBLANK(PivotTable!Z66),ISBLANK(PivotTable!Z$86),PivotTable!Z66=0,PivotTable!Z$86=0),0,IF(PivotTable!Z66=PivotTable!Z$86,1,-1))</f>
        <v>1</v>
      </c>
      <c r="AA94">
        <f>IF(OR(ISBLANK(PivotTable!AA66),ISBLANK(PivotTable!AA$86),PivotTable!AA66=0,PivotTable!AA$86=0),0,IF(PivotTable!AA66=PivotTable!AA$86,1,-1))</f>
        <v>1</v>
      </c>
      <c r="AB94">
        <f>IF(OR(ISBLANK(PivotTable!AB66),ISBLANK(PivotTable!AB$86),PivotTable!AB66=0,PivotTable!AB$86=0),0,IF(PivotTable!AB66=PivotTable!AB$86,1,-1))</f>
        <v>-1</v>
      </c>
      <c r="AC94">
        <f>IF(OR(ISBLANK(PivotTable!AC66),ISBLANK(PivotTable!AC$86),PivotTable!AC66=0,PivotTable!AC$86=0),0,IF(PivotTable!AC66=PivotTable!AC$86,1,-1))</f>
        <v>-1</v>
      </c>
      <c r="AD94">
        <f>IF(OR(ISBLANK(PivotTable!AD66),ISBLANK(PivotTable!AD$86),PivotTable!AD66=0,PivotTable!AD$86=0),0,IF(PivotTable!AD66=PivotTable!AD$86,1,-1))</f>
        <v>-1</v>
      </c>
      <c r="AE94">
        <f>IF(OR(ISBLANK(PivotTable!AE66),ISBLANK(PivotTable!AE$86),PivotTable!AE66=0,PivotTable!AE$86=0),0,IF(PivotTable!AE66=PivotTable!AE$86,1,-1))</f>
        <v>1</v>
      </c>
      <c r="AF94">
        <f>IF(OR(ISBLANK(PivotTable!AF66),ISBLANK(PivotTable!AF$86),PivotTable!AF66=0,PivotTable!AF$86=0),0,IF(PivotTable!AF66=PivotTable!AF$86,1,-1))</f>
        <v>-1</v>
      </c>
      <c r="AG94">
        <f>IF(OR(ISBLANK(PivotTable!AG66),ISBLANK(PivotTable!AG$86),PivotTable!AG66=0,PivotTable!AG$86=0),0,IF(PivotTable!AG66=PivotTable!AG$86,1,-1))</f>
        <v>-1</v>
      </c>
      <c r="AH94">
        <f>IF(OR(ISBLANK(PivotTable!AH66),ISBLANK(PivotTable!AH$86),PivotTable!AH66=0,PivotTable!AH$86=0),0,IF(PivotTable!AH66=PivotTable!AH$86,1,-1))</f>
        <v>-1</v>
      </c>
      <c r="AI94">
        <f>IF(OR(ISBLANK(PivotTable!AI66),ISBLANK(PivotTable!AI$86),PivotTable!AI66=0,PivotTable!AI$86=0),0,IF(PivotTable!AI66=PivotTable!AI$86,1,-1))</f>
        <v>1</v>
      </c>
      <c r="AJ94">
        <f>IF(OR(ISBLANK(PivotTable!AJ66),ISBLANK(PivotTable!AJ$86),PivotTable!AJ66=0,PivotTable!AJ$86=0),0,IF(PivotTable!AJ66=PivotTable!AJ$86,1,-1))</f>
        <v>1</v>
      </c>
      <c r="AK94">
        <f t="shared" si="8"/>
        <v>10</v>
      </c>
      <c r="AL94">
        <f t="shared" si="9"/>
        <v>21</v>
      </c>
      <c r="AM94">
        <f t="shared" si="10"/>
        <v>4</v>
      </c>
      <c r="AN94">
        <f t="shared" si="11"/>
        <v>-0.35483870967741937</v>
      </c>
      <c r="AO94" s="2" t="s">
        <v>64</v>
      </c>
    </row>
    <row r="95" spans="1:41" x14ac:dyDescent="0.25">
      <c r="A95" s="2" t="s">
        <v>80</v>
      </c>
      <c r="B95">
        <f>IF(OR(ISBLANK(PivotTable!B82),ISBLANK(PivotTable!B$86),PivotTable!B82=0,PivotTable!B$86=0),0,IF(PivotTable!B82=PivotTable!B$86,1,-1))</f>
        <v>-1</v>
      </c>
      <c r="C95">
        <f>IF(OR(ISBLANK(PivotTable!C82),ISBLANK(PivotTable!C$86),PivotTable!C82=0,PivotTable!C$86=0),0,IF(PivotTable!C82=PivotTable!C$86,1,-1))</f>
        <v>1</v>
      </c>
      <c r="D95">
        <f>IF(OR(ISBLANK(PivotTable!D82),ISBLANK(PivotTable!D$86),PivotTable!D82=0,PivotTable!D$86=0),0,IF(PivotTable!D82=PivotTable!D$86,1,-1))</f>
        <v>1</v>
      </c>
      <c r="E95">
        <f>IF(OR(ISBLANK(PivotTable!E82),ISBLANK(PivotTable!E$86),PivotTable!E82=0,PivotTable!E$86=0),0,IF(PivotTable!E82=PivotTable!E$86,1,-1))</f>
        <v>1</v>
      </c>
      <c r="F95">
        <f>IF(OR(ISBLANK(PivotTable!F82),ISBLANK(PivotTable!F$86),PivotTable!F82=0,PivotTable!F$86=0),0,IF(PivotTable!F82=PivotTable!F$86,1,-1))</f>
        <v>-1</v>
      </c>
      <c r="G95">
        <f>IF(OR(ISBLANK(PivotTable!G82),ISBLANK(PivotTable!G$86),PivotTable!G82=0,PivotTable!G$86=0),0,IF(PivotTable!G82=PivotTable!G$86,1,-1))</f>
        <v>1</v>
      </c>
      <c r="H95">
        <f>IF(OR(ISBLANK(PivotTable!H82),ISBLANK(PivotTable!H$86),PivotTable!H82=0,PivotTable!H$86=0),0,IF(PivotTable!H82=PivotTable!H$86,1,-1))</f>
        <v>0</v>
      </c>
      <c r="I95">
        <f>IF(OR(ISBLANK(PivotTable!I82),ISBLANK(PivotTable!I$86),PivotTable!I82=0,PivotTable!I$86=0),0,IF(PivotTable!I82=PivotTable!I$86,1,-1))</f>
        <v>-1</v>
      </c>
      <c r="J95">
        <f>IF(OR(ISBLANK(PivotTable!J82),ISBLANK(PivotTable!J$86),PivotTable!J82=0,PivotTable!J$86=0),0,IF(PivotTable!J82=PivotTable!J$86,1,-1))</f>
        <v>-1</v>
      </c>
      <c r="K95">
        <f>IF(OR(ISBLANK(PivotTable!K82),ISBLANK(PivotTable!K$86),PivotTable!K82=0,PivotTable!K$86=0),0,IF(PivotTable!K82=PivotTable!K$86,1,-1))</f>
        <v>-1</v>
      </c>
      <c r="L95">
        <f>IF(OR(ISBLANK(PivotTable!L82),ISBLANK(PivotTable!L$86),PivotTable!L82=0,PivotTable!L$86=0),0,IF(PivotTable!L82=PivotTable!L$86,1,-1))</f>
        <v>-1</v>
      </c>
      <c r="M95">
        <f>IF(OR(ISBLANK(PivotTable!M82),ISBLANK(PivotTable!M$86),PivotTable!M82=0,PivotTable!M$86=0),0,IF(PivotTable!M82=PivotTable!M$86,1,-1))</f>
        <v>1</v>
      </c>
      <c r="N95">
        <f>IF(OR(ISBLANK(PivotTable!N82),ISBLANK(PivotTable!N$86),PivotTable!N82=0,PivotTable!N$86=0),0,IF(PivotTable!N82=PivotTable!N$86,1,-1))</f>
        <v>-1</v>
      </c>
      <c r="O95">
        <f>IF(OR(ISBLANK(PivotTable!O82),ISBLANK(PivotTable!O$86),PivotTable!O82=0,PivotTable!O$86=0),0,IF(PivotTable!O82=PivotTable!O$86,1,-1))</f>
        <v>-1</v>
      </c>
      <c r="P95">
        <f>IF(OR(ISBLANK(PivotTable!P82),ISBLANK(PivotTable!P$86),PivotTable!P82=0,PivotTable!P$86=0),0,IF(PivotTable!P82=PivotTable!P$86,1,-1))</f>
        <v>0</v>
      </c>
      <c r="Q95">
        <f>IF(OR(ISBLANK(PivotTable!Q82),ISBLANK(PivotTable!Q$86),PivotTable!Q82=0,PivotTable!Q$86=0),0,IF(PivotTable!Q82=PivotTable!Q$86,1,-1))</f>
        <v>-1</v>
      </c>
      <c r="R95">
        <f>IF(OR(ISBLANK(PivotTable!R82),ISBLANK(PivotTable!R$86),PivotTable!R82=0,PivotTable!R$86=0),0,IF(PivotTable!R82=PivotTable!R$86,1,-1))</f>
        <v>-1</v>
      </c>
      <c r="S95">
        <f>IF(OR(ISBLANK(PivotTable!S82),ISBLANK(PivotTable!S$86),PivotTable!S82=0,PivotTable!S$86=0),0,IF(PivotTable!S82=PivotTable!S$86,1,-1))</f>
        <v>0</v>
      </c>
      <c r="T95">
        <f>IF(OR(ISBLANK(PivotTable!T82),ISBLANK(PivotTable!T$86),PivotTable!T82=0,PivotTable!T$86=0),0,IF(PivotTable!T82=PivotTable!T$86,1,-1))</f>
        <v>1</v>
      </c>
      <c r="U95">
        <f>IF(OR(ISBLANK(PivotTable!U82),ISBLANK(PivotTable!U$86),PivotTable!U82=0,PivotTable!U$86=0),0,IF(PivotTable!U82=PivotTable!U$86,1,-1))</f>
        <v>-1</v>
      </c>
      <c r="V95">
        <f>IF(OR(ISBLANK(PivotTable!V82),ISBLANK(PivotTable!V$86),PivotTable!V82=0,PivotTable!V$86=0),0,IF(PivotTable!V82=PivotTable!V$86,1,-1))</f>
        <v>-1</v>
      </c>
      <c r="W95">
        <f>IF(OR(ISBLANK(PivotTable!W82),ISBLANK(PivotTable!W$86),PivotTable!W82=0,PivotTable!W$86=0),0,IF(PivotTable!W82=PivotTable!W$86,1,-1))</f>
        <v>1</v>
      </c>
      <c r="X95">
        <f>IF(OR(ISBLANK(PivotTable!X82),ISBLANK(PivotTable!X$86),PivotTable!X82=0,PivotTable!X$86=0),0,IF(PivotTable!X82=PivotTable!X$86,1,-1))</f>
        <v>-1</v>
      </c>
      <c r="Y95">
        <f>IF(OR(ISBLANK(PivotTable!Y82),ISBLANK(PivotTable!Y$86),PivotTable!Y82=0,PivotTable!Y$86=0),0,IF(PivotTable!Y82=PivotTable!Y$86,1,-1))</f>
        <v>-1</v>
      </c>
      <c r="Z95">
        <f>IF(OR(ISBLANK(PivotTable!Z82),ISBLANK(PivotTable!Z$86),PivotTable!Z82=0,PivotTable!Z$86=0),0,IF(PivotTable!Z82=PivotTable!Z$86,1,-1))</f>
        <v>-1</v>
      </c>
      <c r="AA95">
        <f>IF(OR(ISBLANK(PivotTable!AA82),ISBLANK(PivotTable!AA$86),PivotTable!AA82=0,PivotTable!AA$86=0),0,IF(PivotTable!AA82=PivotTable!AA$86,1,-1))</f>
        <v>1</v>
      </c>
      <c r="AB95">
        <f>IF(OR(ISBLANK(PivotTable!AB82),ISBLANK(PivotTable!AB$86),PivotTable!AB82=0,PivotTable!AB$86=0),0,IF(PivotTable!AB82=PivotTable!AB$86,1,-1))</f>
        <v>-1</v>
      </c>
      <c r="AC95">
        <f>IF(OR(ISBLANK(PivotTable!AC82),ISBLANK(PivotTable!AC$86),PivotTable!AC82=0,PivotTable!AC$86=0),0,IF(PivotTable!AC82=PivotTable!AC$86,1,-1))</f>
        <v>-1</v>
      </c>
      <c r="AD95">
        <f>IF(OR(ISBLANK(PivotTable!AD82),ISBLANK(PivotTable!AD$86),PivotTable!AD82=0,PivotTable!AD$86=0),0,IF(PivotTable!AD82=PivotTable!AD$86,1,-1))</f>
        <v>0</v>
      </c>
      <c r="AE95">
        <f>IF(OR(ISBLANK(PivotTable!AE82),ISBLANK(PivotTable!AE$86),PivotTable!AE82=0,PivotTable!AE$86=0),0,IF(PivotTable!AE82=PivotTable!AE$86,1,-1))</f>
        <v>1</v>
      </c>
      <c r="AF95">
        <f>IF(OR(ISBLANK(PivotTable!AF82),ISBLANK(PivotTable!AF$86),PivotTable!AF82=0,PivotTable!AF$86=0),0,IF(PivotTable!AF82=PivotTable!AF$86,1,-1))</f>
        <v>-1</v>
      </c>
      <c r="AG95">
        <f>IF(OR(ISBLANK(PivotTable!AG82),ISBLANK(PivotTable!AG$86),PivotTable!AG82=0,PivotTable!AG$86=0),0,IF(PivotTable!AG82=PivotTable!AG$86,1,-1))</f>
        <v>-1</v>
      </c>
      <c r="AH95">
        <f>IF(OR(ISBLANK(PivotTable!AH82),ISBLANK(PivotTable!AH$86),PivotTable!AH82=0,PivotTable!AH$86=0),0,IF(PivotTable!AH82=PivotTable!AH$86,1,-1))</f>
        <v>-1</v>
      </c>
      <c r="AI95">
        <f>IF(OR(ISBLANK(PivotTable!AI82),ISBLANK(PivotTable!AI$86),PivotTable!AI82=0,PivotTable!AI$86=0),0,IF(PivotTable!AI82=PivotTable!AI$86,1,-1))</f>
        <v>-1</v>
      </c>
      <c r="AJ95">
        <f>IF(OR(ISBLANK(PivotTable!AJ82),ISBLANK(PivotTable!AJ$86),PivotTable!AJ82=0,PivotTable!AJ$86=0),0,IF(PivotTable!AJ82=PivotTable!AJ$86,1,-1))</f>
        <v>1</v>
      </c>
      <c r="AK95">
        <f t="shared" si="8"/>
        <v>10</v>
      </c>
      <c r="AL95">
        <f t="shared" si="9"/>
        <v>21</v>
      </c>
      <c r="AM95">
        <f t="shared" si="10"/>
        <v>4</v>
      </c>
      <c r="AN95">
        <f t="shared" si="11"/>
        <v>-0.35483870967741937</v>
      </c>
      <c r="AO95" s="2" t="s">
        <v>80</v>
      </c>
    </row>
    <row r="96" spans="1:41" x14ac:dyDescent="0.25">
      <c r="A96" s="2" t="s">
        <v>3</v>
      </c>
      <c r="B96">
        <f>IF(OR(ISBLANK(PivotTable!B5),ISBLANK(PivotTable!B$86),PivotTable!B5=0,PivotTable!B$86=0),0,IF(PivotTable!B5=PivotTable!B$86,1,-1))</f>
        <v>-1</v>
      </c>
      <c r="C96">
        <f>IF(OR(ISBLANK(PivotTable!C5),ISBLANK(PivotTable!C$86),PivotTable!C5=0,PivotTable!C$86=0),0,IF(PivotTable!C5=PivotTable!C$86,1,-1))</f>
        <v>1</v>
      </c>
      <c r="D96">
        <f>IF(OR(ISBLANK(PivotTable!D5),ISBLANK(PivotTable!D$86),PivotTable!D5=0,PivotTable!D$86=0),0,IF(PivotTable!D5=PivotTable!D$86,1,-1))</f>
        <v>1</v>
      </c>
      <c r="E96">
        <f>IF(OR(ISBLANK(PivotTable!E5),ISBLANK(PivotTable!E$86),PivotTable!E5=0,PivotTable!E$86=0),0,IF(PivotTable!E5=PivotTable!E$86,1,-1))</f>
        <v>1</v>
      </c>
      <c r="F96">
        <f>IF(OR(ISBLANK(PivotTable!F5),ISBLANK(PivotTable!F$86),PivotTable!F5=0,PivotTable!F$86=0),0,IF(PivotTable!F5=PivotTable!F$86,1,-1))</f>
        <v>-1</v>
      </c>
      <c r="G96">
        <f>IF(OR(ISBLANK(PivotTable!G5),ISBLANK(PivotTable!G$86),PivotTable!G5=0,PivotTable!G$86=0),0,IF(PivotTable!G5=PivotTable!G$86,1,-1))</f>
        <v>-1</v>
      </c>
      <c r="H96">
        <f>IF(OR(ISBLANK(PivotTable!H5),ISBLANK(PivotTable!H$86),PivotTable!H5=0,PivotTable!H$86=0),0,IF(PivotTable!H5=PivotTable!H$86,1,-1))</f>
        <v>0</v>
      </c>
      <c r="I96">
        <f>IF(OR(ISBLANK(PivotTable!I5),ISBLANK(PivotTable!I$86),PivotTable!I5=0,PivotTable!I$86=0),0,IF(PivotTable!I5=PivotTable!I$86,1,-1))</f>
        <v>-1</v>
      </c>
      <c r="J96">
        <f>IF(OR(ISBLANK(PivotTable!J5),ISBLANK(PivotTable!J$86),PivotTable!J5=0,PivotTable!J$86=0),0,IF(PivotTable!J5=PivotTable!J$86,1,-1))</f>
        <v>-1</v>
      </c>
      <c r="K96">
        <f>IF(OR(ISBLANK(PivotTable!K5),ISBLANK(PivotTable!K$86),PivotTable!K5=0,PivotTable!K$86=0),0,IF(PivotTable!K5=PivotTable!K$86,1,-1))</f>
        <v>-1</v>
      </c>
      <c r="L96">
        <f>IF(OR(ISBLANK(PivotTable!L5),ISBLANK(PivotTable!L$86),PivotTable!L5=0,PivotTable!L$86=0),0,IF(PivotTable!L5=PivotTable!L$86,1,-1))</f>
        <v>-1</v>
      </c>
      <c r="M96">
        <f>IF(OR(ISBLANK(PivotTable!M5),ISBLANK(PivotTable!M$86),PivotTable!M5=0,PivotTable!M$86=0),0,IF(PivotTable!M5=PivotTable!M$86,1,-1))</f>
        <v>1</v>
      </c>
      <c r="N96">
        <f>IF(OR(ISBLANK(PivotTable!N5),ISBLANK(PivotTable!N$86),PivotTable!N5=0,PivotTable!N$86=0),0,IF(PivotTable!N5=PivotTable!N$86,1,-1))</f>
        <v>-1</v>
      </c>
      <c r="O96">
        <f>IF(OR(ISBLANK(PivotTable!O5),ISBLANK(PivotTable!O$86),PivotTable!O5=0,PivotTable!O$86=0),0,IF(PivotTable!O5=PivotTable!O$86,1,-1))</f>
        <v>-1</v>
      </c>
      <c r="P96">
        <f>IF(OR(ISBLANK(PivotTable!P5),ISBLANK(PivotTable!P$86),PivotTable!P5=0,PivotTable!P$86=0),0,IF(PivotTable!P5=PivotTable!P$86,1,-1))</f>
        <v>0</v>
      </c>
      <c r="Q96">
        <f>IF(OR(ISBLANK(PivotTable!Q5),ISBLANK(PivotTable!Q$86),PivotTable!Q5=0,PivotTable!Q$86=0),0,IF(PivotTable!Q5=PivotTable!Q$86,1,-1))</f>
        <v>1</v>
      </c>
      <c r="R96">
        <f>IF(OR(ISBLANK(PivotTable!R5),ISBLANK(PivotTable!R$86),PivotTable!R5=0,PivotTable!R$86=0),0,IF(PivotTable!R5=PivotTable!R$86,1,-1))</f>
        <v>-1</v>
      </c>
      <c r="S96">
        <f>IF(OR(ISBLANK(PivotTable!S5),ISBLANK(PivotTable!S$86),PivotTable!S5=0,PivotTable!S$86=0),0,IF(PivotTable!S5=PivotTable!S$86,1,-1))</f>
        <v>-1</v>
      </c>
      <c r="T96">
        <f>IF(OR(ISBLANK(PivotTable!T5),ISBLANK(PivotTable!T$86),PivotTable!T5=0,PivotTable!T$86=0),0,IF(PivotTable!T5=PivotTable!T$86,1,-1))</f>
        <v>-1</v>
      </c>
      <c r="U96">
        <f>IF(OR(ISBLANK(PivotTable!U5),ISBLANK(PivotTable!U$86),PivotTable!U5=0,PivotTable!U$86=0),0,IF(PivotTable!U5=PivotTable!U$86,1,-1))</f>
        <v>-1</v>
      </c>
      <c r="V96">
        <f>IF(OR(ISBLANK(PivotTable!V5),ISBLANK(PivotTable!V$86),PivotTable!V5=0,PivotTable!V$86=0),0,IF(PivotTable!V5=PivotTable!V$86,1,-1))</f>
        <v>-1</v>
      </c>
      <c r="W96">
        <f>IF(OR(ISBLANK(PivotTable!W5),ISBLANK(PivotTable!W$86),PivotTable!W5=0,PivotTable!W$86=0),0,IF(PivotTable!W5=PivotTable!W$86,1,-1))</f>
        <v>1</v>
      </c>
      <c r="X96">
        <f>IF(OR(ISBLANK(PivotTable!X5),ISBLANK(PivotTable!X$86),PivotTable!X5=0,PivotTable!X$86=0),0,IF(PivotTable!X5=PivotTable!X$86,1,-1))</f>
        <v>-1</v>
      </c>
      <c r="Y96">
        <f>IF(OR(ISBLANK(PivotTable!Y5),ISBLANK(PivotTable!Y$86),PivotTable!Y5=0,PivotTable!Y$86=0),0,IF(PivotTable!Y5=PivotTable!Y$86,1,-1))</f>
        <v>-1</v>
      </c>
      <c r="Z96">
        <f>IF(OR(ISBLANK(PivotTable!Z5),ISBLANK(PivotTable!Z$86),PivotTable!Z5=0,PivotTable!Z$86=0),0,IF(PivotTable!Z5=PivotTable!Z$86,1,-1))</f>
        <v>1</v>
      </c>
      <c r="AA96">
        <f>IF(OR(ISBLANK(PivotTable!AA5),ISBLANK(PivotTable!AA$86),PivotTable!AA5=0,PivotTable!AA$86=0),0,IF(PivotTable!AA5=PivotTable!AA$86,1,-1))</f>
        <v>1</v>
      </c>
      <c r="AB96">
        <f>IF(OR(ISBLANK(PivotTable!AB5),ISBLANK(PivotTable!AB$86),PivotTable!AB5=0,PivotTable!AB$86=0),0,IF(PivotTable!AB5=PivotTable!AB$86,1,-1))</f>
        <v>-1</v>
      </c>
      <c r="AC96">
        <f>IF(OR(ISBLANK(PivotTable!AC5),ISBLANK(PivotTable!AC$86),PivotTable!AC5=0,PivotTable!AC$86=0),0,IF(PivotTable!AC5=PivotTable!AC$86,1,-1))</f>
        <v>-1</v>
      </c>
      <c r="AD96">
        <f>IF(OR(ISBLANK(PivotTable!AD5),ISBLANK(PivotTable!AD$86),PivotTable!AD5=0,PivotTable!AD$86=0),0,IF(PivotTable!AD5=PivotTable!AD$86,1,-1))</f>
        <v>-1</v>
      </c>
      <c r="AE96">
        <f>IF(OR(ISBLANK(PivotTable!AE5),ISBLANK(PivotTable!AE$86),PivotTable!AE5=0,PivotTable!AE$86=0),0,IF(PivotTable!AE5=PivotTable!AE$86,1,-1))</f>
        <v>1</v>
      </c>
      <c r="AF96">
        <f>IF(OR(ISBLANK(PivotTable!AF5),ISBLANK(PivotTable!AF$86),PivotTable!AF5=0,PivotTable!AF$86=0),0,IF(PivotTable!AF5=PivotTable!AF$86,1,-1))</f>
        <v>-1</v>
      </c>
      <c r="AG96">
        <f>IF(OR(ISBLANK(PivotTable!AG5),ISBLANK(PivotTable!AG$86),PivotTable!AG5=0,PivotTable!AG$86=0),0,IF(PivotTable!AG5=PivotTable!AG$86,1,-1))</f>
        <v>-1</v>
      </c>
      <c r="AH96">
        <f>IF(OR(ISBLANK(PivotTable!AH5),ISBLANK(PivotTable!AH$86),PivotTable!AH5=0,PivotTable!AH$86=0),0,IF(PivotTable!AH5=PivotTable!AH$86,1,-1))</f>
        <v>-1</v>
      </c>
      <c r="AI96">
        <f>IF(OR(ISBLANK(PivotTable!AI5),ISBLANK(PivotTable!AI$86),PivotTable!AI5=0,PivotTable!AI$86=0),0,IF(PivotTable!AI5=PivotTable!AI$86,1,-1))</f>
        <v>1</v>
      </c>
      <c r="AJ96">
        <f>IF(OR(ISBLANK(PivotTable!AJ5),ISBLANK(PivotTable!AJ$86),PivotTable!AJ5=0,PivotTable!AJ$86=0),0,IF(PivotTable!AJ5=PivotTable!AJ$86,1,-1))</f>
        <v>-1</v>
      </c>
      <c r="AK96">
        <f t="shared" si="8"/>
        <v>10</v>
      </c>
      <c r="AL96">
        <f t="shared" si="9"/>
        <v>23</v>
      </c>
      <c r="AM96">
        <f t="shared" si="10"/>
        <v>2</v>
      </c>
      <c r="AN96">
        <f t="shared" si="11"/>
        <v>-0.39393939393939392</v>
      </c>
      <c r="AO96" s="2" t="s">
        <v>3</v>
      </c>
    </row>
    <row r="97" spans="1:41" x14ac:dyDescent="0.25">
      <c r="A97" s="2" t="s">
        <v>93</v>
      </c>
      <c r="B97">
        <f>IF(OR(ISBLANK(PivotTable!B96),ISBLANK(PivotTable!B$86),PivotTable!B96=0,PivotTable!B$86=0),0,IF(PivotTable!B96=PivotTable!B$86,1,-1))</f>
        <v>1</v>
      </c>
      <c r="C97">
        <f>IF(OR(ISBLANK(PivotTable!C96),ISBLANK(PivotTable!C$86),PivotTable!C96=0,PivotTable!C$86=0),0,IF(PivotTable!C96=PivotTable!C$86,1,-1))</f>
        <v>1</v>
      </c>
      <c r="D97">
        <f>IF(OR(ISBLANK(PivotTable!D96),ISBLANK(PivotTable!D$86),PivotTable!D96=0,PivotTable!D$86=0),0,IF(PivotTable!D96=PivotTable!D$86,1,-1))</f>
        <v>1</v>
      </c>
      <c r="E97">
        <f>IF(OR(ISBLANK(PivotTable!E96),ISBLANK(PivotTable!E$86),PivotTable!E96=0,PivotTable!E$86=0),0,IF(PivotTable!E96=PivotTable!E$86,1,-1))</f>
        <v>-1</v>
      </c>
      <c r="F97">
        <f>IF(OR(ISBLANK(PivotTable!F96),ISBLANK(PivotTable!F$86),PivotTable!F96=0,PivotTable!F$86=0),0,IF(PivotTable!F96=PivotTable!F$86,1,-1))</f>
        <v>-1</v>
      </c>
      <c r="G97">
        <f>IF(OR(ISBLANK(PivotTable!G96),ISBLANK(PivotTable!G$86),PivotTable!G96=0,PivotTable!G$86=0),0,IF(PivotTable!G96=PivotTable!G$86,1,-1))</f>
        <v>-1</v>
      </c>
      <c r="H97">
        <f>IF(OR(ISBLANK(PivotTable!H96),ISBLANK(PivotTable!H$86),PivotTable!H96=0,PivotTable!H$86=0),0,IF(PivotTable!H96=PivotTable!H$86,1,-1))</f>
        <v>0</v>
      </c>
      <c r="I97">
        <f>IF(OR(ISBLANK(PivotTable!I96),ISBLANK(PivotTable!I$86),PivotTable!I96=0,PivotTable!I$86=0),0,IF(PivotTable!I96=PivotTable!I$86,1,-1))</f>
        <v>-1</v>
      </c>
      <c r="J97">
        <f>IF(OR(ISBLANK(PivotTable!J96),ISBLANK(PivotTable!J$86),PivotTable!J96=0,PivotTable!J$86=0),0,IF(PivotTable!J96=PivotTable!J$86,1,-1))</f>
        <v>-1</v>
      </c>
      <c r="K97">
        <f>IF(OR(ISBLANK(PivotTable!K96),ISBLANK(PivotTable!K$86),PivotTable!K96=0,PivotTable!K$86=0),0,IF(PivotTable!K96=PivotTable!K$86,1,-1))</f>
        <v>-1</v>
      </c>
      <c r="L97">
        <f>IF(OR(ISBLANK(PivotTable!L96),ISBLANK(PivotTable!L$86),PivotTable!L96=0,PivotTable!L$86=0),0,IF(PivotTable!L96=PivotTable!L$86,1,-1))</f>
        <v>-1</v>
      </c>
      <c r="M97">
        <f>IF(OR(ISBLANK(PivotTable!M96),ISBLANK(PivotTable!M$86),PivotTable!M96=0,PivotTable!M$86=0),0,IF(PivotTable!M96=PivotTable!M$86,1,-1))</f>
        <v>1</v>
      </c>
      <c r="N97">
        <f>IF(OR(ISBLANK(PivotTable!N96),ISBLANK(PivotTable!N$86),PivotTable!N96=0,PivotTable!N$86=0),0,IF(PivotTable!N96=PivotTable!N$86,1,-1))</f>
        <v>-1</v>
      </c>
      <c r="O97">
        <f>IF(OR(ISBLANK(PivotTable!O96),ISBLANK(PivotTable!O$86),PivotTable!O96=0,PivotTable!O$86=0),0,IF(PivotTable!O96=PivotTable!O$86,1,-1))</f>
        <v>-1</v>
      </c>
      <c r="P97">
        <f>IF(OR(ISBLANK(PivotTable!P96),ISBLANK(PivotTable!P$86),PivotTable!P96=0,PivotTable!P$86=0),0,IF(PivotTable!P96=PivotTable!P$86,1,-1))</f>
        <v>0</v>
      </c>
      <c r="Q97">
        <f>IF(OR(ISBLANK(PivotTable!Q96),ISBLANK(PivotTable!Q$86),PivotTable!Q96=0,PivotTable!Q$86=0),0,IF(PivotTable!Q96=PivotTable!Q$86,1,-1))</f>
        <v>1</v>
      </c>
      <c r="R97">
        <f>IF(OR(ISBLANK(PivotTable!R96),ISBLANK(PivotTable!R$86),PivotTable!R96=0,PivotTable!R$86=0),0,IF(PivotTable!R96=PivotTable!R$86,1,-1))</f>
        <v>-1</v>
      </c>
      <c r="S97">
        <f>IF(OR(ISBLANK(PivotTable!S96),ISBLANK(PivotTable!S$86),PivotTable!S96=0,PivotTable!S$86=0),0,IF(PivotTable!S96=PivotTable!S$86,1,-1))</f>
        <v>-1</v>
      </c>
      <c r="T97">
        <f>IF(OR(ISBLANK(PivotTable!T96),ISBLANK(PivotTable!T$86),PivotTable!T96=0,PivotTable!T$86=0),0,IF(PivotTable!T96=PivotTable!T$86,1,-1))</f>
        <v>1</v>
      </c>
      <c r="U97">
        <f>IF(OR(ISBLANK(PivotTable!U96),ISBLANK(PivotTable!U$86),PivotTable!U96=0,PivotTable!U$86=0),0,IF(PivotTable!U96=PivotTable!U$86,1,-1))</f>
        <v>-1</v>
      </c>
      <c r="V97">
        <f>IF(OR(ISBLANK(PivotTable!V96),ISBLANK(PivotTable!V$86),PivotTable!V96=0,PivotTable!V$86=0),0,IF(PivotTable!V96=PivotTable!V$86,1,-1))</f>
        <v>-1</v>
      </c>
      <c r="W97">
        <f>IF(OR(ISBLANK(PivotTable!W96),ISBLANK(PivotTable!W$86),PivotTable!W96=0,PivotTable!W$86=0),0,IF(PivotTable!W96=PivotTable!W$86,1,-1))</f>
        <v>1</v>
      </c>
      <c r="X97">
        <f>IF(OR(ISBLANK(PivotTable!X96),ISBLANK(PivotTable!X$86),PivotTable!X96=0,PivotTable!X$86=0),0,IF(PivotTable!X96=PivotTable!X$86,1,-1))</f>
        <v>-1</v>
      </c>
      <c r="Y97">
        <f>IF(OR(ISBLANK(PivotTable!Y96),ISBLANK(PivotTable!Y$86),PivotTable!Y96=0,PivotTable!Y$86=0),0,IF(PivotTable!Y96=PivotTable!Y$86,1,-1))</f>
        <v>-1</v>
      </c>
      <c r="Z97">
        <f>IF(OR(ISBLANK(PivotTable!Z96),ISBLANK(PivotTable!Z$86),PivotTable!Z96=0,PivotTable!Z$86=0),0,IF(PivotTable!Z96=PivotTable!Z$86,1,-1))</f>
        <v>-1</v>
      </c>
      <c r="AA97">
        <f>IF(OR(ISBLANK(PivotTable!AA96),ISBLANK(PivotTable!AA$86),PivotTable!AA96=0,PivotTable!AA$86=0),0,IF(PivotTable!AA96=PivotTable!AA$86,1,-1))</f>
        <v>1</v>
      </c>
      <c r="AB97">
        <f>IF(OR(ISBLANK(PivotTable!AB96),ISBLANK(PivotTable!AB$86),PivotTable!AB96=0,PivotTable!AB$86=0),0,IF(PivotTable!AB96=PivotTable!AB$86,1,-1))</f>
        <v>-1</v>
      </c>
      <c r="AC97">
        <f>IF(OR(ISBLANK(PivotTable!AC96),ISBLANK(PivotTable!AC$86),PivotTable!AC96=0,PivotTable!AC$86=0),0,IF(PivotTable!AC96=PivotTable!AC$86,1,-1))</f>
        <v>-1</v>
      </c>
      <c r="AD97">
        <f>IF(OR(ISBLANK(PivotTable!AD96),ISBLANK(PivotTable!AD$86),PivotTable!AD96=0,PivotTable!AD$86=0),0,IF(PivotTable!AD96=PivotTable!AD$86,1,-1))</f>
        <v>-1</v>
      </c>
      <c r="AE97">
        <f>IF(OR(ISBLANK(PivotTable!AE96),ISBLANK(PivotTable!AE$86),PivotTable!AE96=0,PivotTable!AE$86=0),0,IF(PivotTable!AE96=PivotTable!AE$86,1,-1))</f>
        <v>1</v>
      </c>
      <c r="AF97">
        <f>IF(OR(ISBLANK(PivotTable!AF96),ISBLANK(PivotTable!AF$86),PivotTable!AF96=0,PivotTable!AF$86=0),0,IF(PivotTable!AF96=PivotTable!AF$86,1,-1))</f>
        <v>-1</v>
      </c>
      <c r="AG97">
        <f>IF(OR(ISBLANK(PivotTable!AG96),ISBLANK(PivotTable!AG$86),PivotTable!AG96=0,PivotTable!AG$86=0),0,IF(PivotTable!AG96=PivotTable!AG$86,1,-1))</f>
        <v>-1</v>
      </c>
      <c r="AH97">
        <f>IF(OR(ISBLANK(PivotTable!AH96),ISBLANK(PivotTable!AH$86),PivotTable!AH96=0,PivotTable!AH$86=0),0,IF(PivotTable!AH96=PivotTable!AH$86,1,-1))</f>
        <v>-1</v>
      </c>
      <c r="AI97">
        <f>IF(OR(ISBLANK(PivotTable!AI96),ISBLANK(PivotTable!AI$86),PivotTable!AI96=0,PivotTable!AI$86=0),0,IF(PivotTable!AI96=PivotTable!AI$86,1,-1))</f>
        <v>-1</v>
      </c>
      <c r="AJ97">
        <f>IF(OR(ISBLANK(PivotTable!AJ96),ISBLANK(PivotTable!AJ$86),PivotTable!AJ96=0,PivotTable!AJ$86=0),0,IF(PivotTable!AJ96=PivotTable!AJ$86,1,-1))</f>
        <v>1</v>
      </c>
      <c r="AK97">
        <f t="shared" si="8"/>
        <v>10</v>
      </c>
      <c r="AL97">
        <f t="shared" si="9"/>
        <v>23</v>
      </c>
      <c r="AM97">
        <f t="shared" si="10"/>
        <v>2</v>
      </c>
      <c r="AN97">
        <f t="shared" si="11"/>
        <v>-0.39393939393939392</v>
      </c>
      <c r="AO97" s="2" t="s">
        <v>93</v>
      </c>
    </row>
    <row r="98" spans="1:41" x14ac:dyDescent="0.25">
      <c r="A98" s="2" t="s">
        <v>50</v>
      </c>
      <c r="B98">
        <f>IF(OR(ISBLANK(PivotTable!B52),ISBLANK(PivotTable!B$86),PivotTable!B52=0,PivotTable!B$86=0),0,IF(PivotTable!B52=PivotTable!B$86,1,-1))</f>
        <v>-1</v>
      </c>
      <c r="C98">
        <f>IF(OR(ISBLANK(PivotTable!C52),ISBLANK(PivotTable!C$86),PivotTable!C52=0,PivotTable!C$86=0),0,IF(PivotTable!C52=PivotTable!C$86,1,-1))</f>
        <v>1</v>
      </c>
      <c r="D98">
        <f>IF(OR(ISBLANK(PivotTable!D52),ISBLANK(PivotTable!D$86),PivotTable!D52=0,PivotTable!D$86=0),0,IF(PivotTable!D52=PivotTable!D$86,1,-1))</f>
        <v>-1</v>
      </c>
      <c r="E98">
        <f>IF(OR(ISBLANK(PivotTable!E52),ISBLANK(PivotTable!E$86),PivotTable!E52=0,PivotTable!E$86=0),0,IF(PivotTable!E52=PivotTable!E$86,1,-1))</f>
        <v>-1</v>
      </c>
      <c r="F98">
        <f>IF(OR(ISBLANK(PivotTable!F52),ISBLANK(PivotTable!F$86),PivotTable!F52=0,PivotTable!F$86=0),0,IF(PivotTable!F52=PivotTable!F$86,1,-1))</f>
        <v>-1</v>
      </c>
      <c r="G98">
        <f>IF(OR(ISBLANK(PivotTable!G52),ISBLANK(PivotTable!G$86),PivotTable!G52=0,PivotTable!G$86=0),0,IF(PivotTable!G52=PivotTable!G$86,1,-1))</f>
        <v>-1</v>
      </c>
      <c r="H98">
        <f>IF(OR(ISBLANK(PivotTable!H52),ISBLANK(PivotTable!H$86),PivotTable!H52=0,PivotTable!H$86=0),0,IF(PivotTable!H52=PivotTable!H$86,1,-1))</f>
        <v>0</v>
      </c>
      <c r="I98">
        <f>IF(OR(ISBLANK(PivotTable!I52),ISBLANK(PivotTable!I$86),PivotTable!I52=0,PivotTable!I$86=0),0,IF(PivotTable!I52=PivotTable!I$86,1,-1))</f>
        <v>-1</v>
      </c>
      <c r="J98">
        <f>IF(OR(ISBLANK(PivotTable!J52),ISBLANK(PivotTable!J$86),PivotTable!J52=0,PivotTable!J$86=0),0,IF(PivotTable!J52=PivotTable!J$86,1,-1))</f>
        <v>-1</v>
      </c>
      <c r="K98">
        <f>IF(OR(ISBLANK(PivotTable!K52),ISBLANK(PivotTable!K$86),PivotTable!K52=0,PivotTable!K$86=0),0,IF(PivotTable!K52=PivotTable!K$86,1,-1))</f>
        <v>-1</v>
      </c>
      <c r="L98">
        <f>IF(OR(ISBLANK(PivotTable!L52),ISBLANK(PivotTable!L$86),PivotTable!L52=0,PivotTable!L$86=0),0,IF(PivotTable!L52=PivotTable!L$86,1,-1))</f>
        <v>-1</v>
      </c>
      <c r="M98">
        <f>IF(OR(ISBLANK(PivotTable!M52),ISBLANK(PivotTable!M$86),PivotTable!M52=0,PivotTable!M$86=0),0,IF(PivotTable!M52=PivotTable!M$86,1,-1))</f>
        <v>1</v>
      </c>
      <c r="N98">
        <f>IF(OR(ISBLANK(PivotTable!N52),ISBLANK(PivotTable!N$86),PivotTable!N52=0,PivotTable!N$86=0),0,IF(PivotTable!N52=PivotTable!N$86,1,-1))</f>
        <v>-1</v>
      </c>
      <c r="O98">
        <f>IF(OR(ISBLANK(PivotTable!O52),ISBLANK(PivotTable!O$86),PivotTable!O52=0,PivotTable!O$86=0),0,IF(PivotTable!O52=PivotTable!O$86,1,-1))</f>
        <v>-1</v>
      </c>
      <c r="P98">
        <f>IF(OR(ISBLANK(PivotTable!P52),ISBLANK(PivotTable!P$86),PivotTable!P52=0,PivotTable!P$86=0),0,IF(PivotTable!P52=PivotTable!P$86,1,-1))</f>
        <v>0</v>
      </c>
      <c r="Q98">
        <f>IF(OR(ISBLANK(PivotTable!Q52),ISBLANK(PivotTable!Q$86),PivotTable!Q52=0,PivotTable!Q$86=0),0,IF(PivotTable!Q52=PivotTable!Q$86,1,-1))</f>
        <v>1</v>
      </c>
      <c r="R98">
        <f>IF(OR(ISBLANK(PivotTable!R52),ISBLANK(PivotTable!R$86),PivotTable!R52=0,PivotTable!R$86=0),0,IF(PivotTable!R52=PivotTable!R$86,1,-1))</f>
        <v>-1</v>
      </c>
      <c r="S98">
        <f>IF(OR(ISBLANK(PivotTable!S52),ISBLANK(PivotTable!S$86),PivotTable!S52=0,PivotTable!S$86=0),0,IF(PivotTable!S52=PivotTable!S$86,1,-1))</f>
        <v>-1</v>
      </c>
      <c r="T98">
        <f>IF(OR(ISBLANK(PivotTable!T52),ISBLANK(PivotTable!T$86),PivotTable!T52=0,PivotTable!T$86=0),0,IF(PivotTable!T52=PivotTable!T$86,1,-1))</f>
        <v>1</v>
      </c>
      <c r="U98">
        <f>IF(OR(ISBLANK(PivotTable!U52),ISBLANK(PivotTable!U$86),PivotTable!U52=0,PivotTable!U$86=0),0,IF(PivotTable!U52=PivotTable!U$86,1,-1))</f>
        <v>-1</v>
      </c>
      <c r="V98">
        <f>IF(OR(ISBLANK(PivotTable!V52),ISBLANK(PivotTable!V$86),PivotTable!V52=0,PivotTable!V$86=0),0,IF(PivotTable!V52=PivotTable!V$86,1,-1))</f>
        <v>-1</v>
      </c>
      <c r="W98">
        <f>IF(OR(ISBLANK(PivotTable!W52),ISBLANK(PivotTable!W$86),PivotTable!W52=0,PivotTable!W$86=0),0,IF(PivotTable!W52=PivotTable!W$86,1,-1))</f>
        <v>1</v>
      </c>
      <c r="X98">
        <f>IF(OR(ISBLANK(PivotTable!X52),ISBLANK(PivotTable!X$86),PivotTable!X52=0,PivotTable!X$86=0),0,IF(PivotTable!X52=PivotTable!X$86,1,-1))</f>
        <v>-1</v>
      </c>
      <c r="Y98">
        <f>IF(OR(ISBLANK(PivotTable!Y52),ISBLANK(PivotTable!Y$86),PivotTable!Y52=0,PivotTable!Y$86=0),0,IF(PivotTable!Y52=PivotTable!Y$86,1,-1))</f>
        <v>-1</v>
      </c>
      <c r="Z98">
        <f>IF(OR(ISBLANK(PivotTable!Z52),ISBLANK(PivotTable!Z$86),PivotTable!Z52=0,PivotTable!Z$86=0),0,IF(PivotTable!Z52=PivotTable!Z$86,1,-1))</f>
        <v>1</v>
      </c>
      <c r="AA98">
        <f>IF(OR(ISBLANK(PivotTable!AA52),ISBLANK(PivotTable!AA$86),PivotTable!AA52=0,PivotTable!AA$86=0),0,IF(PivotTable!AA52=PivotTable!AA$86,1,-1))</f>
        <v>1</v>
      </c>
      <c r="AB98">
        <f>IF(OR(ISBLANK(PivotTable!AB52),ISBLANK(PivotTable!AB$86),PivotTable!AB52=0,PivotTable!AB$86=0),0,IF(PivotTable!AB52=PivotTable!AB$86,1,-1))</f>
        <v>-1</v>
      </c>
      <c r="AC98">
        <f>IF(OR(ISBLANK(PivotTable!AC52),ISBLANK(PivotTable!AC$86),PivotTable!AC52=0,PivotTable!AC$86=0),0,IF(PivotTable!AC52=PivotTable!AC$86,1,-1))</f>
        <v>-1</v>
      </c>
      <c r="AD98">
        <f>IF(OR(ISBLANK(PivotTable!AD52),ISBLANK(PivotTable!AD$86),PivotTable!AD52=0,PivotTable!AD$86=0),0,IF(PivotTable!AD52=PivotTable!AD$86,1,-1))</f>
        <v>-1</v>
      </c>
      <c r="AE98">
        <f>IF(OR(ISBLANK(PivotTable!AE52),ISBLANK(PivotTable!AE$86),PivotTable!AE52=0,PivotTable!AE$86=0),0,IF(PivotTable!AE52=PivotTable!AE$86,1,-1))</f>
        <v>1</v>
      </c>
      <c r="AF98">
        <f>IF(OR(ISBLANK(PivotTable!AF52),ISBLANK(PivotTable!AF$86),PivotTable!AF52=0,PivotTable!AF$86=0),0,IF(PivotTable!AF52=PivotTable!AF$86,1,-1))</f>
        <v>-1</v>
      </c>
      <c r="AG98">
        <f>IF(OR(ISBLANK(PivotTable!AG52),ISBLANK(PivotTable!AG$86),PivotTable!AG52=0,PivotTable!AG$86=0),0,IF(PivotTable!AG52=PivotTable!AG$86,1,-1))</f>
        <v>-1</v>
      </c>
      <c r="AH98">
        <f>IF(OR(ISBLANK(PivotTable!AH52),ISBLANK(PivotTable!AH$86),PivotTable!AH52=0,PivotTable!AH$86=0),0,IF(PivotTable!AH52=PivotTable!AH$86,1,-1))</f>
        <v>-1</v>
      </c>
      <c r="AI98">
        <f>IF(OR(ISBLANK(PivotTable!AI52),ISBLANK(PivotTable!AI$86),PivotTable!AI52=0,PivotTable!AI$86=0),0,IF(PivotTable!AI52=PivotTable!AI$86,1,-1))</f>
        <v>-1</v>
      </c>
      <c r="AJ98">
        <f>IF(OR(ISBLANK(PivotTable!AJ52),ISBLANK(PivotTable!AJ$86),PivotTable!AJ52=0,PivotTable!AJ$86=0),0,IF(PivotTable!AJ52=PivotTable!AJ$86,1,-1))</f>
        <v>1</v>
      </c>
      <c r="AK98">
        <f t="shared" ref="AK98:AK103" si="12">COUNTIF(B98:AJ98,1)</f>
        <v>9</v>
      </c>
      <c r="AL98">
        <f t="shared" ref="AL98:AL103" si="13">COUNTIF(B98:AJ98,-1)</f>
        <v>24</v>
      </c>
      <c r="AM98">
        <f t="shared" ref="AM98:AM103" si="14">COUNTIF(B98:AJ98,0)</f>
        <v>2</v>
      </c>
      <c r="AN98">
        <f t="shared" ref="AN98:AN103" si="15">(AK98-AL98)/(AK98+AL98)</f>
        <v>-0.45454545454545453</v>
      </c>
      <c r="AO98" s="2" t="s">
        <v>50</v>
      </c>
    </row>
    <row r="99" spans="1:41" x14ac:dyDescent="0.25">
      <c r="A99" s="2" t="s">
        <v>30</v>
      </c>
      <c r="B99">
        <f>IF(OR(ISBLANK(PivotTable!B32),ISBLANK(PivotTable!B$86),PivotTable!B32=0,PivotTable!B$86=0),0,IF(PivotTable!B32=PivotTable!B$86,1,-1))</f>
        <v>-1</v>
      </c>
      <c r="C99">
        <f>IF(OR(ISBLANK(PivotTable!C32),ISBLANK(PivotTable!C$86),PivotTable!C32=0,PivotTable!C$86=0),0,IF(PivotTable!C32=PivotTable!C$86,1,-1))</f>
        <v>1</v>
      </c>
      <c r="D99">
        <f>IF(OR(ISBLANK(PivotTable!D32),ISBLANK(PivotTable!D$86),PivotTable!D32=0,PivotTable!D$86=0),0,IF(PivotTable!D32=PivotTable!D$86,1,-1))</f>
        <v>-1</v>
      </c>
      <c r="E99">
        <f>IF(OR(ISBLANK(PivotTable!E32),ISBLANK(PivotTable!E$86),PivotTable!E32=0,PivotTable!E$86=0),0,IF(PivotTable!E32=PivotTable!E$86,1,-1))</f>
        <v>-1</v>
      </c>
      <c r="F99">
        <f>IF(OR(ISBLANK(PivotTable!F32),ISBLANK(PivotTable!F$86),PivotTable!F32=0,PivotTable!F$86=0),0,IF(PivotTable!F32=PivotTable!F$86,1,-1))</f>
        <v>-1</v>
      </c>
      <c r="G99">
        <f>IF(OR(ISBLANK(PivotTable!G32),ISBLANK(PivotTable!G$86),PivotTable!G32=0,PivotTable!G$86=0),0,IF(PivotTable!G32=PivotTable!G$86,1,-1))</f>
        <v>-1</v>
      </c>
      <c r="H99">
        <f>IF(OR(ISBLANK(PivotTable!H32),ISBLANK(PivotTable!H$86),PivotTable!H32=0,PivotTable!H$86=0),0,IF(PivotTable!H32=PivotTable!H$86,1,-1))</f>
        <v>0</v>
      </c>
      <c r="I99">
        <f>IF(OR(ISBLANK(PivotTable!I32),ISBLANK(PivotTable!I$86),PivotTable!I32=0,PivotTable!I$86=0),0,IF(PivotTable!I32=PivotTable!I$86,1,-1))</f>
        <v>-1</v>
      </c>
      <c r="J99">
        <f>IF(OR(ISBLANK(PivotTable!J32),ISBLANK(PivotTable!J$86),PivotTable!J32=0,PivotTable!J$86=0),0,IF(PivotTable!J32=PivotTable!J$86,1,-1))</f>
        <v>-1</v>
      </c>
      <c r="K99">
        <f>IF(OR(ISBLANK(PivotTable!K32),ISBLANK(PivotTable!K$86),PivotTable!K32=0,PivotTable!K$86=0),0,IF(PivotTable!K32=PivotTable!K$86,1,-1))</f>
        <v>-1</v>
      </c>
      <c r="L99">
        <f>IF(OR(ISBLANK(PivotTable!L32),ISBLANK(PivotTable!L$86),PivotTable!L32=0,PivotTable!L$86=0),0,IF(PivotTable!L32=PivotTable!L$86,1,-1))</f>
        <v>-1</v>
      </c>
      <c r="M99">
        <f>IF(OR(ISBLANK(PivotTable!M32),ISBLANK(PivotTable!M$86),PivotTable!M32=0,PivotTable!M$86=0),0,IF(PivotTable!M32=PivotTable!M$86,1,-1))</f>
        <v>1</v>
      </c>
      <c r="N99">
        <f>IF(OR(ISBLANK(PivotTable!N32),ISBLANK(PivotTable!N$86),PivotTable!N32=0,PivotTable!N$86=0),0,IF(PivotTable!N32=PivotTable!N$86,1,-1))</f>
        <v>-1</v>
      </c>
      <c r="O99">
        <f>IF(OR(ISBLANK(PivotTable!O32),ISBLANK(PivotTable!O$86),PivotTable!O32=0,PivotTable!O$86=0),0,IF(PivotTable!O32=PivotTable!O$86,1,-1))</f>
        <v>-1</v>
      </c>
      <c r="P99">
        <f>IF(OR(ISBLANK(PivotTable!P32),ISBLANK(PivotTable!P$86),PivotTable!P32=0,PivotTable!P$86=0),0,IF(PivotTable!P32=PivotTable!P$86,1,-1))</f>
        <v>0</v>
      </c>
      <c r="Q99">
        <f>IF(OR(ISBLANK(PivotTable!Q32),ISBLANK(PivotTable!Q$86),PivotTable!Q32=0,PivotTable!Q$86=0),0,IF(PivotTable!Q32=PivotTable!Q$86,1,-1))</f>
        <v>1</v>
      </c>
      <c r="R99">
        <f>IF(OR(ISBLANK(PivotTable!R32),ISBLANK(PivotTable!R$86),PivotTable!R32=0,PivotTable!R$86=0),0,IF(PivotTable!R32=PivotTable!R$86,1,-1))</f>
        <v>1</v>
      </c>
      <c r="S99">
        <f>IF(OR(ISBLANK(PivotTable!S32),ISBLANK(PivotTable!S$86),PivotTable!S32=0,PivotTable!S$86=0),0,IF(PivotTable!S32=PivotTable!S$86,1,-1))</f>
        <v>-1</v>
      </c>
      <c r="T99">
        <f>IF(OR(ISBLANK(PivotTable!T32),ISBLANK(PivotTable!T$86),PivotTable!T32=0,PivotTable!T$86=0),0,IF(PivotTable!T32=PivotTable!T$86,1,-1))</f>
        <v>1</v>
      </c>
      <c r="U99">
        <f>IF(OR(ISBLANK(PivotTable!U32),ISBLANK(PivotTable!U$86),PivotTable!U32=0,PivotTable!U$86=0),0,IF(PivotTable!U32=PivotTable!U$86,1,-1))</f>
        <v>-1</v>
      </c>
      <c r="V99">
        <f>IF(OR(ISBLANK(PivotTable!V32),ISBLANK(PivotTable!V$86),PivotTable!V32=0,PivotTable!V$86=0),0,IF(PivotTable!V32=PivotTable!V$86,1,-1))</f>
        <v>-1</v>
      </c>
      <c r="W99">
        <f>IF(OR(ISBLANK(PivotTable!W32),ISBLANK(PivotTable!W$86),PivotTable!W32=0,PivotTable!W$86=0),0,IF(PivotTable!W32=PivotTable!W$86,1,-1))</f>
        <v>1</v>
      </c>
      <c r="X99">
        <f>IF(OR(ISBLANK(PivotTable!X32),ISBLANK(PivotTable!X$86),PivotTable!X32=0,PivotTable!X$86=0),0,IF(PivotTable!X32=PivotTable!X$86,1,-1))</f>
        <v>-1</v>
      </c>
      <c r="Y99">
        <f>IF(OR(ISBLANK(PivotTable!Y32),ISBLANK(PivotTable!Y$86),PivotTable!Y32=0,PivotTable!Y$86=0),0,IF(PivotTable!Y32=PivotTable!Y$86,1,-1))</f>
        <v>-1</v>
      </c>
      <c r="Z99">
        <f>IF(OR(ISBLANK(PivotTable!Z32),ISBLANK(PivotTable!Z$86),PivotTable!Z32=0,PivotTable!Z$86=0),0,IF(PivotTable!Z32=PivotTable!Z$86,1,-1))</f>
        <v>-1</v>
      </c>
      <c r="AA99">
        <f>IF(OR(ISBLANK(PivotTable!AA32),ISBLANK(PivotTable!AA$86),PivotTable!AA32=0,PivotTable!AA$86=0),0,IF(PivotTable!AA32=PivotTable!AA$86,1,-1))</f>
        <v>1</v>
      </c>
      <c r="AB99">
        <f>IF(OR(ISBLANK(PivotTable!AB32),ISBLANK(PivotTable!AB$86),PivotTable!AB32=0,PivotTable!AB$86=0),0,IF(PivotTable!AB32=PivotTable!AB$86,1,-1))</f>
        <v>-1</v>
      </c>
      <c r="AC99">
        <f>IF(OR(ISBLANK(PivotTable!AC32),ISBLANK(PivotTable!AC$86),PivotTable!AC32=0,PivotTable!AC$86=0),0,IF(PivotTable!AC32=PivotTable!AC$86,1,-1))</f>
        <v>0</v>
      </c>
      <c r="AD99">
        <f>IF(OR(ISBLANK(PivotTable!AD32),ISBLANK(PivotTable!AD$86),PivotTable!AD32=0,PivotTable!AD$86=0),0,IF(PivotTable!AD32=PivotTable!AD$86,1,-1))</f>
        <v>0</v>
      </c>
      <c r="AE99">
        <f>IF(OR(ISBLANK(PivotTable!AE32),ISBLANK(PivotTable!AE$86),PivotTable!AE32=0,PivotTable!AE$86=0),0,IF(PivotTable!AE32=PivotTable!AE$86,1,-1))</f>
        <v>0</v>
      </c>
      <c r="AF99">
        <f>IF(OR(ISBLANK(PivotTable!AF32),ISBLANK(PivotTable!AF$86),PivotTable!AF32=0,PivotTable!AF$86=0),0,IF(PivotTable!AF32=PivotTable!AF$86,1,-1))</f>
        <v>-1</v>
      </c>
      <c r="AG99">
        <f>IF(OR(ISBLANK(PivotTable!AG32),ISBLANK(PivotTable!AG$86),PivotTable!AG32=0,PivotTable!AG$86=0),0,IF(PivotTable!AG32=PivotTable!AG$86,1,-1))</f>
        <v>-1</v>
      </c>
      <c r="AH99">
        <f>IF(OR(ISBLANK(PivotTable!AH32),ISBLANK(PivotTable!AH$86),PivotTable!AH32=0,PivotTable!AH$86=0),0,IF(PivotTable!AH32=PivotTable!AH$86,1,-1))</f>
        <v>-1</v>
      </c>
      <c r="AI99">
        <f>IF(OR(ISBLANK(PivotTable!AI32),ISBLANK(PivotTable!AI$86),PivotTable!AI32=0,PivotTable!AI$86=0),0,IF(PivotTable!AI32=PivotTable!AI$86,1,-1))</f>
        <v>-1</v>
      </c>
      <c r="AJ99">
        <f>IF(OR(ISBLANK(PivotTable!AJ32),ISBLANK(PivotTable!AJ$86),PivotTable!AJ32=0,PivotTable!AJ$86=0),0,IF(PivotTable!AJ32=PivotTable!AJ$86,1,-1))</f>
        <v>1</v>
      </c>
      <c r="AK99">
        <f t="shared" si="12"/>
        <v>8</v>
      </c>
      <c r="AL99">
        <f t="shared" si="13"/>
        <v>22</v>
      </c>
      <c r="AM99">
        <f t="shared" si="14"/>
        <v>5</v>
      </c>
      <c r="AN99">
        <f t="shared" si="15"/>
        <v>-0.46666666666666667</v>
      </c>
      <c r="AO99" s="2" t="s">
        <v>30</v>
      </c>
    </row>
    <row r="100" spans="1:41" x14ac:dyDescent="0.25">
      <c r="A100" s="2" t="s">
        <v>83</v>
      </c>
      <c r="B100">
        <f>IF(OR(ISBLANK(PivotTable!B85),ISBLANK(PivotTable!B$86),PivotTable!B85=0,PivotTable!B$86=0),0,IF(PivotTable!B85=PivotTable!B$86,1,-1))</f>
        <v>-1</v>
      </c>
      <c r="C100">
        <f>IF(OR(ISBLANK(PivotTable!C85),ISBLANK(PivotTable!C$86),PivotTable!C85=0,PivotTable!C$86=0),0,IF(PivotTable!C85=PivotTable!C$86,1,-1))</f>
        <v>1</v>
      </c>
      <c r="D100">
        <f>IF(OR(ISBLANK(PivotTable!D85),ISBLANK(PivotTable!D$86),PivotTable!D85=0,PivotTable!D$86=0),0,IF(PivotTable!D85=PivotTable!D$86,1,-1))</f>
        <v>0</v>
      </c>
      <c r="E100">
        <f>IF(OR(ISBLANK(PivotTable!E85),ISBLANK(PivotTable!E$86),PivotTable!E85=0,PivotTable!E$86=0),0,IF(PivotTable!E85=PivotTable!E$86,1,-1))</f>
        <v>0</v>
      </c>
      <c r="F100">
        <f>IF(OR(ISBLANK(PivotTable!F85),ISBLANK(PivotTable!F$86),PivotTable!F85=0,PivotTable!F$86=0),0,IF(PivotTable!F85=PivotTable!F$86,1,-1))</f>
        <v>-1</v>
      </c>
      <c r="G100">
        <f>IF(OR(ISBLANK(PivotTable!G85),ISBLANK(PivotTable!G$86),PivotTable!G85=0,PivotTable!G$86=0),0,IF(PivotTable!G85=PivotTable!G$86,1,-1))</f>
        <v>-1</v>
      </c>
      <c r="H100">
        <f>IF(OR(ISBLANK(PivotTable!H85),ISBLANK(PivotTable!H$86),PivotTable!H85=0,PivotTable!H$86=0),0,IF(PivotTable!H85=PivotTable!H$86,1,-1))</f>
        <v>0</v>
      </c>
      <c r="I100">
        <f>IF(OR(ISBLANK(PivotTable!I85),ISBLANK(PivotTable!I$86),PivotTable!I85=0,PivotTable!I$86=0),0,IF(PivotTable!I85=PivotTable!I$86,1,-1))</f>
        <v>-1</v>
      </c>
      <c r="J100">
        <f>IF(OR(ISBLANK(PivotTable!J85),ISBLANK(PivotTable!J$86),PivotTable!J85=0,PivotTable!J$86=0),0,IF(PivotTable!J85=PivotTable!J$86,1,-1))</f>
        <v>-1</v>
      </c>
      <c r="K100">
        <f>IF(OR(ISBLANK(PivotTable!K85),ISBLANK(PivotTable!K$86),PivotTable!K85=0,PivotTable!K$86=0),0,IF(PivotTable!K85=PivotTable!K$86,1,-1))</f>
        <v>-1</v>
      </c>
      <c r="L100">
        <f>IF(OR(ISBLANK(PivotTable!L85),ISBLANK(PivotTable!L$86),PivotTable!L85=0,PivotTable!L$86=0),0,IF(PivotTable!L85=PivotTable!L$86,1,-1))</f>
        <v>-1</v>
      </c>
      <c r="M100">
        <f>IF(OR(ISBLANK(PivotTable!M85),ISBLANK(PivotTable!M$86),PivotTable!M85=0,PivotTable!M$86=0),0,IF(PivotTable!M85=PivotTable!M$86,1,-1))</f>
        <v>1</v>
      </c>
      <c r="N100">
        <f>IF(OR(ISBLANK(PivotTable!N85),ISBLANK(PivotTable!N$86),PivotTable!N85=0,PivotTable!N$86=0),0,IF(PivotTable!N85=PivotTable!N$86,1,-1))</f>
        <v>-1</v>
      </c>
      <c r="O100">
        <f>IF(OR(ISBLANK(PivotTable!O85),ISBLANK(PivotTable!O$86),PivotTable!O85=0,PivotTable!O$86=0),0,IF(PivotTable!O85=PivotTable!O$86,1,-1))</f>
        <v>1</v>
      </c>
      <c r="P100">
        <f>IF(OR(ISBLANK(PivotTable!P85),ISBLANK(PivotTable!P$86),PivotTable!P85=0,PivotTable!P$86=0),0,IF(PivotTable!P85=PivotTable!P$86,1,-1))</f>
        <v>0</v>
      </c>
      <c r="Q100">
        <f>IF(OR(ISBLANK(PivotTable!Q85),ISBLANK(PivotTable!Q$86),PivotTable!Q85=0,PivotTable!Q$86=0),0,IF(PivotTable!Q85=PivotTable!Q$86,1,-1))</f>
        <v>1</v>
      </c>
      <c r="R100">
        <f>IF(OR(ISBLANK(PivotTable!R85),ISBLANK(PivotTable!R$86),PivotTable!R85=0,PivotTable!R$86=0),0,IF(PivotTable!R85=PivotTable!R$86,1,-1))</f>
        <v>-1</v>
      </c>
      <c r="S100">
        <f>IF(OR(ISBLANK(PivotTable!S85),ISBLANK(PivotTable!S$86),PivotTable!S85=0,PivotTable!S$86=0),0,IF(PivotTable!S85=PivotTable!S$86,1,-1))</f>
        <v>-1</v>
      </c>
      <c r="T100">
        <f>IF(OR(ISBLANK(PivotTable!T85),ISBLANK(PivotTable!T$86),PivotTable!T85=0,PivotTable!T$86=0),0,IF(PivotTable!T85=PivotTable!T$86,1,-1))</f>
        <v>1</v>
      </c>
      <c r="U100">
        <f>IF(OR(ISBLANK(PivotTable!U85),ISBLANK(PivotTable!U$86),PivotTable!U85=0,PivotTable!U$86=0),0,IF(PivotTable!U85=PivotTable!U$86,1,-1))</f>
        <v>-1</v>
      </c>
      <c r="V100">
        <f>IF(OR(ISBLANK(PivotTable!V85),ISBLANK(PivotTable!V$86),PivotTable!V85=0,PivotTable!V$86=0),0,IF(PivotTable!V85=PivotTable!V$86,1,-1))</f>
        <v>-1</v>
      </c>
      <c r="W100">
        <f>IF(OR(ISBLANK(PivotTable!W85),ISBLANK(PivotTable!W$86),PivotTable!W85=0,PivotTable!W$86=0),0,IF(PivotTable!W85=PivotTable!W$86,1,-1))</f>
        <v>1</v>
      </c>
      <c r="X100">
        <f>IF(OR(ISBLANK(PivotTable!X85),ISBLANK(PivotTable!X$86),PivotTable!X85=0,PivotTable!X$86=0),0,IF(PivotTable!X85=PivotTable!X$86,1,-1))</f>
        <v>-1</v>
      </c>
      <c r="Y100">
        <f>IF(OR(ISBLANK(PivotTable!Y85),ISBLANK(PivotTable!Y$86),PivotTable!Y85=0,PivotTable!Y$86=0),0,IF(PivotTable!Y85=PivotTable!Y$86,1,-1))</f>
        <v>-1</v>
      </c>
      <c r="Z100">
        <f>IF(OR(ISBLANK(PivotTable!Z85),ISBLANK(PivotTable!Z$86),PivotTable!Z85=0,PivotTable!Z$86=0),0,IF(PivotTable!Z85=PivotTable!Z$86,1,-1))</f>
        <v>0</v>
      </c>
      <c r="AA100">
        <f>IF(OR(ISBLANK(PivotTable!AA85),ISBLANK(PivotTable!AA$86),PivotTable!AA85=0,PivotTable!AA$86=0),0,IF(PivotTable!AA85=PivotTable!AA$86,1,-1))</f>
        <v>1</v>
      </c>
      <c r="AB100">
        <f>IF(OR(ISBLANK(PivotTable!AB85),ISBLANK(PivotTable!AB$86),PivotTable!AB85=0,PivotTable!AB$86=0),0,IF(PivotTable!AB85=PivotTable!AB$86,1,-1))</f>
        <v>-1</v>
      </c>
      <c r="AC100">
        <f>IF(OR(ISBLANK(PivotTable!AC85),ISBLANK(PivotTable!AC$86),PivotTable!AC85=0,PivotTable!AC$86=0),0,IF(PivotTable!AC85=PivotTable!AC$86,1,-1))</f>
        <v>-1</v>
      </c>
      <c r="AD100">
        <f>IF(OR(ISBLANK(PivotTable!AD85),ISBLANK(PivotTable!AD$86),PivotTable!AD85=0,PivotTable!AD$86=0),0,IF(PivotTable!AD85=PivotTable!AD$86,1,-1))</f>
        <v>-1</v>
      </c>
      <c r="AE100">
        <f>IF(OR(ISBLANK(PivotTable!AE85),ISBLANK(PivotTable!AE$86),PivotTable!AE85=0,PivotTable!AE$86=0),0,IF(PivotTable!AE85=PivotTable!AE$86,1,-1))</f>
        <v>-1</v>
      </c>
      <c r="AF100">
        <f>IF(OR(ISBLANK(PivotTable!AF85),ISBLANK(PivotTable!AF$86),PivotTable!AF85=0,PivotTable!AF$86=0),0,IF(PivotTable!AF85=PivotTable!AF$86,1,-1))</f>
        <v>-1</v>
      </c>
      <c r="AG100">
        <f>IF(OR(ISBLANK(PivotTable!AG85),ISBLANK(PivotTable!AG$86),PivotTable!AG85=0,PivotTable!AG$86=0),0,IF(PivotTable!AG85=PivotTable!AG$86,1,-1))</f>
        <v>-1</v>
      </c>
      <c r="AH100">
        <f>IF(OR(ISBLANK(PivotTable!AH85),ISBLANK(PivotTable!AH$86),PivotTable!AH85=0,PivotTable!AH$86=0),0,IF(PivotTable!AH85=PivotTable!AH$86,1,-1))</f>
        <v>-1</v>
      </c>
      <c r="AI100">
        <f>IF(OR(ISBLANK(PivotTable!AI85),ISBLANK(PivotTable!AI$86),PivotTable!AI85=0,PivotTable!AI$86=0),0,IF(PivotTable!AI85=PivotTable!AI$86,1,-1))</f>
        <v>-1</v>
      </c>
      <c r="AJ100">
        <f>IF(OR(ISBLANK(PivotTable!AJ85),ISBLANK(PivotTable!AJ$86),PivotTable!AJ85=0,PivotTable!AJ$86=0),0,IF(PivotTable!AJ85=PivotTable!AJ$86,1,-1))</f>
        <v>1</v>
      </c>
      <c r="AK100">
        <f t="shared" si="12"/>
        <v>8</v>
      </c>
      <c r="AL100">
        <f t="shared" si="13"/>
        <v>22</v>
      </c>
      <c r="AM100">
        <f t="shared" si="14"/>
        <v>5</v>
      </c>
      <c r="AN100">
        <f t="shared" si="15"/>
        <v>-0.46666666666666667</v>
      </c>
      <c r="AO100" s="2" t="s">
        <v>83</v>
      </c>
    </row>
    <row r="101" spans="1:41" x14ac:dyDescent="0.25">
      <c r="A101" s="2" t="s">
        <v>15</v>
      </c>
      <c r="B101">
        <f>IF(OR(ISBLANK(PivotTable!B17),ISBLANK(PivotTable!B$86),PivotTable!B17=0,PivotTable!B$86=0),0,IF(PivotTable!B17=PivotTable!B$86,1,-1))</f>
        <v>-1</v>
      </c>
      <c r="C101">
        <f>IF(OR(ISBLANK(PivotTable!C17),ISBLANK(PivotTable!C$86),PivotTable!C17=0,PivotTable!C$86=0),0,IF(PivotTable!C17=PivotTable!C$86,1,-1))</f>
        <v>1</v>
      </c>
      <c r="D101">
        <f>IF(OR(ISBLANK(PivotTable!D17),ISBLANK(PivotTable!D$86),PivotTable!D17=0,PivotTable!D$86=0),0,IF(PivotTable!D17=PivotTable!D$86,1,-1))</f>
        <v>1</v>
      </c>
      <c r="E101">
        <f>IF(OR(ISBLANK(PivotTable!E17),ISBLANK(PivotTable!E$86),PivotTable!E17=0,PivotTable!E$86=0),0,IF(PivotTable!E17=PivotTable!E$86,1,-1))</f>
        <v>1</v>
      </c>
      <c r="F101">
        <f>IF(OR(ISBLANK(PivotTable!F17),ISBLANK(PivotTable!F$86),PivotTable!F17=0,PivotTable!F$86=0),0,IF(PivotTable!F17=PivotTable!F$86,1,-1))</f>
        <v>-1</v>
      </c>
      <c r="G101">
        <f>IF(OR(ISBLANK(PivotTable!G17),ISBLANK(PivotTable!G$86),PivotTable!G17=0,PivotTable!G$86=0),0,IF(PivotTable!G17=PivotTable!G$86,1,-1))</f>
        <v>1</v>
      </c>
      <c r="H101">
        <f>IF(OR(ISBLANK(PivotTable!H17),ISBLANK(PivotTable!H$86),PivotTable!H17=0,PivotTable!H$86=0),0,IF(PivotTable!H17=PivotTable!H$86,1,-1))</f>
        <v>0</v>
      </c>
      <c r="I101">
        <f>IF(OR(ISBLANK(PivotTable!I17),ISBLANK(PivotTable!I$86),PivotTable!I17=0,PivotTable!I$86=0),0,IF(PivotTable!I17=PivotTable!I$86,1,-1))</f>
        <v>-1</v>
      </c>
      <c r="J101">
        <f>IF(OR(ISBLANK(PivotTable!J17),ISBLANK(PivotTable!J$86),PivotTable!J17=0,PivotTable!J$86=0),0,IF(PivotTable!J17=PivotTable!J$86,1,-1))</f>
        <v>-1</v>
      </c>
      <c r="K101">
        <f>IF(OR(ISBLANK(PivotTable!K17),ISBLANK(PivotTable!K$86),PivotTable!K17=0,PivotTable!K$86=0),0,IF(PivotTable!K17=PivotTable!K$86,1,-1))</f>
        <v>-1</v>
      </c>
      <c r="L101">
        <f>IF(OR(ISBLANK(PivotTable!L17),ISBLANK(PivotTable!L$86),PivotTable!L17=0,PivotTable!L$86=0),0,IF(PivotTable!L17=PivotTable!L$86,1,-1))</f>
        <v>-1</v>
      </c>
      <c r="M101">
        <f>IF(OR(ISBLANK(PivotTable!M17),ISBLANK(PivotTable!M$86),PivotTable!M17=0,PivotTable!M$86=0),0,IF(PivotTable!M17=PivotTable!M$86,1,-1))</f>
        <v>1</v>
      </c>
      <c r="N101">
        <f>IF(OR(ISBLANK(PivotTable!N17),ISBLANK(PivotTable!N$86),PivotTable!N17=0,PivotTable!N$86=0),0,IF(PivotTable!N17=PivotTable!N$86,1,-1))</f>
        <v>-1</v>
      </c>
      <c r="O101">
        <f>IF(OR(ISBLANK(PivotTable!O17),ISBLANK(PivotTable!O$86),PivotTable!O17=0,PivotTable!O$86=0),0,IF(PivotTable!O17=PivotTable!O$86,1,-1))</f>
        <v>-1</v>
      </c>
      <c r="P101">
        <f>IF(OR(ISBLANK(PivotTable!P17),ISBLANK(PivotTable!P$86),PivotTable!P17=0,PivotTable!P$86=0),0,IF(PivotTable!P17=PivotTable!P$86,1,-1))</f>
        <v>0</v>
      </c>
      <c r="Q101">
        <f>IF(OR(ISBLANK(PivotTable!Q17),ISBLANK(PivotTable!Q$86),PivotTable!Q17=0,PivotTable!Q$86=0),0,IF(PivotTable!Q17=PivotTable!Q$86,1,-1))</f>
        <v>1</v>
      </c>
      <c r="R101">
        <f>IF(OR(ISBLANK(PivotTable!R17),ISBLANK(PivotTable!R$86),PivotTable!R17=0,PivotTable!R$86=0),0,IF(PivotTable!R17=PivotTable!R$86,1,-1))</f>
        <v>-1</v>
      </c>
      <c r="S101">
        <f>IF(OR(ISBLANK(PivotTable!S17),ISBLANK(PivotTable!S$86),PivotTable!S17=0,PivotTable!S$86=0),0,IF(PivotTable!S17=PivotTable!S$86,1,-1))</f>
        <v>-1</v>
      </c>
      <c r="T101">
        <f>IF(OR(ISBLANK(PivotTable!T17),ISBLANK(PivotTable!T$86),PivotTable!T17=0,PivotTable!T$86=0),0,IF(PivotTable!T17=PivotTable!T$86,1,-1))</f>
        <v>-1</v>
      </c>
      <c r="U101">
        <f>IF(OR(ISBLANK(PivotTable!U17),ISBLANK(PivotTable!U$86),PivotTable!U17=0,PivotTable!U$86=0),0,IF(PivotTable!U17=PivotTable!U$86,1,-1))</f>
        <v>-1</v>
      </c>
      <c r="V101">
        <f>IF(OR(ISBLANK(PivotTable!V17),ISBLANK(PivotTable!V$86),PivotTable!V17=0,PivotTable!V$86=0),0,IF(PivotTable!V17=PivotTable!V$86,1,-1))</f>
        <v>-1</v>
      </c>
      <c r="W101">
        <f>IF(OR(ISBLANK(PivotTable!W17),ISBLANK(PivotTable!W$86),PivotTable!W17=0,PivotTable!W$86=0),0,IF(PivotTable!W17=PivotTable!W$86,1,-1))</f>
        <v>-1</v>
      </c>
      <c r="X101">
        <f>IF(OR(ISBLANK(PivotTable!X17),ISBLANK(PivotTable!X$86),PivotTable!X17=0,PivotTable!X$86=0),0,IF(PivotTable!X17=PivotTable!X$86,1,-1))</f>
        <v>-1</v>
      </c>
      <c r="Y101">
        <f>IF(OR(ISBLANK(PivotTable!Y17),ISBLANK(PivotTable!Y$86),PivotTable!Y17=0,PivotTable!Y$86=0),0,IF(PivotTable!Y17=PivotTable!Y$86,1,-1))</f>
        <v>-1</v>
      </c>
      <c r="Z101">
        <f>IF(OR(ISBLANK(PivotTable!Z17),ISBLANK(PivotTable!Z$86),PivotTable!Z17=0,PivotTable!Z$86=0),0,IF(PivotTable!Z17=PivotTable!Z$86,1,-1))</f>
        <v>0</v>
      </c>
      <c r="AA101">
        <f>IF(OR(ISBLANK(PivotTable!AA17),ISBLANK(PivotTable!AA$86),PivotTable!AA17=0,PivotTable!AA$86=0),0,IF(PivotTable!AA17=PivotTable!AA$86,1,-1))</f>
        <v>1</v>
      </c>
      <c r="AB101">
        <f>IF(OR(ISBLANK(PivotTable!AB17),ISBLANK(PivotTable!AB$86),PivotTable!AB17=0,PivotTable!AB$86=0),0,IF(PivotTable!AB17=PivotTable!AB$86,1,-1))</f>
        <v>-1</v>
      </c>
      <c r="AC101">
        <f>IF(OR(ISBLANK(PivotTable!AC17),ISBLANK(PivotTable!AC$86),PivotTable!AC17=0,PivotTable!AC$86=0),0,IF(PivotTable!AC17=PivotTable!AC$86,1,-1))</f>
        <v>-1</v>
      </c>
      <c r="AD101">
        <f>IF(OR(ISBLANK(PivotTable!AD17),ISBLANK(PivotTable!AD$86),PivotTable!AD17=0,PivotTable!AD$86=0),0,IF(PivotTable!AD17=PivotTable!AD$86,1,-1))</f>
        <v>-1</v>
      </c>
      <c r="AE101">
        <f>IF(OR(ISBLANK(PivotTable!AE17),ISBLANK(PivotTable!AE$86),PivotTable!AE17=0,PivotTable!AE$86=0),0,IF(PivotTable!AE17=PivotTable!AE$86,1,-1))</f>
        <v>1</v>
      </c>
      <c r="AF101">
        <f>IF(OR(ISBLANK(PivotTable!AF17),ISBLANK(PivotTable!AF$86),PivotTable!AF17=0,PivotTable!AF$86=0),0,IF(PivotTable!AF17=PivotTable!AF$86,1,-1))</f>
        <v>-1</v>
      </c>
      <c r="AG101">
        <f>IF(OR(ISBLANK(PivotTable!AG17),ISBLANK(PivotTable!AG$86),PivotTable!AG17=0,PivotTable!AG$86=0),0,IF(PivotTable!AG17=PivotTable!AG$86,1,-1))</f>
        <v>-1</v>
      </c>
      <c r="AH101">
        <f>IF(OR(ISBLANK(PivotTable!AH17),ISBLANK(PivotTable!AH$86),PivotTable!AH17=0,PivotTable!AH$86=0),0,IF(PivotTable!AH17=PivotTable!AH$86,1,-1))</f>
        <v>-1</v>
      </c>
      <c r="AI101">
        <f>IF(OR(ISBLANK(PivotTable!AI17),ISBLANK(PivotTable!AI$86),PivotTable!AI17=0,PivotTable!AI$86=0),0,IF(PivotTable!AI17=PivotTable!AI$86,1,-1))</f>
        <v>-1</v>
      </c>
      <c r="AJ101">
        <f>IF(OR(ISBLANK(PivotTable!AJ17),ISBLANK(PivotTable!AJ$86),PivotTable!AJ17=0,PivotTable!AJ$86=0),0,IF(PivotTable!AJ17=PivotTable!AJ$86,1,-1))</f>
        <v>-1</v>
      </c>
      <c r="AK101">
        <f t="shared" si="12"/>
        <v>8</v>
      </c>
      <c r="AL101">
        <f t="shared" si="13"/>
        <v>24</v>
      </c>
      <c r="AM101">
        <f t="shared" si="14"/>
        <v>3</v>
      </c>
      <c r="AN101">
        <f t="shared" si="15"/>
        <v>-0.5</v>
      </c>
      <c r="AO101" s="2" t="s">
        <v>15</v>
      </c>
    </row>
    <row r="102" spans="1:41" x14ac:dyDescent="0.25">
      <c r="A102" s="2" t="s">
        <v>22</v>
      </c>
      <c r="B102">
        <f>IF(OR(ISBLANK(PivotTable!B24),ISBLANK(PivotTable!B$86),PivotTable!B24=0,PivotTable!B$86=0),0,IF(PivotTable!B24=PivotTable!B$86,1,-1))</f>
        <v>-1</v>
      </c>
      <c r="C102">
        <f>IF(OR(ISBLANK(PivotTable!C24),ISBLANK(PivotTable!C$86),PivotTable!C24=0,PivotTable!C$86=0),0,IF(PivotTable!C24=PivotTable!C$86,1,-1))</f>
        <v>-1</v>
      </c>
      <c r="D102">
        <f>IF(OR(ISBLANK(PivotTable!D24),ISBLANK(PivotTable!D$86),PivotTable!D24=0,PivotTable!D$86=0),0,IF(PivotTable!D24=PivotTable!D$86,1,-1))</f>
        <v>-1</v>
      </c>
      <c r="E102">
        <f>IF(OR(ISBLANK(PivotTable!E24),ISBLANK(PivotTable!E$86),PivotTable!E24=0,PivotTable!E$86=0),0,IF(PivotTable!E24=PivotTable!E$86,1,-1))</f>
        <v>-1</v>
      </c>
      <c r="F102">
        <f>IF(OR(ISBLANK(PivotTable!F24),ISBLANK(PivotTable!F$86),PivotTable!F24=0,PivotTable!F$86=0),0,IF(PivotTable!F24=PivotTable!F$86,1,-1))</f>
        <v>-1</v>
      </c>
      <c r="G102">
        <f>IF(OR(ISBLANK(PivotTable!G24),ISBLANK(PivotTable!G$86),PivotTable!G24=0,PivotTable!G$86=0),0,IF(PivotTable!G24=PivotTable!G$86,1,-1))</f>
        <v>0</v>
      </c>
      <c r="H102">
        <f>IF(OR(ISBLANK(PivotTable!H24),ISBLANK(PivotTable!H$86),PivotTable!H24=0,PivotTable!H$86=0),0,IF(PivotTable!H24=PivotTable!H$86,1,-1))</f>
        <v>0</v>
      </c>
      <c r="I102">
        <f>IF(OR(ISBLANK(PivotTable!I24),ISBLANK(PivotTable!I$86),PivotTable!I24=0,PivotTable!I$86=0),0,IF(PivotTable!I24=PivotTable!I$86,1,-1))</f>
        <v>0</v>
      </c>
      <c r="J102">
        <f>IF(OR(ISBLANK(PivotTable!J24),ISBLANK(PivotTable!J$86),PivotTable!J24=0,PivotTable!J$86=0),0,IF(PivotTable!J24=PivotTable!J$86,1,-1))</f>
        <v>0</v>
      </c>
      <c r="K102">
        <f>IF(OR(ISBLANK(PivotTable!K24),ISBLANK(PivotTable!K$86),PivotTable!K24=0,PivotTable!K$86=0),0,IF(PivotTable!K24=PivotTable!K$86,1,-1))</f>
        <v>-1</v>
      </c>
      <c r="L102">
        <f>IF(OR(ISBLANK(PivotTable!L24),ISBLANK(PivotTable!L$86),PivotTable!L24=0,PivotTable!L$86=0),0,IF(PivotTable!L24=PivotTable!L$86,1,-1))</f>
        <v>-1</v>
      </c>
      <c r="M102">
        <f>IF(OR(ISBLANK(PivotTable!M24),ISBLANK(PivotTable!M$86),PivotTable!M24=0,PivotTable!M$86=0),0,IF(PivotTable!M24=PivotTable!M$86,1,-1))</f>
        <v>1</v>
      </c>
      <c r="N102">
        <f>IF(OR(ISBLANK(PivotTable!N24),ISBLANK(PivotTable!N$86),PivotTable!N24=0,PivotTable!N$86=0),0,IF(PivotTable!N24=PivotTable!N$86,1,-1))</f>
        <v>1</v>
      </c>
      <c r="O102">
        <f>IF(OR(ISBLANK(PivotTable!O24),ISBLANK(PivotTable!O$86),PivotTable!O24=0,PivotTable!O$86=0),0,IF(PivotTable!O24=PivotTable!O$86,1,-1))</f>
        <v>-1</v>
      </c>
      <c r="P102">
        <f>IF(OR(ISBLANK(PivotTable!P24),ISBLANK(PivotTable!P$86),PivotTable!P24=0,PivotTable!P$86=0),0,IF(PivotTable!P24=PivotTable!P$86,1,-1))</f>
        <v>0</v>
      </c>
      <c r="Q102">
        <f>IF(OR(ISBLANK(PivotTable!Q24),ISBLANK(PivotTable!Q$86),PivotTable!Q24=0,PivotTable!Q$86=0),0,IF(PivotTable!Q24=PivotTable!Q$86,1,-1))</f>
        <v>1</v>
      </c>
      <c r="R102">
        <f>IF(OR(ISBLANK(PivotTable!R24),ISBLANK(PivotTable!R$86),PivotTable!R24=0,PivotTable!R$86=0),0,IF(PivotTable!R24=PivotTable!R$86,1,-1))</f>
        <v>-1</v>
      </c>
      <c r="S102">
        <f>IF(OR(ISBLANK(PivotTable!S24),ISBLANK(PivotTable!S$86),PivotTable!S24=0,PivotTable!S$86=0),0,IF(PivotTable!S24=PivotTable!S$86,1,-1))</f>
        <v>-1</v>
      </c>
      <c r="T102">
        <f>IF(OR(ISBLANK(PivotTable!T24),ISBLANK(PivotTable!T$86),PivotTable!T24=0,PivotTable!T$86=0),0,IF(PivotTable!T24=PivotTable!T$86,1,-1))</f>
        <v>1</v>
      </c>
      <c r="U102">
        <f>IF(OR(ISBLANK(PivotTable!U24),ISBLANK(PivotTable!U$86),PivotTable!U24=0,PivotTable!U$86=0),0,IF(PivotTable!U24=PivotTable!U$86,1,-1))</f>
        <v>-1</v>
      </c>
      <c r="V102">
        <f>IF(OR(ISBLANK(PivotTable!V24),ISBLANK(PivotTable!V$86),PivotTable!V24=0,PivotTable!V$86=0),0,IF(PivotTable!V24=PivotTable!V$86,1,-1))</f>
        <v>-1</v>
      </c>
      <c r="W102">
        <f>IF(OR(ISBLANK(PivotTable!W24),ISBLANK(PivotTable!W$86),PivotTable!W24=0,PivotTable!W$86=0),0,IF(PivotTable!W24=PivotTable!W$86,1,-1))</f>
        <v>-1</v>
      </c>
      <c r="X102">
        <f>IF(OR(ISBLANK(PivotTable!X24),ISBLANK(PivotTable!X$86),PivotTable!X24=0,PivotTable!X$86=0),0,IF(PivotTable!X24=PivotTable!X$86,1,-1))</f>
        <v>-1</v>
      </c>
      <c r="Y102">
        <f>IF(OR(ISBLANK(PivotTable!Y24),ISBLANK(PivotTable!Y$86),PivotTable!Y24=0,PivotTable!Y$86=0),0,IF(PivotTable!Y24=PivotTable!Y$86,1,-1))</f>
        <v>-1</v>
      </c>
      <c r="Z102">
        <f>IF(OR(ISBLANK(PivotTable!Z24),ISBLANK(PivotTable!Z$86),PivotTable!Z24=0,PivotTable!Z$86=0),0,IF(PivotTable!Z24=PivotTable!Z$86,1,-1))</f>
        <v>1</v>
      </c>
      <c r="AA102">
        <f>IF(OR(ISBLANK(PivotTable!AA24),ISBLANK(PivotTable!AA$86),PivotTable!AA24=0,PivotTable!AA$86=0),0,IF(PivotTable!AA24=PivotTable!AA$86,1,-1))</f>
        <v>1</v>
      </c>
      <c r="AB102">
        <f>IF(OR(ISBLANK(PivotTable!AB24),ISBLANK(PivotTable!AB$86),PivotTable!AB24=0,PivotTable!AB$86=0),0,IF(PivotTable!AB24=PivotTable!AB$86,1,-1))</f>
        <v>-1</v>
      </c>
      <c r="AC102">
        <f>IF(OR(ISBLANK(PivotTable!AC24),ISBLANK(PivotTable!AC$86),PivotTable!AC24=0,PivotTable!AC$86=0),0,IF(PivotTable!AC24=PivotTable!AC$86,1,-1))</f>
        <v>-1</v>
      </c>
      <c r="AD102">
        <f>IF(OR(ISBLANK(PivotTable!AD24),ISBLANK(PivotTable!AD$86),PivotTable!AD24=0,PivotTable!AD$86=0),0,IF(PivotTable!AD24=PivotTable!AD$86,1,-1))</f>
        <v>-1</v>
      </c>
      <c r="AE102">
        <f>IF(OR(ISBLANK(PivotTable!AE24),ISBLANK(PivotTable!AE$86),PivotTable!AE24=0,PivotTable!AE$86=0),0,IF(PivotTable!AE24=PivotTable!AE$86,1,-1))</f>
        <v>1</v>
      </c>
      <c r="AF102">
        <f>IF(OR(ISBLANK(PivotTable!AF24),ISBLANK(PivotTable!AF$86),PivotTable!AF24=0,PivotTable!AF$86=0),0,IF(PivotTable!AF24=PivotTable!AF$86,1,-1))</f>
        <v>-1</v>
      </c>
      <c r="AG102">
        <f>IF(OR(ISBLANK(PivotTable!AG24),ISBLANK(PivotTable!AG$86),PivotTable!AG24=0,PivotTable!AG$86=0),0,IF(PivotTable!AG24=PivotTable!AG$86,1,-1))</f>
        <v>-1</v>
      </c>
      <c r="AH102">
        <f>IF(OR(ISBLANK(PivotTable!AH24),ISBLANK(PivotTable!AH$86),PivotTable!AH24=0,PivotTable!AH$86=0),0,IF(PivotTable!AH24=PivotTable!AH$86,1,-1))</f>
        <v>-1</v>
      </c>
      <c r="AI102">
        <f>IF(OR(ISBLANK(PivotTable!AI24),ISBLANK(PivotTable!AI$86),PivotTable!AI24=0,PivotTable!AI$86=0),0,IF(PivotTable!AI24=PivotTable!AI$86,1,-1))</f>
        <v>-1</v>
      </c>
      <c r="AJ102">
        <f>IF(OR(ISBLANK(PivotTable!AJ24),ISBLANK(PivotTable!AJ$86),PivotTable!AJ24=0,PivotTable!AJ$86=0),0,IF(PivotTable!AJ24=PivotTable!AJ$86,1,-1))</f>
        <v>-1</v>
      </c>
      <c r="AK102">
        <f t="shared" si="12"/>
        <v>7</v>
      </c>
      <c r="AL102">
        <f t="shared" si="13"/>
        <v>23</v>
      </c>
      <c r="AM102">
        <f t="shared" si="14"/>
        <v>5</v>
      </c>
      <c r="AN102">
        <f t="shared" si="15"/>
        <v>-0.53333333333333333</v>
      </c>
      <c r="AO102" s="2" t="s">
        <v>22</v>
      </c>
    </row>
    <row r="103" spans="1:41" x14ac:dyDescent="0.25">
      <c r="A103" s="2" t="s">
        <v>32</v>
      </c>
      <c r="B103">
        <f>IF(OR(ISBLANK(PivotTable!B34),ISBLANK(PivotTable!B$86),PivotTable!B34=0,PivotTable!B$86=0),0,IF(PivotTable!B34=PivotTable!B$86,1,-1))</f>
        <v>0</v>
      </c>
      <c r="C103">
        <f>IF(OR(ISBLANK(PivotTable!C34),ISBLANK(PivotTable!C$86),PivotTable!C34=0,PivotTable!C$86=0),0,IF(PivotTable!C34=PivotTable!C$86,1,-1))</f>
        <v>0</v>
      </c>
      <c r="D103">
        <f>IF(OR(ISBLANK(PivotTable!D34),ISBLANK(PivotTable!D$86),PivotTable!D34=0,PivotTable!D$86=0),0,IF(PivotTable!D34=PivotTable!D$86,1,-1))</f>
        <v>0</v>
      </c>
      <c r="E103">
        <f>IF(OR(ISBLANK(PivotTable!E34),ISBLANK(PivotTable!E$86),PivotTable!E34=0,PivotTable!E$86=0),0,IF(PivotTable!E34=PivotTable!E$86,1,-1))</f>
        <v>0</v>
      </c>
      <c r="F103">
        <f>IF(OR(ISBLANK(PivotTable!F34),ISBLANK(PivotTable!F$86),PivotTable!F34=0,PivotTable!F$86=0),0,IF(PivotTable!F34=PivotTable!F$86,1,-1))</f>
        <v>0</v>
      </c>
      <c r="G103">
        <f>IF(OR(ISBLANK(PivotTable!G34),ISBLANK(PivotTable!G$86),PivotTable!G34=0,PivotTable!G$86=0),0,IF(PivotTable!G34=PivotTable!G$86,1,-1))</f>
        <v>0</v>
      </c>
      <c r="H103">
        <f>IF(OR(ISBLANK(PivotTable!H34),ISBLANK(PivotTable!H$86),PivotTable!H34=0,PivotTable!H$86=0),0,IF(PivotTable!H34=PivotTable!H$86,1,-1))</f>
        <v>0</v>
      </c>
      <c r="I103">
        <f>IF(OR(ISBLANK(PivotTable!I34),ISBLANK(PivotTable!I$86),PivotTable!I34=0,PivotTable!I$86=0),0,IF(PivotTable!I34=PivotTable!I$86,1,-1))</f>
        <v>0</v>
      </c>
      <c r="J103">
        <f>IF(OR(ISBLANK(PivotTable!J34),ISBLANK(PivotTable!J$86),PivotTable!J34=0,PivotTable!J$86=0),0,IF(PivotTable!J34=PivotTable!J$86,1,-1))</f>
        <v>0</v>
      </c>
      <c r="K103">
        <f>IF(OR(ISBLANK(PivotTable!K34),ISBLANK(PivotTable!K$86),PivotTable!K34=0,PivotTable!K$86=0),0,IF(PivotTable!K34=PivotTable!K$86,1,-1))</f>
        <v>-1</v>
      </c>
      <c r="L103">
        <f>IF(OR(ISBLANK(PivotTable!L34),ISBLANK(PivotTable!L$86),PivotTable!L34=0,PivotTable!L$86=0),0,IF(PivotTable!L34=PivotTable!L$86,1,-1))</f>
        <v>0</v>
      </c>
      <c r="M103">
        <f>IF(OR(ISBLANK(PivotTable!M34),ISBLANK(PivotTable!M$86),PivotTable!M34=0,PivotTable!M$86=0),0,IF(PivotTable!M34=PivotTable!M$86,1,-1))</f>
        <v>0</v>
      </c>
      <c r="N103">
        <f>IF(OR(ISBLANK(PivotTable!N34),ISBLANK(PivotTable!N$86),PivotTable!N34=0,PivotTable!N$86=0),0,IF(PivotTable!N34=PivotTable!N$86,1,-1))</f>
        <v>0</v>
      </c>
      <c r="O103">
        <f>IF(OR(ISBLANK(PivotTable!O34),ISBLANK(PivotTable!O$86),PivotTable!O34=0,PivotTable!O$86=0),0,IF(PivotTable!O34=PivotTable!O$86,1,-1))</f>
        <v>0</v>
      </c>
      <c r="P103">
        <f>IF(OR(ISBLANK(PivotTable!P34),ISBLANK(PivotTable!P$86),PivotTable!P34=0,PivotTable!P$86=0),0,IF(PivotTable!P34=PivotTable!P$86,1,-1))</f>
        <v>0</v>
      </c>
      <c r="Q103">
        <f>IF(OR(ISBLANK(PivotTable!Q34),ISBLANK(PivotTable!Q$86),PivotTable!Q34=0,PivotTable!Q$86=0),0,IF(PivotTable!Q34=PivotTable!Q$86,1,-1))</f>
        <v>-1</v>
      </c>
      <c r="R103">
        <f>IF(OR(ISBLANK(PivotTable!R34),ISBLANK(PivotTable!R$86),PivotTable!R34=0,PivotTable!R$86=0),0,IF(PivotTable!R34=PivotTable!R$86,1,-1))</f>
        <v>-1</v>
      </c>
      <c r="S103">
        <f>IF(OR(ISBLANK(PivotTable!S34),ISBLANK(PivotTable!S$86),PivotTable!S34=0,PivotTable!S$86=0),0,IF(PivotTable!S34=PivotTable!S$86,1,-1))</f>
        <v>-1</v>
      </c>
      <c r="T103">
        <f>IF(OR(ISBLANK(PivotTable!T34),ISBLANK(PivotTable!T$86),PivotTable!T34=0,PivotTable!T$86=0),0,IF(PivotTable!T34=PivotTable!T$86,1,-1))</f>
        <v>1</v>
      </c>
      <c r="U103">
        <f>IF(OR(ISBLANK(PivotTable!U34),ISBLANK(PivotTable!U$86),PivotTable!U34=0,PivotTable!U$86=0),0,IF(PivotTable!U34=PivotTable!U$86,1,-1))</f>
        <v>0</v>
      </c>
      <c r="V103">
        <f>IF(OR(ISBLANK(PivotTable!V34),ISBLANK(PivotTable!V$86),PivotTable!V34=0,PivotTable!V$86=0),0,IF(PivotTable!V34=PivotTable!V$86,1,-1))</f>
        <v>0</v>
      </c>
      <c r="W103">
        <f>IF(OR(ISBLANK(PivotTable!W34),ISBLANK(PivotTable!W$86),PivotTable!W34=0,PivotTable!W$86=0),0,IF(PivotTable!W34=PivotTable!W$86,1,-1))</f>
        <v>0</v>
      </c>
      <c r="X103">
        <f>IF(OR(ISBLANK(PivotTable!X34),ISBLANK(PivotTable!X$86),PivotTable!X34=0,PivotTable!X$86=0),0,IF(PivotTable!X34=PivotTable!X$86,1,-1))</f>
        <v>0</v>
      </c>
      <c r="Y103">
        <f>IF(OR(ISBLANK(PivotTable!Y34),ISBLANK(PivotTable!Y$86),PivotTable!Y34=0,PivotTable!Y$86=0),0,IF(PivotTable!Y34=PivotTable!Y$86,1,-1))</f>
        <v>0</v>
      </c>
      <c r="Z103">
        <f>IF(OR(ISBLANK(PivotTable!Z34),ISBLANK(PivotTable!Z$86),PivotTable!Z34=0,PivotTable!Z$86=0),0,IF(PivotTable!Z34=PivotTable!Z$86,1,-1))</f>
        <v>0</v>
      </c>
      <c r="AA103">
        <f>IF(OR(ISBLANK(PivotTable!AA34),ISBLANK(PivotTable!AA$86),PivotTable!AA34=0,PivotTable!AA$86=0),0,IF(PivotTable!AA34=PivotTable!AA$86,1,-1))</f>
        <v>0</v>
      </c>
      <c r="AB103">
        <f>IF(OR(ISBLANK(PivotTable!AB34),ISBLANK(PivotTable!AB$86),PivotTable!AB34=0,PivotTable!AB$86=0),0,IF(PivotTable!AB34=PivotTable!AB$86,1,-1))</f>
        <v>0</v>
      </c>
      <c r="AC103">
        <f>IF(OR(ISBLANK(PivotTable!AC34),ISBLANK(PivotTable!AC$86),PivotTable!AC34=0,PivotTable!AC$86=0),0,IF(PivotTable!AC34=PivotTable!AC$86,1,-1))</f>
        <v>0</v>
      </c>
      <c r="AD103">
        <f>IF(OR(ISBLANK(PivotTable!AD34),ISBLANK(PivotTable!AD$86),PivotTable!AD34=0,PivotTable!AD$86=0),0,IF(PivotTable!AD34=PivotTable!AD$86,1,-1))</f>
        <v>0</v>
      </c>
      <c r="AE103">
        <f>IF(OR(ISBLANK(PivotTable!AE34),ISBLANK(PivotTable!AE$86),PivotTable!AE34=0,PivotTable!AE$86=0),0,IF(PivotTable!AE34=PivotTable!AE$86,1,-1))</f>
        <v>0</v>
      </c>
      <c r="AF103">
        <f>IF(OR(ISBLANK(PivotTable!AF34),ISBLANK(PivotTable!AF$86),PivotTable!AF34=0,PivotTable!AF$86=0),0,IF(PivotTable!AF34=PivotTable!AF$86,1,-1))</f>
        <v>0</v>
      </c>
      <c r="AG103">
        <f>IF(OR(ISBLANK(PivotTable!AG34),ISBLANK(PivotTable!AG$86),PivotTable!AG34=0,PivotTable!AG$86=0),0,IF(PivotTable!AG34=PivotTable!AG$86,1,-1))</f>
        <v>0</v>
      </c>
      <c r="AH103">
        <f>IF(OR(ISBLANK(PivotTable!AH34),ISBLANK(PivotTable!AH$86),PivotTable!AH34=0,PivotTable!AH$86=0),0,IF(PivotTable!AH34=PivotTable!AH$86,1,-1))</f>
        <v>0</v>
      </c>
      <c r="AI103">
        <f>IF(OR(ISBLANK(PivotTable!AI34),ISBLANK(PivotTable!AI$86),PivotTable!AI34=0,PivotTable!AI$86=0),0,IF(PivotTable!AI34=PivotTable!AI$86,1,-1))</f>
        <v>0</v>
      </c>
      <c r="AJ103">
        <f>IF(OR(ISBLANK(PivotTable!AJ34),ISBLANK(PivotTable!AJ$86),PivotTable!AJ34=0,PivotTable!AJ$86=0),0,IF(PivotTable!AJ34=PivotTable!AJ$86,1,-1))</f>
        <v>0</v>
      </c>
      <c r="AK103">
        <f t="shared" si="12"/>
        <v>1</v>
      </c>
      <c r="AL103">
        <f t="shared" si="13"/>
        <v>4</v>
      </c>
      <c r="AM103">
        <f t="shared" si="14"/>
        <v>30</v>
      </c>
      <c r="AN103">
        <f t="shared" si="15"/>
        <v>-0.6</v>
      </c>
      <c r="AO103" s="2" t="s">
        <v>32</v>
      </c>
    </row>
  </sheetData>
  <sortState ref="A2:AO103">
    <sortCondition descending="1" ref="AN2:AN10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111"/>
  <sheetViews>
    <sheetView tabSelected="1" zoomScaleNormal="100" workbookViewId="0">
      <selection activeCell="B2" sqref="B2"/>
    </sheetView>
  </sheetViews>
  <sheetFormatPr defaultRowHeight="15" x14ac:dyDescent="0.25"/>
  <cols>
    <col min="1" max="1" width="28" bestFit="1" customWidth="1"/>
    <col min="2" max="2" width="18.85546875" customWidth="1"/>
    <col min="3" max="3" width="18.42578125" bestFit="1" customWidth="1"/>
    <col min="4" max="4" width="5.5703125" bestFit="1" customWidth="1"/>
    <col min="5" max="5" width="4.5703125" bestFit="1" customWidth="1"/>
    <col min="6" max="25" width="5.5703125" bestFit="1" customWidth="1"/>
    <col min="26" max="27" width="4.5703125" bestFit="1" customWidth="1"/>
    <col min="28" max="28" width="3.5703125" bestFit="1" customWidth="1"/>
    <col min="29" max="30" width="4.5703125" bestFit="1" customWidth="1"/>
    <col min="31" max="38" width="5.5703125" bestFit="1" customWidth="1"/>
    <col min="39" max="39" width="12.5703125" bestFit="1" customWidth="1"/>
    <col min="40" max="40" width="15.42578125" bestFit="1" customWidth="1"/>
    <col min="41" max="41" width="18" bestFit="1" customWidth="1"/>
  </cols>
  <sheetData>
    <row r="2" spans="1:41" x14ac:dyDescent="0.25">
      <c r="A2" t="s">
        <v>189</v>
      </c>
      <c r="B2" s="6" t="s">
        <v>22</v>
      </c>
    </row>
    <row r="3" spans="1:41" x14ac:dyDescent="0.25">
      <c r="B3" s="7">
        <f>MATCH(B2,PivotTable!A3:A104,0)</f>
        <v>22</v>
      </c>
    </row>
    <row r="4" spans="1:41" x14ac:dyDescent="0.25">
      <c r="A4" t="s">
        <v>190</v>
      </c>
    </row>
    <row r="7" spans="1:41" x14ac:dyDescent="0.25">
      <c r="A7" t="s">
        <v>191</v>
      </c>
      <c r="B7" s="7" t="str">
        <f ca="1">OFFSET(PivotTable!A3,B3-1,0)</f>
        <v>Coburn (R-OK)</v>
      </c>
      <c r="C7" t="s">
        <v>192</v>
      </c>
      <c r="D7" s="7">
        <f ca="1">OFFSET(PivotTable!B3,$B$3-1,0)</f>
        <v>1</v>
      </c>
      <c r="E7" s="7">
        <f ca="1">OFFSET(PivotTable!C3,$B$3-1,0)</f>
        <v>1</v>
      </c>
      <c r="F7" s="7">
        <f ca="1">OFFSET(PivotTable!D3,$B$3-1,0)</f>
        <v>1</v>
      </c>
      <c r="G7" s="7">
        <f ca="1">OFFSET(PivotTable!E3,$B$3-1,0)</f>
        <v>1</v>
      </c>
      <c r="H7" s="7">
        <f ca="1">OFFSET(PivotTable!F3,$B$3-1,0)</f>
        <v>1</v>
      </c>
      <c r="I7" s="7">
        <f ca="1">OFFSET(PivotTable!G3,$B$3-1,0)</f>
        <v>0</v>
      </c>
      <c r="J7" s="7">
        <f ca="1">OFFSET(PivotTable!H3,$B$3-1,0)</f>
        <v>0</v>
      </c>
      <c r="K7" s="7">
        <f ca="1">OFFSET(PivotTable!I3,$B$3-1,0)</f>
        <v>0</v>
      </c>
      <c r="L7" s="7">
        <f ca="1">OFFSET(PivotTable!J3,$B$3-1,0)</f>
        <v>0</v>
      </c>
      <c r="M7" s="7">
        <f ca="1">OFFSET(PivotTable!K3,$B$3-1,0)</f>
        <v>2</v>
      </c>
      <c r="N7" s="7">
        <f ca="1">OFFSET(PivotTable!L3,$B$3-1,0)</f>
        <v>1</v>
      </c>
      <c r="O7" s="7">
        <f ca="1">OFFSET(PivotTable!M3,$B$3-1,0)</f>
        <v>2</v>
      </c>
      <c r="P7" s="7">
        <f ca="1">OFFSET(PivotTable!N3,$B$3-1,0)</f>
        <v>1</v>
      </c>
      <c r="Q7" s="7">
        <f ca="1">OFFSET(PivotTable!O3,$B$3-1,0)</f>
        <v>1</v>
      </c>
      <c r="R7" s="7">
        <f ca="1">OFFSET(PivotTable!P3,$B$3-1,0)</f>
        <v>2</v>
      </c>
      <c r="S7" s="7">
        <f ca="1">OFFSET(PivotTable!Q3,$B$3-1,0)</f>
        <v>2</v>
      </c>
      <c r="T7" s="7">
        <f ca="1">OFFSET(PivotTable!R3,$B$3-1,0)</f>
        <v>2</v>
      </c>
      <c r="U7" s="7">
        <f ca="1">OFFSET(PivotTable!S3,$B$3-1,0)</f>
        <v>2</v>
      </c>
      <c r="V7" s="7">
        <f ca="1">OFFSET(PivotTable!T3,$B$3-1,0)</f>
        <v>1</v>
      </c>
      <c r="W7" s="7">
        <f ca="1">OFFSET(PivotTable!U3,$B$3-1,0)</f>
        <v>2</v>
      </c>
      <c r="X7" s="7">
        <f ca="1">OFFSET(PivotTable!V3,$B$3-1,0)</f>
        <v>1</v>
      </c>
      <c r="Y7" s="7">
        <f ca="1">OFFSET(PivotTable!W3,$B$3-1,0)</f>
        <v>1</v>
      </c>
      <c r="Z7" s="7">
        <f ca="1">OFFSET(PivotTable!X3,$B$3-1,0)</f>
        <v>1</v>
      </c>
      <c r="AA7" s="7">
        <f ca="1">OFFSET(PivotTable!Y3,$B$3-1,0)</f>
        <v>1</v>
      </c>
      <c r="AB7" s="7">
        <f ca="1">OFFSET(PivotTable!Z3,$B$3-1,0)</f>
        <v>1</v>
      </c>
      <c r="AC7" s="7">
        <f ca="1">OFFSET(PivotTable!AA3,$B$3-1,0)</f>
        <v>2</v>
      </c>
      <c r="AD7" s="7">
        <f ca="1">OFFSET(PivotTable!AB3,$B$3-1,0)</f>
        <v>2</v>
      </c>
      <c r="AE7" s="7">
        <f ca="1">OFFSET(PivotTable!AC3,$B$3-1,0)</f>
        <v>2</v>
      </c>
      <c r="AF7" s="7">
        <f ca="1">OFFSET(PivotTable!AD3,$B$3-1,0)</f>
        <v>1</v>
      </c>
      <c r="AG7" s="7">
        <f ca="1">OFFSET(PivotTable!AE3,$B$3-1,0)</f>
        <v>2</v>
      </c>
      <c r="AH7" s="7">
        <f ca="1">OFFSET(PivotTable!AF3,$B$3-1,0)</f>
        <v>1</v>
      </c>
      <c r="AI7" s="7">
        <f ca="1">OFFSET(PivotTable!AG3,$B$3-1,0)</f>
        <v>2</v>
      </c>
      <c r="AJ7" s="7">
        <f ca="1">OFFSET(PivotTable!AH3,$B$3-1,0)</f>
        <v>1</v>
      </c>
      <c r="AK7" s="7">
        <f ca="1">OFFSET(PivotTable!AI3,$B$3-1,0)</f>
        <v>1</v>
      </c>
      <c r="AL7" s="7">
        <f ca="1">OFFSET(PivotTable!AJ3,$B$3-1,0)</f>
        <v>2</v>
      </c>
    </row>
    <row r="9" spans="1:41" x14ac:dyDescent="0.25">
      <c r="B9" s="8" t="s">
        <v>188</v>
      </c>
      <c r="D9" s="9" t="str">
        <f>PivotTable!B2</f>
        <v>1:101</v>
      </c>
      <c r="E9" s="9" t="str">
        <f>PivotTable!C2</f>
        <v>1:115</v>
      </c>
      <c r="F9" s="9" t="str">
        <f>PivotTable!D2</f>
        <v>1:129</v>
      </c>
      <c r="G9" s="9" t="str">
        <f>PivotTable!E2</f>
        <v>1:138</v>
      </c>
      <c r="H9" s="9" t="str">
        <f>PivotTable!F2</f>
        <v>1:150</v>
      </c>
      <c r="I9" s="9" t="str">
        <f>PivotTable!G2</f>
        <v>1:159</v>
      </c>
      <c r="J9" s="9" t="str">
        <f>PivotTable!H2</f>
        <v>1:161</v>
      </c>
      <c r="K9" s="9" t="str">
        <f>PivotTable!I2</f>
        <v>1:162</v>
      </c>
      <c r="L9" s="9" t="str">
        <f>PivotTable!J2</f>
        <v>1:163</v>
      </c>
      <c r="M9" s="9" t="str">
        <f>PivotTable!K2</f>
        <v>1:19</v>
      </c>
      <c r="N9" s="9" t="str">
        <f>PivotTable!L2</f>
        <v>1:194</v>
      </c>
      <c r="O9" s="9" t="str">
        <f>PivotTable!M2</f>
        <v>1:204</v>
      </c>
      <c r="P9" s="9" t="str">
        <f>PivotTable!N2</f>
        <v>1:218</v>
      </c>
      <c r="Q9" s="9" t="str">
        <f>PivotTable!O2</f>
        <v>1:233</v>
      </c>
      <c r="R9" s="9" t="str">
        <f>PivotTable!P2</f>
        <v>1:25</v>
      </c>
      <c r="S9" s="9" t="str">
        <f>PivotTable!Q2</f>
        <v>1:35</v>
      </c>
      <c r="T9" s="9" t="str">
        <f>PivotTable!R2</f>
        <v>1:36</v>
      </c>
      <c r="U9" s="9" t="str">
        <f>PivotTable!S2</f>
        <v>1:49</v>
      </c>
      <c r="V9" s="9" t="str">
        <f>PivotTable!T2</f>
        <v>1:61</v>
      </c>
      <c r="W9" s="9" t="str">
        <f>PivotTable!U2</f>
        <v>2:111</v>
      </c>
      <c r="X9" s="9" t="str">
        <f>PivotTable!V2</f>
        <v>2:113</v>
      </c>
      <c r="Y9" s="9" t="str">
        <f>PivotTable!W2</f>
        <v>2:14</v>
      </c>
      <c r="Z9" s="9" t="str">
        <f>PivotTable!X2</f>
        <v>2:164</v>
      </c>
      <c r="AA9" s="9" t="str">
        <f>PivotTable!Y2</f>
        <v>2:184</v>
      </c>
      <c r="AB9" s="9" t="str">
        <f>PivotTable!Z2</f>
        <v>2:196</v>
      </c>
      <c r="AC9" s="9" t="str">
        <f>PivotTable!AA2</f>
        <v>2:221</v>
      </c>
      <c r="AD9" s="9" t="str">
        <f>PivotTable!AB2</f>
        <v>2:223</v>
      </c>
      <c r="AE9" s="9" t="str">
        <f>PivotTable!AC2</f>
        <v>2:236</v>
      </c>
      <c r="AF9" s="9" t="str">
        <f>PivotTable!AD2</f>
        <v>2:248</v>
      </c>
      <c r="AG9" s="9" t="str">
        <f>PivotTable!AE2</f>
        <v>2:251</v>
      </c>
      <c r="AH9" s="9" t="str">
        <f>PivotTable!AF2</f>
        <v>2:48</v>
      </c>
      <c r="AI9" s="9" t="str">
        <f>PivotTable!AG2</f>
        <v>2:55</v>
      </c>
      <c r="AJ9" s="9" t="str">
        <f>PivotTable!AH2</f>
        <v>2:82</v>
      </c>
      <c r="AK9" s="9" t="str">
        <f>PivotTable!AI2</f>
        <v>2:87</v>
      </c>
      <c r="AL9" s="9" t="str">
        <f>PivotTable!AJ2</f>
        <v>2:96</v>
      </c>
      <c r="AM9" s="10" t="s">
        <v>185</v>
      </c>
      <c r="AN9" s="10" t="s">
        <v>186</v>
      </c>
      <c r="AO9" s="10" t="s">
        <v>187</v>
      </c>
    </row>
    <row r="10" spans="1:41" x14ac:dyDescent="0.25">
      <c r="B10">
        <f ca="1">(AM10-AN10)/(AM10+AN10)</f>
        <v>-0.29032258064516131</v>
      </c>
      <c r="C10" s="9" t="str">
        <f>PivotTable!A3</f>
        <v>Akaka (D-HI)</v>
      </c>
      <c r="D10">
        <f ca="1">IF(OR(ISBLANK(PivotTable!B3),ISBLANK(D$7),PivotTable!B3=0,D$7=0),0,IF(PivotTable!B3=D$7,1,-1))</f>
        <v>-1</v>
      </c>
      <c r="E10">
        <f ca="1">IF(OR(ISBLANK(PivotTable!C3),ISBLANK(E$7),PivotTable!C3=0,E$7=0),0,IF(PivotTable!C3=E$7,1,-1))</f>
        <v>-1</v>
      </c>
      <c r="F10">
        <f ca="1">IF(OR(ISBLANK(PivotTable!D3),ISBLANK(F$7),PivotTable!D3=0,F$7=0),0,IF(PivotTable!D3=F$7,1,-1))</f>
        <v>-1</v>
      </c>
      <c r="G10">
        <f ca="1">IF(OR(ISBLANK(PivotTable!E3),ISBLANK(G$7),PivotTable!E3=0,G$7=0),0,IF(PivotTable!E3=G$7,1,-1))</f>
        <v>-1</v>
      </c>
      <c r="H10">
        <f ca="1">IF(OR(ISBLANK(PivotTable!F3),ISBLANK(H$7),PivotTable!F3=0,H$7=0),0,IF(PivotTable!F3=H$7,1,-1))</f>
        <v>-1</v>
      </c>
      <c r="I10">
        <f ca="1">IF(OR(ISBLANK(PivotTable!G3),ISBLANK(I$7),PivotTable!G3=0,I$7=0),0,IF(PivotTable!G3=I$7,1,-1))</f>
        <v>0</v>
      </c>
      <c r="J10">
        <f ca="1">IF(OR(ISBLANK(PivotTable!H3),ISBLANK(J$7),PivotTable!H3=0,J$7=0),0,IF(PivotTable!H3=J$7,1,-1))</f>
        <v>0</v>
      </c>
      <c r="K10">
        <f ca="1">IF(OR(ISBLANK(PivotTable!I3),ISBLANK(K$7),PivotTable!I3=0,K$7=0),0,IF(PivotTable!I3=K$7,1,-1))</f>
        <v>0</v>
      </c>
      <c r="L10">
        <f ca="1">IF(OR(ISBLANK(PivotTable!J3),ISBLANK(L$7),PivotTable!J3=0,L$7=0),0,IF(PivotTable!J3=L$7,1,-1))</f>
        <v>0</v>
      </c>
      <c r="M10">
        <f ca="1">IF(OR(ISBLANK(PivotTable!K3),ISBLANK(M$7),PivotTable!K3=0,M$7=0),0,IF(PivotTable!K3=M$7,1,-1))</f>
        <v>1</v>
      </c>
      <c r="N10">
        <f ca="1">IF(OR(ISBLANK(PivotTable!L3),ISBLANK(N$7),PivotTable!L3=0,N$7=0),0,IF(PivotTable!L3=N$7,1,-1))</f>
        <v>-1</v>
      </c>
      <c r="O10">
        <f ca="1">IF(OR(ISBLANK(PivotTable!M3),ISBLANK(O$7),PivotTable!M3=0,O$7=0),0,IF(PivotTable!M3=O$7,1,-1))</f>
        <v>1</v>
      </c>
      <c r="P10">
        <f ca="1">IF(OR(ISBLANK(PivotTable!N3),ISBLANK(P$7),PivotTable!N3=0,P$7=0),0,IF(PivotTable!N3=P$7,1,-1))</f>
        <v>-1</v>
      </c>
      <c r="Q10">
        <f ca="1">IF(OR(ISBLANK(PivotTable!O3),ISBLANK(Q$7),PivotTable!O3=0,Q$7=0),0,IF(PivotTable!O3=Q$7,1,-1))</f>
        <v>-1</v>
      </c>
      <c r="R10">
        <f ca="1">IF(OR(ISBLANK(PivotTable!P3),ISBLANK(R$7),PivotTable!P3=0,R$7=0),0,IF(PivotTable!P3=R$7,1,-1))</f>
        <v>1</v>
      </c>
      <c r="S10">
        <f ca="1">IF(OR(ISBLANK(PivotTable!Q3),ISBLANK(S$7),PivotTable!Q3=0,S$7=0),0,IF(PivotTable!Q3=S$7,1,-1))</f>
        <v>1</v>
      </c>
      <c r="T10">
        <f ca="1">IF(OR(ISBLANK(PivotTable!R3),ISBLANK(T$7),PivotTable!R3=0,T$7=0),0,IF(PivotTable!R3=T$7,1,-1))</f>
        <v>-1</v>
      </c>
      <c r="U10">
        <f ca="1">IF(OR(ISBLANK(PivotTable!S3),ISBLANK(U$7),PivotTable!S3=0,U$7=0),0,IF(PivotTable!S3=U$7,1,-1))</f>
        <v>-1</v>
      </c>
      <c r="V10">
        <f ca="1">IF(OR(ISBLANK(PivotTable!T3),ISBLANK(V$7),PivotTable!T3=0,V$7=0),0,IF(PivotTable!T3=V$7,1,-1))</f>
        <v>-1</v>
      </c>
      <c r="W10">
        <f ca="1">IF(OR(ISBLANK(PivotTable!U3),ISBLANK(W$7),PivotTable!U3=0,W$7=0),0,IF(PivotTable!U3=W$7,1,-1))</f>
        <v>1</v>
      </c>
      <c r="X10">
        <f ca="1">IF(OR(ISBLANK(PivotTable!V3),ISBLANK(X$7),PivotTable!V3=0,X$7=0),0,IF(PivotTable!V3=X$7,1,-1))</f>
        <v>-1</v>
      </c>
      <c r="Y10">
        <f ca="1">IF(OR(ISBLANK(PivotTable!W3),ISBLANK(Y$7),PivotTable!W3=0,Y$7=0),0,IF(PivotTable!W3=Y$7,1,-1))</f>
        <v>-1</v>
      </c>
      <c r="Z10">
        <f ca="1">IF(OR(ISBLANK(PivotTable!X3),ISBLANK(Z$7),PivotTable!X3=0,Z$7=0),0,IF(PivotTable!X3=Z$7,1,-1))</f>
        <v>-1</v>
      </c>
      <c r="AA10">
        <f ca="1">IF(OR(ISBLANK(PivotTable!Y3),ISBLANK(AA$7),PivotTable!Y3=0,AA$7=0),0,IF(PivotTable!Y3=AA$7,1,-1))</f>
        <v>-1</v>
      </c>
      <c r="AB10">
        <f ca="1">IF(OR(ISBLANK(PivotTable!Z3),ISBLANK(AB$7),PivotTable!Z3=0,AB$7=0),0,IF(PivotTable!Z3=AB$7,1,-1))</f>
        <v>1</v>
      </c>
      <c r="AC10">
        <f ca="1">IF(OR(ISBLANK(PivotTable!AA3),ISBLANK(AC$7),PivotTable!AA3=0,AC$7=0),0,IF(PivotTable!AA3=AC$7,1,-1))</f>
        <v>1</v>
      </c>
      <c r="AD10">
        <f ca="1">IF(OR(ISBLANK(PivotTable!AB3),ISBLANK(AD$7),PivotTable!AB3=0,AD$7=0),0,IF(PivotTable!AB3=AD$7,1,-1))</f>
        <v>1</v>
      </c>
      <c r="AE10">
        <f ca="1">IF(OR(ISBLANK(PivotTable!AC3),ISBLANK(AE$7),PivotTable!AC3=0,AE$7=0),0,IF(PivotTable!AC3=AE$7,1,-1))</f>
        <v>-1</v>
      </c>
      <c r="AF10">
        <f ca="1">IF(OR(ISBLANK(PivotTable!AD3),ISBLANK(AF$7),PivotTable!AD3=0,AF$7=0),0,IF(PivotTable!AD3=AF$7,1,-1))</f>
        <v>-1</v>
      </c>
      <c r="AG10">
        <f ca="1">IF(OR(ISBLANK(PivotTable!AE3),ISBLANK(AG$7),PivotTable!AE3=0,AG$7=0),0,IF(PivotTable!AE3=AG$7,1,-1))</f>
        <v>1</v>
      </c>
      <c r="AH10">
        <f ca="1">IF(OR(ISBLANK(PivotTable!AF3),ISBLANK(AH$7),PivotTable!AF3=0,AH$7=0),0,IF(PivotTable!AF3=AH$7,1,-1))</f>
        <v>-1</v>
      </c>
      <c r="AI10">
        <f ca="1">IF(OR(ISBLANK(PivotTable!AG3),ISBLANK(AI$7),PivotTable!AG3=0,AI$7=0),0,IF(PivotTable!AG3=AI$7,1,-1))</f>
        <v>-1</v>
      </c>
      <c r="AJ10">
        <f ca="1">IF(OR(ISBLANK(PivotTable!AH3),ISBLANK(AJ$7),PivotTable!AH3=0,AJ$7=0),0,IF(PivotTable!AH3=AJ$7,1,-1))</f>
        <v>1</v>
      </c>
      <c r="AK10">
        <f ca="1">IF(OR(ISBLANK(PivotTable!AI3),ISBLANK(AK$7),PivotTable!AI3=0,AK$7=0),0,IF(PivotTable!AI3=AK$7,1,-1))</f>
        <v>-1</v>
      </c>
      <c r="AL10">
        <f ca="1">IF(OR(ISBLANK(PivotTable!AJ3),ISBLANK(AL$7),PivotTable!AJ3=0,AL$7=0),0,IF(PivotTable!AJ3=AL$7,1,-1))</f>
        <v>1</v>
      </c>
      <c r="AM10">
        <f ca="1">COUNTIF($D10:$AL10,1)</f>
        <v>11</v>
      </c>
      <c r="AN10">
        <f ca="1">COUNTIF($D10:$AL10,-1)</f>
        <v>20</v>
      </c>
      <c r="AO10">
        <f ca="1">COUNTIF($D10:$AL10,0)</f>
        <v>4</v>
      </c>
    </row>
    <row r="11" spans="1:41" x14ac:dyDescent="0.25">
      <c r="B11">
        <f t="shared" ref="B11:B74" ca="1" si="0">(AM11-AN11)/(AM11+AN11)</f>
        <v>0.16129032258064516</v>
      </c>
      <c r="C11" s="9" t="str">
        <f>PivotTable!A4</f>
        <v>Alexander (R-TN)</v>
      </c>
      <c r="D11">
        <f ca="1">IF(OR(ISBLANK(PivotTable!B4),ISBLANK(D$7),PivotTable!B4=0,D$7=0),0,IF(PivotTable!B4=D$7,1,-1))</f>
        <v>-1</v>
      </c>
      <c r="E11">
        <f ca="1">IF(OR(ISBLANK(PivotTable!C4),ISBLANK(E$7),PivotTable!C4=0,E$7=0),0,IF(PivotTable!C4=E$7,1,-1))</f>
        <v>-1</v>
      </c>
      <c r="F11">
        <f ca="1">IF(OR(ISBLANK(PivotTable!D4),ISBLANK(F$7),PivotTable!D4=0,F$7=0),0,IF(PivotTable!D4=F$7,1,-1))</f>
        <v>-1</v>
      </c>
      <c r="G11">
        <f ca="1">IF(OR(ISBLANK(PivotTable!E4),ISBLANK(G$7),PivotTable!E4=0,G$7=0),0,IF(PivotTable!E4=G$7,1,-1))</f>
        <v>-1</v>
      </c>
      <c r="H11">
        <f ca="1">IF(OR(ISBLANK(PivotTable!F4),ISBLANK(H$7),PivotTable!F4=0,H$7=0),0,IF(PivotTable!F4=H$7,1,-1))</f>
        <v>1</v>
      </c>
      <c r="I11">
        <f ca="1">IF(OR(ISBLANK(PivotTable!G4),ISBLANK(I$7),PivotTable!G4=0,I$7=0),0,IF(PivotTable!G4=I$7,1,-1))</f>
        <v>0</v>
      </c>
      <c r="J11">
        <f ca="1">IF(OR(ISBLANK(PivotTable!H4),ISBLANK(J$7),PivotTable!H4=0,J$7=0),0,IF(PivotTable!H4=J$7,1,-1))</f>
        <v>0</v>
      </c>
      <c r="K11">
        <f ca="1">IF(OR(ISBLANK(PivotTable!I4),ISBLANK(K$7),PivotTable!I4=0,K$7=0),0,IF(PivotTable!I4=K$7,1,-1))</f>
        <v>0</v>
      </c>
      <c r="L11">
        <f ca="1">IF(OR(ISBLANK(PivotTable!J4),ISBLANK(L$7),PivotTable!J4=0,L$7=0),0,IF(PivotTable!J4=L$7,1,-1))</f>
        <v>0</v>
      </c>
      <c r="M11">
        <f ca="1">IF(OR(ISBLANK(PivotTable!K4),ISBLANK(M$7),PivotTable!K4=0,M$7=0),0,IF(PivotTable!K4=M$7,1,-1))</f>
        <v>1</v>
      </c>
      <c r="N11">
        <f ca="1">IF(OR(ISBLANK(PivotTable!L4),ISBLANK(N$7),PivotTable!L4=0,N$7=0),0,IF(PivotTable!L4=N$7,1,-1))</f>
        <v>-1</v>
      </c>
      <c r="O11">
        <f ca="1">IF(OR(ISBLANK(PivotTable!M4),ISBLANK(O$7),PivotTable!M4=0,O$7=0),0,IF(PivotTable!M4=O$7,1,-1))</f>
        <v>1</v>
      </c>
      <c r="P11">
        <f ca="1">IF(OR(ISBLANK(PivotTable!N4),ISBLANK(P$7),PivotTable!N4=0,P$7=0),0,IF(PivotTable!N4=P$7,1,-1))</f>
        <v>-1</v>
      </c>
      <c r="Q11">
        <f ca="1">IF(OR(ISBLANK(PivotTable!O4),ISBLANK(Q$7),PivotTable!O4=0,Q$7=0),0,IF(PivotTable!O4=Q$7,1,-1))</f>
        <v>-1</v>
      </c>
      <c r="R11">
        <f ca="1">IF(OR(ISBLANK(PivotTable!P4),ISBLANK(R$7),PivotTable!P4=0,R$7=0),0,IF(PivotTable!P4=R$7,1,-1))</f>
        <v>1</v>
      </c>
      <c r="S11">
        <f ca="1">IF(OR(ISBLANK(PivotTable!Q4),ISBLANK(S$7),PivotTable!Q4=0,S$7=0),0,IF(PivotTable!Q4=S$7,1,-1))</f>
        <v>1</v>
      </c>
      <c r="T11">
        <f ca="1">IF(OR(ISBLANK(PivotTable!R4),ISBLANK(T$7),PivotTable!R4=0,T$7=0),0,IF(PivotTable!R4=T$7,1,-1))</f>
        <v>1</v>
      </c>
      <c r="U11">
        <f ca="1">IF(OR(ISBLANK(PivotTable!S4),ISBLANK(U$7),PivotTable!S4=0,U$7=0),0,IF(PivotTable!S4=U$7,1,-1))</f>
        <v>1</v>
      </c>
      <c r="V11">
        <f ca="1">IF(OR(ISBLANK(PivotTable!T4),ISBLANK(V$7),PivotTable!T4=0,V$7=0),0,IF(PivotTable!T4=V$7,1,-1))</f>
        <v>-1</v>
      </c>
      <c r="W11">
        <f ca="1">IF(OR(ISBLANK(PivotTable!U4),ISBLANK(W$7),PivotTable!U4=0,W$7=0),0,IF(PivotTable!U4=W$7,1,-1))</f>
        <v>1</v>
      </c>
      <c r="X11">
        <f ca="1">IF(OR(ISBLANK(PivotTable!V4),ISBLANK(X$7),PivotTable!V4=0,X$7=0),0,IF(PivotTable!V4=X$7,1,-1))</f>
        <v>1</v>
      </c>
      <c r="Y11">
        <f ca="1">IF(OR(ISBLANK(PivotTable!W4),ISBLANK(Y$7),PivotTable!W4=0,Y$7=0),0,IF(PivotTable!W4=Y$7,1,-1))</f>
        <v>-1</v>
      </c>
      <c r="Z11">
        <f ca="1">IF(OR(ISBLANK(PivotTable!X4),ISBLANK(Z$7),PivotTable!X4=0,Z$7=0),0,IF(PivotTable!X4=Z$7,1,-1))</f>
        <v>-1</v>
      </c>
      <c r="AA11">
        <f ca="1">IF(OR(ISBLANK(PivotTable!Y4),ISBLANK(AA$7),PivotTable!Y4=0,AA$7=0),0,IF(PivotTable!Y4=AA$7,1,-1))</f>
        <v>1</v>
      </c>
      <c r="AB11">
        <f ca="1">IF(OR(ISBLANK(PivotTable!Z4),ISBLANK(AB$7),PivotTable!Z4=0,AB$7=0),0,IF(PivotTable!Z4=AB$7,1,-1))</f>
        <v>1</v>
      </c>
      <c r="AC11">
        <f ca="1">IF(OR(ISBLANK(PivotTable!AA4),ISBLANK(AC$7),PivotTable!AA4=0,AC$7=0),0,IF(PivotTable!AA4=AC$7,1,-1))</f>
        <v>1</v>
      </c>
      <c r="AD11">
        <f ca="1">IF(OR(ISBLANK(PivotTable!AB4),ISBLANK(AD$7),PivotTable!AB4=0,AD$7=0),0,IF(PivotTable!AB4=AD$7,1,-1))</f>
        <v>1</v>
      </c>
      <c r="AE11">
        <f ca="1">IF(OR(ISBLANK(PivotTable!AC4),ISBLANK(AE$7),PivotTable!AC4=0,AE$7=0),0,IF(PivotTable!AC4=AE$7,1,-1))</f>
        <v>1</v>
      </c>
      <c r="AF11">
        <f ca="1">IF(OR(ISBLANK(PivotTable!AD4),ISBLANK(AF$7),PivotTable!AD4=0,AF$7=0),0,IF(PivotTable!AD4=AF$7,1,-1))</f>
        <v>1</v>
      </c>
      <c r="AG11">
        <f ca="1">IF(OR(ISBLANK(PivotTable!AE4),ISBLANK(AG$7),PivotTable!AE4=0,AG$7=0),0,IF(PivotTable!AE4=AG$7,1,-1))</f>
        <v>1</v>
      </c>
      <c r="AH11">
        <f ca="1">IF(OR(ISBLANK(PivotTable!AF4),ISBLANK(AH$7),PivotTable!AF4=0,AH$7=0),0,IF(PivotTable!AF4=AH$7,1,-1))</f>
        <v>-1</v>
      </c>
      <c r="AI11">
        <f ca="1">IF(OR(ISBLANK(PivotTable!AG4),ISBLANK(AI$7),PivotTable!AG4=0,AI$7=0),0,IF(PivotTable!AG4=AI$7,1,-1))</f>
        <v>1</v>
      </c>
      <c r="AJ11">
        <f ca="1">IF(OR(ISBLANK(PivotTable!AH4),ISBLANK(AJ$7),PivotTable!AH4=0,AJ$7=0),0,IF(PivotTable!AH4=AJ$7,1,-1))</f>
        <v>-1</v>
      </c>
      <c r="AK11">
        <f ca="1">IF(OR(ISBLANK(PivotTable!AI4),ISBLANK(AK$7),PivotTable!AI4=0,AK$7=0),0,IF(PivotTable!AI4=AK$7,1,-1))</f>
        <v>-1</v>
      </c>
      <c r="AL11">
        <f ca="1">IF(OR(ISBLANK(PivotTable!AJ4),ISBLANK(AL$7),PivotTable!AJ4=0,AL$7=0),0,IF(PivotTable!AJ4=AL$7,1,-1))</f>
        <v>1</v>
      </c>
      <c r="AM11">
        <f t="shared" ref="AM11:AM74" ca="1" si="1">COUNTIF($D11:$AL11,1)</f>
        <v>18</v>
      </c>
      <c r="AN11">
        <f t="shared" ref="AN11:AN74" ca="1" si="2">COUNTIF($D11:$AL11,-1)</f>
        <v>13</v>
      </c>
      <c r="AO11">
        <f t="shared" ref="AO11:AO74" ca="1" si="3">COUNTIF($D11:$AL11,0)</f>
        <v>4</v>
      </c>
    </row>
    <row r="12" spans="1:41" x14ac:dyDescent="0.25">
      <c r="B12">
        <f t="shared" ca="1" si="0"/>
        <v>0.54838709677419351</v>
      </c>
      <c r="C12" s="9" t="str">
        <f>PivotTable!A5</f>
        <v>Ayotte (R-NH)</v>
      </c>
      <c r="D12">
        <f ca="1">IF(OR(ISBLANK(PivotTable!B5),ISBLANK(D$7),PivotTable!B5=0,D$7=0),0,IF(PivotTable!B5=D$7,1,-1))</f>
        <v>1</v>
      </c>
      <c r="E12">
        <f ca="1">IF(OR(ISBLANK(PivotTable!C5),ISBLANK(E$7),PivotTable!C5=0,E$7=0),0,IF(PivotTable!C5=E$7,1,-1))</f>
        <v>-1</v>
      </c>
      <c r="F12">
        <f ca="1">IF(OR(ISBLANK(PivotTable!D5),ISBLANK(F$7),PivotTable!D5=0,F$7=0),0,IF(PivotTable!D5=F$7,1,-1))</f>
        <v>-1</v>
      </c>
      <c r="G12">
        <f ca="1">IF(OR(ISBLANK(PivotTable!E5),ISBLANK(G$7),PivotTable!E5=0,G$7=0),0,IF(PivotTable!E5=G$7,1,-1))</f>
        <v>-1</v>
      </c>
      <c r="H12">
        <f ca="1">IF(OR(ISBLANK(PivotTable!F5),ISBLANK(H$7),PivotTable!F5=0,H$7=0),0,IF(PivotTable!F5=H$7,1,-1))</f>
        <v>1</v>
      </c>
      <c r="I12">
        <f ca="1">IF(OR(ISBLANK(PivotTable!G5),ISBLANK(I$7),PivotTable!G5=0,I$7=0),0,IF(PivotTable!G5=I$7,1,-1))</f>
        <v>0</v>
      </c>
      <c r="J12">
        <f ca="1">IF(OR(ISBLANK(PivotTable!H5),ISBLANK(J$7),PivotTable!H5=0,J$7=0),0,IF(PivotTable!H5=J$7,1,-1))</f>
        <v>0</v>
      </c>
      <c r="K12">
        <f ca="1">IF(OR(ISBLANK(PivotTable!I5),ISBLANK(K$7),PivotTable!I5=0,K$7=0),0,IF(PivotTable!I5=K$7,1,-1))</f>
        <v>0</v>
      </c>
      <c r="L12">
        <f ca="1">IF(OR(ISBLANK(PivotTable!J5),ISBLANK(L$7),PivotTable!J5=0,L$7=0),0,IF(PivotTable!J5=L$7,1,-1))</f>
        <v>0</v>
      </c>
      <c r="M12">
        <f ca="1">IF(OR(ISBLANK(PivotTable!K5),ISBLANK(M$7),PivotTable!K5=0,M$7=0),0,IF(PivotTable!K5=M$7,1,-1))</f>
        <v>1</v>
      </c>
      <c r="N12">
        <f ca="1">IF(OR(ISBLANK(PivotTable!L5),ISBLANK(N$7),PivotTable!L5=0,N$7=0),0,IF(PivotTable!L5=N$7,1,-1))</f>
        <v>1</v>
      </c>
      <c r="O12">
        <f ca="1">IF(OR(ISBLANK(PivotTable!M5),ISBLANK(O$7),PivotTable!M5=0,O$7=0),0,IF(PivotTable!M5=O$7,1,-1))</f>
        <v>1</v>
      </c>
      <c r="P12">
        <f ca="1">IF(OR(ISBLANK(PivotTable!N5),ISBLANK(P$7),PivotTable!N5=0,P$7=0),0,IF(PivotTable!N5=P$7,1,-1))</f>
        <v>-1</v>
      </c>
      <c r="Q12">
        <f ca="1">IF(OR(ISBLANK(PivotTable!O5),ISBLANK(Q$7),PivotTable!O5=0,Q$7=0),0,IF(PivotTable!O5=Q$7,1,-1))</f>
        <v>1</v>
      </c>
      <c r="R12">
        <f ca="1">IF(OR(ISBLANK(PivotTable!P5),ISBLANK(R$7),PivotTable!P5=0,R$7=0),0,IF(PivotTable!P5=R$7,1,-1))</f>
        <v>1</v>
      </c>
      <c r="S12">
        <f ca="1">IF(OR(ISBLANK(PivotTable!Q5),ISBLANK(S$7),PivotTable!Q5=0,S$7=0),0,IF(PivotTable!Q5=S$7,1,-1))</f>
        <v>1</v>
      </c>
      <c r="T12">
        <f ca="1">IF(OR(ISBLANK(PivotTable!R5),ISBLANK(T$7),PivotTable!R5=0,T$7=0),0,IF(PivotTable!R5=T$7,1,-1))</f>
        <v>1</v>
      </c>
      <c r="U12">
        <f ca="1">IF(OR(ISBLANK(PivotTable!S5),ISBLANK(U$7),PivotTable!S5=0,U$7=0),0,IF(PivotTable!S5=U$7,1,-1))</f>
        <v>1</v>
      </c>
      <c r="V12">
        <f ca="1">IF(OR(ISBLANK(PivotTable!T5),ISBLANK(V$7),PivotTable!T5=0,V$7=0),0,IF(PivotTable!T5=V$7,1,-1))</f>
        <v>-1</v>
      </c>
      <c r="W12">
        <f ca="1">IF(OR(ISBLANK(PivotTable!U5),ISBLANK(W$7),PivotTable!U5=0,W$7=0),0,IF(PivotTable!U5=W$7,1,-1))</f>
        <v>1</v>
      </c>
      <c r="X12">
        <f ca="1">IF(OR(ISBLANK(PivotTable!V5),ISBLANK(X$7),PivotTable!V5=0,X$7=0),0,IF(PivotTable!V5=X$7,1,-1))</f>
        <v>1</v>
      </c>
      <c r="Y12">
        <f ca="1">IF(OR(ISBLANK(PivotTable!W5),ISBLANK(Y$7),PivotTable!W5=0,Y$7=0),0,IF(PivotTable!W5=Y$7,1,-1))</f>
        <v>-1</v>
      </c>
      <c r="Z12">
        <f ca="1">IF(OR(ISBLANK(PivotTable!X5),ISBLANK(Z$7),PivotTable!X5=0,Z$7=0),0,IF(PivotTable!X5=Z$7,1,-1))</f>
        <v>1</v>
      </c>
      <c r="AA12">
        <f ca="1">IF(OR(ISBLANK(PivotTable!Y5),ISBLANK(AA$7),PivotTable!Y5=0,AA$7=0),0,IF(PivotTable!Y5=AA$7,1,-1))</f>
        <v>1</v>
      </c>
      <c r="AB12">
        <f ca="1">IF(OR(ISBLANK(PivotTable!Z5),ISBLANK(AB$7),PivotTable!Z5=0,AB$7=0),0,IF(PivotTable!Z5=AB$7,1,-1))</f>
        <v>1</v>
      </c>
      <c r="AC12">
        <f ca="1">IF(OR(ISBLANK(PivotTable!AA5),ISBLANK(AC$7),PivotTable!AA5=0,AC$7=0),0,IF(PivotTable!AA5=AC$7,1,-1))</f>
        <v>1</v>
      </c>
      <c r="AD12">
        <f ca="1">IF(OR(ISBLANK(PivotTable!AB5),ISBLANK(AD$7),PivotTable!AB5=0,AD$7=0),0,IF(PivotTable!AB5=AD$7,1,-1))</f>
        <v>1</v>
      </c>
      <c r="AE12">
        <f ca="1">IF(OR(ISBLANK(PivotTable!AC5),ISBLANK(AE$7),PivotTable!AC5=0,AE$7=0),0,IF(PivotTable!AC5=AE$7,1,-1))</f>
        <v>1</v>
      </c>
      <c r="AF12">
        <f ca="1">IF(OR(ISBLANK(PivotTable!AD5),ISBLANK(AF$7),PivotTable!AD5=0,AF$7=0),0,IF(PivotTable!AD5=AF$7,1,-1))</f>
        <v>1</v>
      </c>
      <c r="AG12">
        <f ca="1">IF(OR(ISBLANK(PivotTable!AE5),ISBLANK(AG$7),PivotTable!AE5=0,AG$7=0),0,IF(PivotTable!AE5=AG$7,1,-1))</f>
        <v>1</v>
      </c>
      <c r="AH12">
        <f ca="1">IF(OR(ISBLANK(PivotTable!AF5),ISBLANK(AH$7),PivotTable!AF5=0,AH$7=0),0,IF(PivotTable!AF5=AH$7,1,-1))</f>
        <v>1</v>
      </c>
      <c r="AI12">
        <f ca="1">IF(OR(ISBLANK(PivotTable!AG5),ISBLANK(AI$7),PivotTable!AG5=0,AI$7=0),0,IF(PivotTable!AG5=AI$7,1,-1))</f>
        <v>1</v>
      </c>
      <c r="AJ12">
        <f ca="1">IF(OR(ISBLANK(PivotTable!AH5),ISBLANK(AJ$7),PivotTable!AH5=0,AJ$7=0),0,IF(PivotTable!AH5=AJ$7,1,-1))</f>
        <v>1</v>
      </c>
      <c r="AK12">
        <f ca="1">IF(OR(ISBLANK(PivotTable!AI5),ISBLANK(AK$7),PivotTable!AI5=0,AK$7=0),0,IF(PivotTable!AI5=AK$7,1,-1))</f>
        <v>-1</v>
      </c>
      <c r="AL12">
        <f ca="1">IF(OR(ISBLANK(PivotTable!AJ5),ISBLANK(AL$7),PivotTable!AJ5=0,AL$7=0),0,IF(PivotTable!AJ5=AL$7,1,-1))</f>
        <v>1</v>
      </c>
      <c r="AM12">
        <f t="shared" ca="1" si="1"/>
        <v>24</v>
      </c>
      <c r="AN12">
        <f t="shared" ca="1" si="2"/>
        <v>7</v>
      </c>
      <c r="AO12">
        <f t="shared" ca="1" si="3"/>
        <v>4</v>
      </c>
    </row>
    <row r="13" spans="1:41" x14ac:dyDescent="0.25">
      <c r="B13">
        <f t="shared" ca="1" si="0"/>
        <v>0.4</v>
      </c>
      <c r="C13" s="9" t="str">
        <f>PivotTable!A6</f>
        <v>Barrasso (R-WY)</v>
      </c>
      <c r="D13">
        <f ca="1">IF(OR(ISBLANK(PivotTable!B6),ISBLANK(D$7),PivotTable!B6=0,D$7=0),0,IF(PivotTable!B6=D$7,1,-1))</f>
        <v>-1</v>
      </c>
      <c r="E13">
        <f ca="1">IF(OR(ISBLANK(PivotTable!C6),ISBLANK(E$7),PivotTable!C6=0,E$7=0),0,IF(PivotTable!C6=E$7,1,-1))</f>
        <v>-1</v>
      </c>
      <c r="F13">
        <f ca="1">IF(OR(ISBLANK(PivotTable!D6),ISBLANK(F$7),PivotTable!D6=0,F$7=0),0,IF(PivotTable!D6=F$7,1,-1))</f>
        <v>-1</v>
      </c>
      <c r="G13">
        <f ca="1">IF(OR(ISBLANK(PivotTable!E6),ISBLANK(G$7),PivotTable!E6=0,G$7=0),0,IF(PivotTable!E6=G$7,1,-1))</f>
        <v>-1</v>
      </c>
      <c r="H13">
        <f ca="1">IF(OR(ISBLANK(PivotTable!F6),ISBLANK(H$7),PivotTable!F6=0,H$7=0),0,IF(PivotTable!F6=H$7,1,-1))</f>
        <v>0</v>
      </c>
      <c r="I13">
        <f ca="1">IF(OR(ISBLANK(PivotTable!G6),ISBLANK(I$7),PivotTable!G6=0,I$7=0),0,IF(PivotTable!G6=I$7,1,-1))</f>
        <v>0</v>
      </c>
      <c r="J13">
        <f ca="1">IF(OR(ISBLANK(PivotTable!H6),ISBLANK(J$7),PivotTable!H6=0,J$7=0),0,IF(PivotTable!H6=J$7,1,-1))</f>
        <v>0</v>
      </c>
      <c r="K13">
        <f ca="1">IF(OR(ISBLANK(PivotTable!I6),ISBLANK(K$7),PivotTable!I6=0,K$7=0),0,IF(PivotTable!I6=K$7,1,-1))</f>
        <v>0</v>
      </c>
      <c r="L13">
        <f ca="1">IF(OR(ISBLANK(PivotTable!J6),ISBLANK(L$7),PivotTable!J6=0,L$7=0),0,IF(PivotTable!J6=L$7,1,-1))</f>
        <v>0</v>
      </c>
      <c r="M13">
        <f ca="1">IF(OR(ISBLANK(PivotTable!K6),ISBLANK(M$7),PivotTable!K6=0,M$7=0),0,IF(PivotTable!K6=M$7,1,-1))</f>
        <v>1</v>
      </c>
      <c r="N13">
        <f ca="1">IF(OR(ISBLANK(PivotTable!L6),ISBLANK(N$7),PivotTable!L6=0,N$7=0),0,IF(PivotTable!L6=N$7,1,-1))</f>
        <v>1</v>
      </c>
      <c r="O13">
        <f ca="1">IF(OR(ISBLANK(PivotTable!M6),ISBLANK(O$7),PivotTable!M6=0,O$7=0),0,IF(PivotTable!M6=O$7,1,-1))</f>
        <v>1</v>
      </c>
      <c r="P13">
        <f ca="1">IF(OR(ISBLANK(PivotTable!N6),ISBLANK(P$7),PivotTable!N6=0,P$7=0),0,IF(PivotTable!N6=P$7,1,-1))</f>
        <v>-1</v>
      </c>
      <c r="Q13">
        <f ca="1">IF(OR(ISBLANK(PivotTable!O6),ISBLANK(Q$7),PivotTable!O6=0,Q$7=0),0,IF(PivotTable!O6=Q$7,1,-1))</f>
        <v>1</v>
      </c>
      <c r="R13">
        <f ca="1">IF(OR(ISBLANK(PivotTable!P6),ISBLANK(R$7),PivotTable!P6=0,R$7=0),0,IF(PivotTable!P6=R$7,1,-1))</f>
        <v>1</v>
      </c>
      <c r="S13">
        <f ca="1">IF(OR(ISBLANK(PivotTable!Q6),ISBLANK(S$7),PivotTable!Q6=0,S$7=0),0,IF(PivotTable!Q6=S$7,1,-1))</f>
        <v>1</v>
      </c>
      <c r="T13">
        <f ca="1">IF(OR(ISBLANK(PivotTable!R6),ISBLANK(T$7),PivotTable!R6=0,T$7=0),0,IF(PivotTable!R6=T$7,1,-1))</f>
        <v>1</v>
      </c>
      <c r="U13">
        <f ca="1">IF(OR(ISBLANK(PivotTable!S6),ISBLANK(U$7),PivotTable!S6=0,U$7=0),0,IF(PivotTable!S6=U$7,1,-1))</f>
        <v>1</v>
      </c>
      <c r="V13">
        <f ca="1">IF(OR(ISBLANK(PivotTable!T6),ISBLANK(V$7),PivotTable!T6=0,V$7=0),0,IF(PivotTable!T6=V$7,1,-1))</f>
        <v>-1</v>
      </c>
      <c r="W13">
        <f ca="1">IF(OR(ISBLANK(PivotTable!U6),ISBLANK(W$7),PivotTable!U6=0,W$7=0),0,IF(PivotTable!U6=W$7,1,-1))</f>
        <v>1</v>
      </c>
      <c r="X13">
        <f ca="1">IF(OR(ISBLANK(PivotTable!V6),ISBLANK(X$7),PivotTable!V6=0,X$7=0),0,IF(PivotTable!V6=X$7,1,-1))</f>
        <v>1</v>
      </c>
      <c r="Y13">
        <f ca="1">IF(OR(ISBLANK(PivotTable!W6),ISBLANK(Y$7),PivotTable!W6=0,Y$7=0),0,IF(PivotTable!W6=Y$7,1,-1))</f>
        <v>-1</v>
      </c>
      <c r="Z13">
        <f ca="1">IF(OR(ISBLANK(PivotTable!X6),ISBLANK(Z$7),PivotTable!X6=0,Z$7=0),0,IF(PivotTable!X6=Z$7,1,-1))</f>
        <v>-1</v>
      </c>
      <c r="AA13">
        <f ca="1">IF(OR(ISBLANK(PivotTable!Y6),ISBLANK(AA$7),PivotTable!Y6=0,AA$7=0),0,IF(PivotTable!Y6=AA$7,1,-1))</f>
        <v>1</v>
      </c>
      <c r="AB13">
        <f ca="1">IF(OR(ISBLANK(PivotTable!Z6),ISBLANK(AB$7),PivotTable!Z6=0,AB$7=0),0,IF(PivotTable!Z6=AB$7,1,-1))</f>
        <v>1</v>
      </c>
      <c r="AC13">
        <f ca="1">IF(OR(ISBLANK(PivotTable!AA6),ISBLANK(AC$7),PivotTable!AA6=0,AC$7=0),0,IF(PivotTable!AA6=AC$7,1,-1))</f>
        <v>1</v>
      </c>
      <c r="AD13">
        <f ca="1">IF(OR(ISBLANK(PivotTable!AB6),ISBLANK(AD$7),PivotTable!AB6=0,AD$7=0),0,IF(PivotTable!AB6=AD$7,1,-1))</f>
        <v>1</v>
      </c>
      <c r="AE13">
        <f ca="1">IF(OR(ISBLANK(PivotTable!AC6),ISBLANK(AE$7),PivotTable!AC6=0,AE$7=0),0,IF(PivotTable!AC6=AE$7,1,-1))</f>
        <v>1</v>
      </c>
      <c r="AF13">
        <f ca="1">IF(OR(ISBLANK(PivotTable!AD6),ISBLANK(AF$7),PivotTable!AD6=0,AF$7=0),0,IF(PivotTable!AD6=AF$7,1,-1))</f>
        <v>1</v>
      </c>
      <c r="AG13">
        <f ca="1">IF(OR(ISBLANK(PivotTable!AE6),ISBLANK(AG$7),PivotTable!AE6=0,AG$7=0),0,IF(PivotTable!AE6=AG$7,1,-1))</f>
        <v>1</v>
      </c>
      <c r="AH13">
        <f ca="1">IF(OR(ISBLANK(PivotTable!AF6),ISBLANK(AH$7),PivotTable!AF6=0,AH$7=0),0,IF(PivotTable!AF6=AH$7,1,-1))</f>
        <v>1</v>
      </c>
      <c r="AI13">
        <f ca="1">IF(OR(ISBLANK(PivotTable!AG6),ISBLANK(AI$7),PivotTable!AG6=0,AI$7=0),0,IF(PivotTable!AG6=AI$7,1,-1))</f>
        <v>1</v>
      </c>
      <c r="AJ13">
        <f ca="1">IF(OR(ISBLANK(PivotTable!AH6),ISBLANK(AJ$7),PivotTable!AH6=0,AJ$7=0),0,IF(PivotTable!AH6=AJ$7,1,-1))</f>
        <v>1</v>
      </c>
      <c r="AK13">
        <f ca="1">IF(OR(ISBLANK(PivotTable!AI6),ISBLANK(AK$7),PivotTable!AI6=0,AK$7=0),0,IF(PivotTable!AI6=AK$7,1,-1))</f>
        <v>1</v>
      </c>
      <c r="AL13">
        <f ca="1">IF(OR(ISBLANK(PivotTable!AJ6),ISBLANK(AL$7),PivotTable!AJ6=0,AL$7=0),0,IF(PivotTable!AJ6=AL$7,1,-1))</f>
        <v>-1</v>
      </c>
      <c r="AM13">
        <f t="shared" ca="1" si="1"/>
        <v>21</v>
      </c>
      <c r="AN13">
        <f t="shared" ca="1" si="2"/>
        <v>9</v>
      </c>
      <c r="AO13">
        <f t="shared" ca="1" si="3"/>
        <v>5</v>
      </c>
    </row>
    <row r="14" spans="1:41" x14ac:dyDescent="0.25">
      <c r="B14">
        <f t="shared" ca="1" si="0"/>
        <v>-0.35483870967741937</v>
      </c>
      <c r="C14" s="9" t="str">
        <f>PivotTable!A7</f>
        <v>Baucus (D-MT)</v>
      </c>
      <c r="D14">
        <f ca="1">IF(OR(ISBLANK(PivotTable!B7),ISBLANK(D$7),PivotTable!B7=0,D$7=0),0,IF(PivotTable!B7=D$7,1,-1))</f>
        <v>-1</v>
      </c>
      <c r="E14">
        <f ca="1">IF(OR(ISBLANK(PivotTable!C7),ISBLANK(E$7),PivotTable!C7=0,E$7=0),0,IF(PivotTable!C7=E$7,1,-1))</f>
        <v>-1</v>
      </c>
      <c r="F14">
        <f ca="1">IF(OR(ISBLANK(PivotTable!D7),ISBLANK(F$7),PivotTable!D7=0,F$7=0),0,IF(PivotTable!D7=F$7,1,-1))</f>
        <v>-1</v>
      </c>
      <c r="G14">
        <f ca="1">IF(OR(ISBLANK(PivotTable!E7),ISBLANK(G$7),PivotTable!E7=0,G$7=0),0,IF(PivotTable!E7=G$7,1,-1))</f>
        <v>-1</v>
      </c>
      <c r="H14">
        <f ca="1">IF(OR(ISBLANK(PivotTable!F7),ISBLANK(H$7),PivotTable!F7=0,H$7=0),0,IF(PivotTable!F7=H$7,1,-1))</f>
        <v>-1</v>
      </c>
      <c r="I14">
        <f ca="1">IF(OR(ISBLANK(PivotTable!G7),ISBLANK(I$7),PivotTable!G7=0,I$7=0),0,IF(PivotTable!G7=I$7,1,-1))</f>
        <v>0</v>
      </c>
      <c r="J14">
        <f ca="1">IF(OR(ISBLANK(PivotTable!H7),ISBLANK(J$7),PivotTable!H7=0,J$7=0),0,IF(PivotTable!H7=J$7,1,-1))</f>
        <v>0</v>
      </c>
      <c r="K14">
        <f ca="1">IF(OR(ISBLANK(PivotTable!I7),ISBLANK(K$7),PivotTable!I7=0,K$7=0),0,IF(PivotTable!I7=K$7,1,-1))</f>
        <v>0</v>
      </c>
      <c r="L14">
        <f ca="1">IF(OR(ISBLANK(PivotTable!J7),ISBLANK(L$7),PivotTable!J7=0,L$7=0),0,IF(PivotTable!J7=L$7,1,-1))</f>
        <v>0</v>
      </c>
      <c r="M14">
        <f ca="1">IF(OR(ISBLANK(PivotTable!K7),ISBLANK(M$7),PivotTable!K7=0,M$7=0),0,IF(PivotTable!K7=M$7,1,-1))</f>
        <v>-1</v>
      </c>
      <c r="N14">
        <f ca="1">IF(OR(ISBLANK(PivotTable!L7),ISBLANK(N$7),PivotTable!L7=0,N$7=0),0,IF(PivotTable!L7=N$7,1,-1))</f>
        <v>-1</v>
      </c>
      <c r="O14">
        <f ca="1">IF(OR(ISBLANK(PivotTable!M7),ISBLANK(O$7),PivotTable!M7=0,O$7=0),0,IF(PivotTable!M7=O$7,1,-1))</f>
        <v>1</v>
      </c>
      <c r="P14">
        <f ca="1">IF(OR(ISBLANK(PivotTable!N7),ISBLANK(P$7),PivotTable!N7=0,P$7=0),0,IF(PivotTable!N7=P$7,1,-1))</f>
        <v>-1</v>
      </c>
      <c r="Q14">
        <f ca="1">IF(OR(ISBLANK(PivotTable!O7),ISBLANK(Q$7),PivotTable!O7=0,Q$7=0),0,IF(PivotTable!O7=Q$7,1,-1))</f>
        <v>-1</v>
      </c>
      <c r="R14">
        <f ca="1">IF(OR(ISBLANK(PivotTable!P7),ISBLANK(R$7),PivotTable!P7=0,R$7=0),0,IF(PivotTable!P7=R$7,1,-1))</f>
        <v>1</v>
      </c>
      <c r="S14">
        <f ca="1">IF(OR(ISBLANK(PivotTable!Q7),ISBLANK(S$7),PivotTable!Q7=0,S$7=0),0,IF(PivotTable!Q7=S$7,1,-1))</f>
        <v>1</v>
      </c>
      <c r="T14">
        <f ca="1">IF(OR(ISBLANK(PivotTable!R7),ISBLANK(T$7),PivotTable!R7=0,T$7=0),0,IF(PivotTable!R7=T$7,1,-1))</f>
        <v>-1</v>
      </c>
      <c r="U14">
        <f ca="1">IF(OR(ISBLANK(PivotTable!S7),ISBLANK(U$7),PivotTable!S7=0,U$7=0),0,IF(PivotTable!S7=U$7,1,-1))</f>
        <v>1</v>
      </c>
      <c r="V14">
        <f ca="1">IF(OR(ISBLANK(PivotTable!T7),ISBLANK(V$7),PivotTable!T7=0,V$7=0),0,IF(PivotTable!T7=V$7,1,-1))</f>
        <v>-1</v>
      </c>
      <c r="W14">
        <f ca="1">IF(OR(ISBLANK(PivotTable!U7),ISBLANK(W$7),PivotTable!U7=0,W$7=0),0,IF(PivotTable!U7=W$7,1,-1))</f>
        <v>1</v>
      </c>
      <c r="X14">
        <f ca="1">IF(OR(ISBLANK(PivotTable!V7),ISBLANK(X$7),PivotTable!V7=0,X$7=0),0,IF(PivotTable!V7=X$7,1,-1))</f>
        <v>-1</v>
      </c>
      <c r="Y14">
        <f ca="1">IF(OR(ISBLANK(PivotTable!W7),ISBLANK(Y$7),PivotTable!W7=0,Y$7=0),0,IF(PivotTable!W7=Y$7,1,-1))</f>
        <v>-1</v>
      </c>
      <c r="Z14">
        <f ca="1">IF(OR(ISBLANK(PivotTable!X7),ISBLANK(Z$7),PivotTable!X7=0,Z$7=0),0,IF(PivotTable!X7=Z$7,1,-1))</f>
        <v>-1</v>
      </c>
      <c r="AA14">
        <f ca="1">IF(OR(ISBLANK(PivotTable!Y7),ISBLANK(AA$7),PivotTable!Y7=0,AA$7=0),0,IF(PivotTable!Y7=AA$7,1,-1))</f>
        <v>-1</v>
      </c>
      <c r="AB14">
        <f ca="1">IF(OR(ISBLANK(PivotTable!Z7),ISBLANK(AB$7),PivotTable!Z7=0,AB$7=0),0,IF(PivotTable!Z7=AB$7,1,-1))</f>
        <v>1</v>
      </c>
      <c r="AC14">
        <f ca="1">IF(OR(ISBLANK(PivotTable!AA7),ISBLANK(AC$7),PivotTable!AA7=0,AC$7=0),0,IF(PivotTable!AA7=AC$7,1,-1))</f>
        <v>1</v>
      </c>
      <c r="AD14">
        <f ca="1">IF(OR(ISBLANK(PivotTable!AB7),ISBLANK(AD$7),PivotTable!AB7=0,AD$7=0),0,IF(PivotTable!AB7=AD$7,1,-1))</f>
        <v>1</v>
      </c>
      <c r="AE14">
        <f ca="1">IF(OR(ISBLANK(PivotTable!AC7),ISBLANK(AE$7),PivotTable!AC7=0,AE$7=0),0,IF(PivotTable!AC7=AE$7,1,-1))</f>
        <v>-1</v>
      </c>
      <c r="AF14">
        <f ca="1">IF(OR(ISBLANK(PivotTable!AD7),ISBLANK(AF$7),PivotTable!AD7=0,AF$7=0),0,IF(PivotTable!AD7=AF$7,1,-1))</f>
        <v>-1</v>
      </c>
      <c r="AG14">
        <f ca="1">IF(OR(ISBLANK(PivotTable!AE7),ISBLANK(AG$7),PivotTable!AE7=0,AG$7=0),0,IF(PivotTable!AE7=AG$7,1,-1))</f>
        <v>1</v>
      </c>
      <c r="AH14">
        <f ca="1">IF(OR(ISBLANK(PivotTable!AF7),ISBLANK(AH$7),PivotTable!AF7=0,AH$7=0),0,IF(PivotTable!AF7=AH$7,1,-1))</f>
        <v>-1</v>
      </c>
      <c r="AI14">
        <f ca="1">IF(OR(ISBLANK(PivotTable!AG7),ISBLANK(AI$7),PivotTable!AG7=0,AI$7=0),0,IF(PivotTable!AG7=AI$7,1,-1))</f>
        <v>-1</v>
      </c>
      <c r="AJ14">
        <f ca="1">IF(OR(ISBLANK(PivotTable!AH7),ISBLANK(AJ$7),PivotTable!AH7=0,AJ$7=0),0,IF(PivotTable!AH7=AJ$7,1,-1))</f>
        <v>-1</v>
      </c>
      <c r="AK14">
        <f ca="1">IF(OR(ISBLANK(PivotTable!AI7),ISBLANK(AK$7),PivotTable!AI7=0,AK$7=0),0,IF(PivotTable!AI7=AK$7,1,-1))</f>
        <v>-1</v>
      </c>
      <c r="AL14">
        <f ca="1">IF(OR(ISBLANK(PivotTable!AJ7),ISBLANK(AL$7),PivotTable!AJ7=0,AL$7=0),0,IF(PivotTable!AJ7=AL$7,1,-1))</f>
        <v>1</v>
      </c>
      <c r="AM14">
        <f t="shared" ca="1" si="1"/>
        <v>10</v>
      </c>
      <c r="AN14">
        <f t="shared" ca="1" si="2"/>
        <v>21</v>
      </c>
      <c r="AO14">
        <f t="shared" ca="1" si="3"/>
        <v>4</v>
      </c>
    </row>
    <row r="15" spans="1:41" x14ac:dyDescent="0.25">
      <c r="B15">
        <f t="shared" ca="1" si="0"/>
        <v>-0.35483870967741937</v>
      </c>
      <c r="C15" s="9" t="str">
        <f>PivotTable!A8</f>
        <v>Begich (D-AK)</v>
      </c>
      <c r="D15">
        <f ca="1">IF(OR(ISBLANK(PivotTable!B8),ISBLANK(D$7),PivotTable!B8=0,D$7=0),0,IF(PivotTable!B8=D$7,1,-1))</f>
        <v>-1</v>
      </c>
      <c r="E15">
        <f ca="1">IF(OR(ISBLANK(PivotTable!C8),ISBLANK(E$7),PivotTable!C8=0,E$7=0),0,IF(PivotTable!C8=E$7,1,-1))</f>
        <v>-1</v>
      </c>
      <c r="F15">
        <f ca="1">IF(OR(ISBLANK(PivotTable!D8),ISBLANK(F$7),PivotTable!D8=0,F$7=0),0,IF(PivotTable!D8=F$7,1,-1))</f>
        <v>-1</v>
      </c>
      <c r="G15">
        <f ca="1">IF(OR(ISBLANK(PivotTable!E8),ISBLANK(G$7),PivotTable!E8=0,G$7=0),0,IF(PivotTable!E8=G$7,1,-1))</f>
        <v>-1</v>
      </c>
      <c r="H15">
        <f ca="1">IF(OR(ISBLANK(PivotTable!F8),ISBLANK(H$7),PivotTable!F8=0,H$7=0),0,IF(PivotTable!F8=H$7,1,-1))</f>
        <v>-1</v>
      </c>
      <c r="I15">
        <f ca="1">IF(OR(ISBLANK(PivotTable!G8),ISBLANK(I$7),PivotTable!G8=0,I$7=0),0,IF(PivotTable!G8=I$7,1,-1))</f>
        <v>0</v>
      </c>
      <c r="J15">
        <f ca="1">IF(OR(ISBLANK(PivotTable!H8),ISBLANK(J$7),PivotTable!H8=0,J$7=0),0,IF(PivotTable!H8=J$7,1,-1))</f>
        <v>0</v>
      </c>
      <c r="K15">
        <f ca="1">IF(OR(ISBLANK(PivotTable!I8),ISBLANK(K$7),PivotTable!I8=0,K$7=0),0,IF(PivotTable!I8=K$7,1,-1))</f>
        <v>0</v>
      </c>
      <c r="L15">
        <f ca="1">IF(OR(ISBLANK(PivotTable!J8),ISBLANK(L$7),PivotTable!J8=0,L$7=0),0,IF(PivotTable!J8=L$7,1,-1))</f>
        <v>0</v>
      </c>
      <c r="M15">
        <f ca="1">IF(OR(ISBLANK(PivotTable!K8),ISBLANK(M$7),PivotTable!K8=0,M$7=0),0,IF(PivotTable!K8=M$7,1,-1))</f>
        <v>-1</v>
      </c>
      <c r="N15">
        <f ca="1">IF(OR(ISBLANK(PivotTable!L8),ISBLANK(N$7),PivotTable!L8=0,N$7=0),0,IF(PivotTable!L8=N$7,1,-1))</f>
        <v>-1</v>
      </c>
      <c r="O15">
        <f ca="1">IF(OR(ISBLANK(PivotTable!M8),ISBLANK(O$7),PivotTable!M8=0,O$7=0),0,IF(PivotTable!M8=O$7,1,-1))</f>
        <v>1</v>
      </c>
      <c r="P15">
        <f ca="1">IF(OR(ISBLANK(PivotTable!N8),ISBLANK(P$7),PivotTable!N8=0,P$7=0),0,IF(PivotTable!N8=P$7,1,-1))</f>
        <v>-1</v>
      </c>
      <c r="Q15">
        <f ca="1">IF(OR(ISBLANK(PivotTable!O8),ISBLANK(Q$7),PivotTable!O8=0,Q$7=0),0,IF(PivotTable!O8=Q$7,1,-1))</f>
        <v>-1</v>
      </c>
      <c r="R15">
        <f ca="1">IF(OR(ISBLANK(PivotTable!P8),ISBLANK(R$7),PivotTable!P8=0,R$7=0),0,IF(PivotTable!P8=R$7,1,-1))</f>
        <v>1</v>
      </c>
      <c r="S15">
        <f ca="1">IF(OR(ISBLANK(PivotTable!Q8),ISBLANK(S$7),PivotTable!Q8=0,S$7=0),0,IF(PivotTable!Q8=S$7,1,-1))</f>
        <v>1</v>
      </c>
      <c r="T15">
        <f ca="1">IF(OR(ISBLANK(PivotTable!R8),ISBLANK(T$7),PivotTable!R8=0,T$7=0),0,IF(PivotTable!R8=T$7,1,-1))</f>
        <v>-1</v>
      </c>
      <c r="U15">
        <f ca="1">IF(OR(ISBLANK(PivotTable!S8),ISBLANK(U$7),PivotTable!S8=0,U$7=0),0,IF(PivotTable!S8=U$7,1,-1))</f>
        <v>1</v>
      </c>
      <c r="V15">
        <f ca="1">IF(OR(ISBLANK(PivotTable!T8),ISBLANK(V$7),PivotTable!T8=0,V$7=0),0,IF(PivotTable!T8=V$7,1,-1))</f>
        <v>-1</v>
      </c>
      <c r="W15">
        <f ca="1">IF(OR(ISBLANK(PivotTable!U8),ISBLANK(W$7),PivotTable!U8=0,W$7=0),0,IF(PivotTable!U8=W$7,1,-1))</f>
        <v>1</v>
      </c>
      <c r="X15">
        <f ca="1">IF(OR(ISBLANK(PivotTable!V8),ISBLANK(X$7),PivotTable!V8=0,X$7=0),0,IF(PivotTable!V8=X$7,1,-1))</f>
        <v>-1</v>
      </c>
      <c r="Y15">
        <f ca="1">IF(OR(ISBLANK(PivotTable!W8),ISBLANK(Y$7),PivotTable!W8=0,Y$7=0),0,IF(PivotTable!W8=Y$7,1,-1))</f>
        <v>-1</v>
      </c>
      <c r="Z15">
        <f ca="1">IF(OR(ISBLANK(PivotTable!X8),ISBLANK(Z$7),PivotTable!X8=0,Z$7=0),0,IF(PivotTable!X8=Z$7,1,-1))</f>
        <v>-1</v>
      </c>
      <c r="AA15">
        <f ca="1">IF(OR(ISBLANK(PivotTable!Y8),ISBLANK(AA$7),PivotTable!Y8=0,AA$7=0),0,IF(PivotTable!Y8=AA$7,1,-1))</f>
        <v>-1</v>
      </c>
      <c r="AB15">
        <f ca="1">IF(OR(ISBLANK(PivotTable!Z8),ISBLANK(AB$7),PivotTable!Z8=0,AB$7=0),0,IF(PivotTable!Z8=AB$7,1,-1))</f>
        <v>1</v>
      </c>
      <c r="AC15">
        <f ca="1">IF(OR(ISBLANK(PivotTable!AA8),ISBLANK(AC$7),PivotTable!AA8=0,AC$7=0),0,IF(PivotTable!AA8=AC$7,1,-1))</f>
        <v>1</v>
      </c>
      <c r="AD15">
        <f ca="1">IF(OR(ISBLANK(PivotTable!AB8),ISBLANK(AD$7),PivotTable!AB8=0,AD$7=0),0,IF(PivotTable!AB8=AD$7,1,-1))</f>
        <v>1</v>
      </c>
      <c r="AE15">
        <f ca="1">IF(OR(ISBLANK(PivotTable!AC8),ISBLANK(AE$7),PivotTable!AC8=0,AE$7=0),0,IF(PivotTable!AC8=AE$7,1,-1))</f>
        <v>-1</v>
      </c>
      <c r="AF15">
        <f ca="1">IF(OR(ISBLANK(PivotTable!AD8),ISBLANK(AF$7),PivotTable!AD8=0,AF$7=0),0,IF(PivotTable!AD8=AF$7,1,-1))</f>
        <v>-1</v>
      </c>
      <c r="AG15">
        <f ca="1">IF(OR(ISBLANK(PivotTable!AE8),ISBLANK(AG$7),PivotTable!AE8=0,AG$7=0),0,IF(PivotTable!AE8=AG$7,1,-1))</f>
        <v>1</v>
      </c>
      <c r="AH15">
        <f ca="1">IF(OR(ISBLANK(PivotTable!AF8),ISBLANK(AH$7),PivotTable!AF8=0,AH$7=0),0,IF(PivotTable!AF8=AH$7,1,-1))</f>
        <v>-1</v>
      </c>
      <c r="AI15">
        <f ca="1">IF(OR(ISBLANK(PivotTable!AG8),ISBLANK(AI$7),PivotTable!AG8=0,AI$7=0),0,IF(PivotTable!AG8=AI$7,1,-1))</f>
        <v>-1</v>
      </c>
      <c r="AJ15">
        <f ca="1">IF(OR(ISBLANK(PivotTable!AH8),ISBLANK(AJ$7),PivotTable!AH8=0,AJ$7=0),0,IF(PivotTable!AH8=AJ$7,1,-1))</f>
        <v>-1</v>
      </c>
      <c r="AK15">
        <f ca="1">IF(OR(ISBLANK(PivotTable!AI8),ISBLANK(AK$7),PivotTable!AI8=0,AK$7=0),0,IF(PivotTable!AI8=AK$7,1,-1))</f>
        <v>-1</v>
      </c>
      <c r="AL15">
        <f ca="1">IF(OR(ISBLANK(PivotTable!AJ8),ISBLANK(AL$7),PivotTable!AJ8=0,AL$7=0),0,IF(PivotTable!AJ8=AL$7,1,-1))</f>
        <v>1</v>
      </c>
      <c r="AM15">
        <f t="shared" ca="1" si="1"/>
        <v>10</v>
      </c>
      <c r="AN15">
        <f t="shared" ca="1" si="2"/>
        <v>21</v>
      </c>
      <c r="AO15">
        <f t="shared" ca="1" si="3"/>
        <v>4</v>
      </c>
    </row>
    <row r="16" spans="1:41" x14ac:dyDescent="0.25">
      <c r="B16">
        <f t="shared" ca="1" si="0"/>
        <v>-0.22580645161290322</v>
      </c>
      <c r="C16" s="9" t="str">
        <f>PivotTable!A9</f>
        <v>Bennet (D-CO)</v>
      </c>
      <c r="D16">
        <f ca="1">IF(OR(ISBLANK(PivotTable!B9),ISBLANK(D$7),PivotTable!B9=0,D$7=0),0,IF(PivotTable!B9=D$7,1,-1))</f>
        <v>-1</v>
      </c>
      <c r="E16">
        <f ca="1">IF(OR(ISBLANK(PivotTable!C9),ISBLANK(E$7),PivotTable!C9=0,E$7=0),0,IF(PivotTable!C9=E$7,1,-1))</f>
        <v>-1</v>
      </c>
      <c r="F16">
        <f ca="1">IF(OR(ISBLANK(PivotTable!D9),ISBLANK(F$7),PivotTable!D9=0,F$7=0),0,IF(PivotTable!D9=F$7,1,-1))</f>
        <v>-1</v>
      </c>
      <c r="G16">
        <f ca="1">IF(OR(ISBLANK(PivotTable!E9),ISBLANK(G$7),PivotTable!E9=0,G$7=0),0,IF(PivotTable!E9=G$7,1,-1))</f>
        <v>-1</v>
      </c>
      <c r="H16">
        <f ca="1">IF(OR(ISBLANK(PivotTable!F9),ISBLANK(H$7),PivotTable!F9=0,H$7=0),0,IF(PivotTable!F9=H$7,1,-1))</f>
        <v>-1</v>
      </c>
      <c r="I16">
        <f ca="1">IF(OR(ISBLANK(PivotTable!G9),ISBLANK(I$7),PivotTable!G9=0,I$7=0),0,IF(PivotTable!G9=I$7,1,-1))</f>
        <v>0</v>
      </c>
      <c r="J16">
        <f ca="1">IF(OR(ISBLANK(PivotTable!H9),ISBLANK(J$7),PivotTable!H9=0,J$7=0),0,IF(PivotTable!H9=J$7,1,-1))</f>
        <v>0</v>
      </c>
      <c r="K16">
        <f ca="1">IF(OR(ISBLANK(PivotTable!I9),ISBLANK(K$7),PivotTable!I9=0,K$7=0),0,IF(PivotTable!I9=K$7,1,-1))</f>
        <v>0</v>
      </c>
      <c r="L16">
        <f ca="1">IF(OR(ISBLANK(PivotTable!J9),ISBLANK(L$7),PivotTable!J9=0,L$7=0),0,IF(PivotTable!J9=L$7,1,-1))</f>
        <v>0</v>
      </c>
      <c r="M16">
        <f ca="1">IF(OR(ISBLANK(PivotTable!K9),ISBLANK(M$7),PivotTable!K9=0,M$7=0),0,IF(PivotTable!K9=M$7,1,-1))</f>
        <v>1</v>
      </c>
      <c r="N16">
        <f ca="1">IF(OR(ISBLANK(PivotTable!L9),ISBLANK(N$7),PivotTable!L9=0,N$7=0),0,IF(PivotTable!L9=N$7,1,-1))</f>
        <v>-1</v>
      </c>
      <c r="O16">
        <f ca="1">IF(OR(ISBLANK(PivotTable!M9),ISBLANK(O$7),PivotTable!M9=0,O$7=0),0,IF(PivotTable!M9=O$7,1,-1))</f>
        <v>1</v>
      </c>
      <c r="P16">
        <f ca="1">IF(OR(ISBLANK(PivotTable!N9),ISBLANK(P$7),PivotTable!N9=0,P$7=0),0,IF(PivotTable!N9=P$7,1,-1))</f>
        <v>-1</v>
      </c>
      <c r="Q16">
        <f ca="1">IF(OR(ISBLANK(PivotTable!O9),ISBLANK(Q$7),PivotTable!O9=0,Q$7=0),0,IF(PivotTable!O9=Q$7,1,-1))</f>
        <v>-1</v>
      </c>
      <c r="R16">
        <f ca="1">IF(OR(ISBLANK(PivotTable!P9),ISBLANK(R$7),PivotTable!P9=0,R$7=0),0,IF(PivotTable!P9=R$7,1,-1))</f>
        <v>1</v>
      </c>
      <c r="S16">
        <f ca="1">IF(OR(ISBLANK(PivotTable!Q9),ISBLANK(S$7),PivotTable!Q9=0,S$7=0),0,IF(PivotTable!Q9=S$7,1,-1))</f>
        <v>1</v>
      </c>
      <c r="T16">
        <f ca="1">IF(OR(ISBLANK(PivotTable!R9),ISBLANK(T$7),PivotTable!R9=0,T$7=0),0,IF(PivotTable!R9=T$7,1,-1))</f>
        <v>-1</v>
      </c>
      <c r="U16">
        <f ca="1">IF(OR(ISBLANK(PivotTable!S9),ISBLANK(U$7),PivotTable!S9=0,U$7=0),0,IF(PivotTable!S9=U$7,1,-1))</f>
        <v>1</v>
      </c>
      <c r="V16">
        <f ca="1">IF(OR(ISBLANK(PivotTable!T9),ISBLANK(V$7),PivotTable!T9=0,V$7=0),0,IF(PivotTable!T9=V$7,1,-1))</f>
        <v>-1</v>
      </c>
      <c r="W16">
        <f ca="1">IF(OR(ISBLANK(PivotTable!U9),ISBLANK(W$7),PivotTable!U9=0,W$7=0),0,IF(PivotTable!U9=W$7,1,-1))</f>
        <v>1</v>
      </c>
      <c r="X16">
        <f ca="1">IF(OR(ISBLANK(PivotTable!V9),ISBLANK(X$7),PivotTable!V9=0,X$7=0),0,IF(PivotTable!V9=X$7,1,-1))</f>
        <v>-1</v>
      </c>
      <c r="Y16">
        <f ca="1">IF(OR(ISBLANK(PivotTable!W9),ISBLANK(Y$7),PivotTable!W9=0,Y$7=0),0,IF(PivotTable!W9=Y$7,1,-1))</f>
        <v>-1</v>
      </c>
      <c r="Z16">
        <f ca="1">IF(OR(ISBLANK(PivotTable!X9),ISBLANK(Z$7),PivotTable!X9=0,Z$7=0),0,IF(PivotTable!X9=Z$7,1,-1))</f>
        <v>-1</v>
      </c>
      <c r="AA16">
        <f ca="1">IF(OR(ISBLANK(PivotTable!Y9),ISBLANK(AA$7),PivotTable!Y9=0,AA$7=0),0,IF(PivotTable!Y9=AA$7,1,-1))</f>
        <v>-1</v>
      </c>
      <c r="AB16">
        <f ca="1">IF(OR(ISBLANK(PivotTable!Z9),ISBLANK(AB$7),PivotTable!Z9=0,AB$7=0),0,IF(PivotTable!Z9=AB$7,1,-1))</f>
        <v>1</v>
      </c>
      <c r="AC16">
        <f ca="1">IF(OR(ISBLANK(PivotTable!AA9),ISBLANK(AC$7),PivotTable!AA9=0,AC$7=0),0,IF(PivotTable!AA9=AC$7,1,-1))</f>
        <v>1</v>
      </c>
      <c r="AD16">
        <f ca="1">IF(OR(ISBLANK(PivotTable!AB9),ISBLANK(AD$7),PivotTable!AB9=0,AD$7=0),0,IF(PivotTable!AB9=AD$7,1,-1))</f>
        <v>1</v>
      </c>
      <c r="AE16">
        <f ca="1">IF(OR(ISBLANK(PivotTable!AC9),ISBLANK(AE$7),PivotTable!AC9=0,AE$7=0),0,IF(PivotTable!AC9=AE$7,1,-1))</f>
        <v>1</v>
      </c>
      <c r="AF16">
        <f ca="1">IF(OR(ISBLANK(PivotTable!AD9),ISBLANK(AF$7),PivotTable!AD9=0,AF$7=0),0,IF(PivotTable!AD9=AF$7,1,-1))</f>
        <v>-1</v>
      </c>
      <c r="AG16">
        <f ca="1">IF(OR(ISBLANK(PivotTable!AE9),ISBLANK(AG$7),PivotTable!AE9=0,AG$7=0),0,IF(PivotTable!AE9=AG$7,1,-1))</f>
        <v>-1</v>
      </c>
      <c r="AH16">
        <f ca="1">IF(OR(ISBLANK(PivotTable!AF9),ISBLANK(AH$7),PivotTable!AF9=0,AH$7=0),0,IF(PivotTable!AF9=AH$7,1,-1))</f>
        <v>-1</v>
      </c>
      <c r="AI16">
        <f ca="1">IF(OR(ISBLANK(PivotTable!AG9),ISBLANK(AI$7),PivotTable!AG9=0,AI$7=0),0,IF(PivotTable!AG9=AI$7,1,-1))</f>
        <v>1</v>
      </c>
      <c r="AJ16">
        <f ca="1">IF(OR(ISBLANK(PivotTable!AH9),ISBLANK(AJ$7),PivotTable!AH9=0,AJ$7=0),0,IF(PivotTable!AH9=AJ$7,1,-1))</f>
        <v>-1</v>
      </c>
      <c r="AK16">
        <f ca="1">IF(OR(ISBLANK(PivotTable!AI9),ISBLANK(AK$7),PivotTable!AI9=0,AK$7=0),0,IF(PivotTable!AI9=AK$7,1,-1))</f>
        <v>-1</v>
      </c>
      <c r="AL16">
        <f ca="1">IF(OR(ISBLANK(PivotTable!AJ9),ISBLANK(AL$7),PivotTable!AJ9=0,AL$7=0),0,IF(PivotTable!AJ9=AL$7,1,-1))</f>
        <v>1</v>
      </c>
      <c r="AM16">
        <f t="shared" ca="1" si="1"/>
        <v>12</v>
      </c>
      <c r="AN16">
        <f t="shared" ca="1" si="2"/>
        <v>19</v>
      </c>
      <c r="AO16">
        <f t="shared" ca="1" si="3"/>
        <v>4</v>
      </c>
    </row>
    <row r="17" spans="2:41" x14ac:dyDescent="0.25">
      <c r="B17">
        <f t="shared" ca="1" si="0"/>
        <v>-0.16129032258064516</v>
      </c>
      <c r="C17" s="9" t="str">
        <f>PivotTable!A10</f>
        <v>Bingaman (D-NM)</v>
      </c>
      <c r="D17">
        <f ca="1">IF(OR(ISBLANK(PivotTable!B10),ISBLANK(D$7),PivotTable!B10=0,D$7=0),0,IF(PivotTable!B10=D$7,1,-1))</f>
        <v>-1</v>
      </c>
      <c r="E17">
        <f ca="1">IF(OR(ISBLANK(PivotTable!C10),ISBLANK(E$7),PivotTable!C10=0,E$7=0),0,IF(PivotTable!C10=E$7,1,-1))</f>
        <v>-1</v>
      </c>
      <c r="F17">
        <f ca="1">IF(OR(ISBLANK(PivotTable!D10),ISBLANK(F$7),PivotTable!D10=0,F$7=0),0,IF(PivotTable!D10=F$7,1,-1))</f>
        <v>-1</v>
      </c>
      <c r="G17">
        <f ca="1">IF(OR(ISBLANK(PivotTable!E10),ISBLANK(G$7),PivotTable!E10=0,G$7=0),0,IF(PivotTable!E10=G$7,1,-1))</f>
        <v>-1</v>
      </c>
      <c r="H17">
        <f ca="1">IF(OR(ISBLANK(PivotTable!F10),ISBLANK(H$7),PivotTable!F10=0,H$7=0),0,IF(PivotTable!F10=H$7,1,-1))</f>
        <v>-1</v>
      </c>
      <c r="I17">
        <f ca="1">IF(OR(ISBLANK(PivotTable!G10),ISBLANK(I$7),PivotTable!G10=0,I$7=0),0,IF(PivotTable!G10=I$7,1,-1))</f>
        <v>0</v>
      </c>
      <c r="J17">
        <f ca="1">IF(OR(ISBLANK(PivotTable!H10),ISBLANK(J$7),PivotTable!H10=0,J$7=0),0,IF(PivotTable!H10=J$7,1,-1))</f>
        <v>0</v>
      </c>
      <c r="K17">
        <f ca="1">IF(OR(ISBLANK(PivotTable!I10),ISBLANK(K$7),PivotTable!I10=0,K$7=0),0,IF(PivotTable!I10=K$7,1,-1))</f>
        <v>0</v>
      </c>
      <c r="L17">
        <f ca="1">IF(OR(ISBLANK(PivotTable!J10),ISBLANK(L$7),PivotTable!J10=0,L$7=0),0,IF(PivotTable!J10=L$7,1,-1))</f>
        <v>0</v>
      </c>
      <c r="M17">
        <f ca="1">IF(OR(ISBLANK(PivotTable!K10),ISBLANK(M$7),PivotTable!K10=0,M$7=0),0,IF(PivotTable!K10=M$7,1,-1))</f>
        <v>1</v>
      </c>
      <c r="N17">
        <f ca="1">IF(OR(ISBLANK(PivotTable!L10),ISBLANK(N$7),PivotTable!L10=0,N$7=0),0,IF(PivotTable!L10=N$7,1,-1))</f>
        <v>-1</v>
      </c>
      <c r="O17">
        <f ca="1">IF(OR(ISBLANK(PivotTable!M10),ISBLANK(O$7),PivotTable!M10=0,O$7=0),0,IF(PivotTable!M10=O$7,1,-1))</f>
        <v>1</v>
      </c>
      <c r="P17">
        <f ca="1">IF(OR(ISBLANK(PivotTable!N10),ISBLANK(P$7),PivotTable!N10=0,P$7=0),0,IF(PivotTable!N10=P$7,1,-1))</f>
        <v>-1</v>
      </c>
      <c r="Q17">
        <f ca="1">IF(OR(ISBLANK(PivotTable!O10),ISBLANK(Q$7),PivotTable!O10=0,Q$7=0),0,IF(PivotTable!O10=Q$7,1,-1))</f>
        <v>-1</v>
      </c>
      <c r="R17">
        <f ca="1">IF(OR(ISBLANK(PivotTable!P10),ISBLANK(R$7),PivotTable!P10=0,R$7=0),0,IF(PivotTable!P10=R$7,1,-1))</f>
        <v>1</v>
      </c>
      <c r="S17">
        <f ca="1">IF(OR(ISBLANK(PivotTable!Q10),ISBLANK(S$7),PivotTable!Q10=0,S$7=0),0,IF(PivotTable!Q10=S$7,1,-1))</f>
        <v>1</v>
      </c>
      <c r="T17">
        <f ca="1">IF(OR(ISBLANK(PivotTable!R10),ISBLANK(T$7),PivotTable!R10=0,T$7=0),0,IF(PivotTable!R10=T$7,1,-1))</f>
        <v>-1</v>
      </c>
      <c r="U17">
        <f ca="1">IF(OR(ISBLANK(PivotTable!S10),ISBLANK(U$7),PivotTable!S10=0,U$7=0),0,IF(PivotTable!S10=U$7,1,-1))</f>
        <v>1</v>
      </c>
      <c r="V17">
        <f ca="1">IF(OR(ISBLANK(PivotTable!T10),ISBLANK(V$7),PivotTable!T10=0,V$7=0),0,IF(PivotTable!T10=V$7,1,-1))</f>
        <v>-1</v>
      </c>
      <c r="W17">
        <f ca="1">IF(OR(ISBLANK(PivotTable!U10),ISBLANK(W$7),PivotTable!U10=0,W$7=0),0,IF(PivotTable!U10=W$7,1,-1))</f>
        <v>1</v>
      </c>
      <c r="X17">
        <f ca="1">IF(OR(ISBLANK(PivotTable!V10),ISBLANK(X$7),PivotTable!V10=0,X$7=0),0,IF(PivotTable!V10=X$7,1,-1))</f>
        <v>-1</v>
      </c>
      <c r="Y17">
        <f ca="1">IF(OR(ISBLANK(PivotTable!W10),ISBLANK(Y$7),PivotTable!W10=0,Y$7=0),0,IF(PivotTable!W10=Y$7,1,-1))</f>
        <v>1</v>
      </c>
      <c r="Z17">
        <f ca="1">IF(OR(ISBLANK(PivotTable!X10),ISBLANK(Z$7),PivotTable!X10=0,Z$7=0),0,IF(PivotTable!X10=Z$7,1,-1))</f>
        <v>-1</v>
      </c>
      <c r="AA17">
        <f ca="1">IF(OR(ISBLANK(PivotTable!Y10),ISBLANK(AA$7),PivotTable!Y10=0,AA$7=0),0,IF(PivotTable!Y10=AA$7,1,-1))</f>
        <v>-1</v>
      </c>
      <c r="AB17">
        <f ca="1">IF(OR(ISBLANK(PivotTable!Z10),ISBLANK(AB$7),PivotTable!Z10=0,AB$7=0),0,IF(PivotTable!Z10=AB$7,1,-1))</f>
        <v>1</v>
      </c>
      <c r="AC17">
        <f ca="1">IF(OR(ISBLANK(PivotTable!AA10),ISBLANK(AC$7),PivotTable!AA10=0,AC$7=0),0,IF(PivotTable!AA10=AC$7,1,-1))</f>
        <v>1</v>
      </c>
      <c r="AD17">
        <f ca="1">IF(OR(ISBLANK(PivotTable!AB10),ISBLANK(AD$7),PivotTable!AB10=0,AD$7=0),0,IF(PivotTable!AB10=AD$7,1,-1))</f>
        <v>1</v>
      </c>
      <c r="AE17">
        <f ca="1">IF(OR(ISBLANK(PivotTable!AC10),ISBLANK(AE$7),PivotTable!AC10=0,AE$7=0),0,IF(PivotTable!AC10=AE$7,1,-1))</f>
        <v>-1</v>
      </c>
      <c r="AF17">
        <f ca="1">IF(OR(ISBLANK(PivotTable!AD10),ISBLANK(AF$7),PivotTable!AD10=0,AF$7=0),0,IF(PivotTable!AD10=AF$7,1,-1))</f>
        <v>-1</v>
      </c>
      <c r="AG17">
        <f ca="1">IF(OR(ISBLANK(PivotTable!AE10),ISBLANK(AG$7),PivotTable!AE10=0,AG$7=0),0,IF(PivotTable!AE10=AG$7,1,-1))</f>
        <v>1</v>
      </c>
      <c r="AH17">
        <f ca="1">IF(OR(ISBLANK(PivotTable!AF10),ISBLANK(AH$7),PivotTable!AF10=0,AH$7=0),0,IF(PivotTable!AF10=AH$7,1,-1))</f>
        <v>-1</v>
      </c>
      <c r="AI17">
        <f ca="1">IF(OR(ISBLANK(PivotTable!AG10),ISBLANK(AI$7),PivotTable!AG10=0,AI$7=0),0,IF(PivotTable!AG10=AI$7,1,-1))</f>
        <v>1</v>
      </c>
      <c r="AJ17">
        <f ca="1">IF(OR(ISBLANK(PivotTable!AH10),ISBLANK(AJ$7),PivotTable!AH10=0,AJ$7=0),0,IF(PivotTable!AH10=AJ$7,1,-1))</f>
        <v>-1</v>
      </c>
      <c r="AK17">
        <f ca="1">IF(OR(ISBLANK(PivotTable!AI10),ISBLANK(AK$7),PivotTable!AI10=0,AK$7=0),0,IF(PivotTable!AI10=AK$7,1,-1))</f>
        <v>-1</v>
      </c>
      <c r="AL17">
        <f ca="1">IF(OR(ISBLANK(PivotTable!AJ10),ISBLANK(AL$7),PivotTable!AJ10=0,AL$7=0),0,IF(PivotTable!AJ10=AL$7,1,-1))</f>
        <v>1</v>
      </c>
      <c r="AM17">
        <f t="shared" ca="1" si="1"/>
        <v>13</v>
      </c>
      <c r="AN17">
        <f t="shared" ca="1" si="2"/>
        <v>18</v>
      </c>
      <c r="AO17">
        <f t="shared" ca="1" si="3"/>
        <v>4</v>
      </c>
    </row>
    <row r="18" spans="2:41" x14ac:dyDescent="0.25">
      <c r="B18">
        <f t="shared" ca="1" si="0"/>
        <v>-0.2413793103448276</v>
      </c>
      <c r="C18" s="9" t="str">
        <f>PivotTable!A11</f>
        <v>Blumenthal (D-CT)</v>
      </c>
      <c r="D18">
        <f ca="1">IF(OR(ISBLANK(PivotTable!B11),ISBLANK(D$7),PivotTable!B11=0,D$7=0),0,IF(PivotTable!B11=D$7,1,-1))</f>
        <v>-1</v>
      </c>
      <c r="E18">
        <f ca="1">IF(OR(ISBLANK(PivotTable!C11),ISBLANK(E$7),PivotTable!C11=0,E$7=0),0,IF(PivotTable!C11=E$7,1,-1))</f>
        <v>-1</v>
      </c>
      <c r="F18">
        <f ca="1">IF(OR(ISBLANK(PivotTable!D11),ISBLANK(F$7),PivotTable!D11=0,F$7=0),0,IF(PivotTable!D11=F$7,1,-1))</f>
        <v>-1</v>
      </c>
      <c r="G18">
        <f ca="1">IF(OR(ISBLANK(PivotTable!E11),ISBLANK(G$7),PivotTable!E11=0,G$7=0),0,IF(PivotTable!E11=G$7,1,-1))</f>
        <v>-1</v>
      </c>
      <c r="H18">
        <f ca="1">IF(OR(ISBLANK(PivotTable!F11),ISBLANK(H$7),PivotTable!F11=0,H$7=0),0,IF(PivotTable!F11=H$7,1,-1))</f>
        <v>-1</v>
      </c>
      <c r="I18">
        <f ca="1">IF(OR(ISBLANK(PivotTable!G11),ISBLANK(I$7),PivotTable!G11=0,I$7=0),0,IF(PivotTable!G11=I$7,1,-1))</f>
        <v>0</v>
      </c>
      <c r="J18">
        <f ca="1">IF(OR(ISBLANK(PivotTable!H11),ISBLANK(J$7),PivotTable!H11=0,J$7=0),0,IF(PivotTable!H11=J$7,1,-1))</f>
        <v>0</v>
      </c>
      <c r="K18">
        <f ca="1">IF(OR(ISBLANK(PivotTable!I11),ISBLANK(K$7),PivotTable!I11=0,K$7=0),0,IF(PivotTable!I11=K$7,1,-1))</f>
        <v>0</v>
      </c>
      <c r="L18">
        <f ca="1">IF(OR(ISBLANK(PivotTable!J11),ISBLANK(L$7),PivotTable!J11=0,L$7=0),0,IF(PivotTable!J11=L$7,1,-1))</f>
        <v>0</v>
      </c>
      <c r="M18">
        <f ca="1">IF(OR(ISBLANK(PivotTable!K11),ISBLANK(M$7),PivotTable!K11=0,M$7=0),0,IF(PivotTable!K11=M$7,1,-1))</f>
        <v>1</v>
      </c>
      <c r="N18">
        <f ca="1">IF(OR(ISBLANK(PivotTable!L11),ISBLANK(N$7),PivotTable!L11=0,N$7=0),0,IF(PivotTable!L11=N$7,1,-1))</f>
        <v>-1</v>
      </c>
      <c r="O18">
        <f ca="1">IF(OR(ISBLANK(PivotTable!M11),ISBLANK(O$7),PivotTable!M11=0,O$7=0),0,IF(PivotTable!M11=O$7,1,-1))</f>
        <v>1</v>
      </c>
      <c r="P18">
        <f ca="1">IF(OR(ISBLANK(PivotTable!N11),ISBLANK(P$7),PivotTable!N11=0,P$7=0),0,IF(PivotTable!N11=P$7,1,-1))</f>
        <v>-1</v>
      </c>
      <c r="Q18">
        <f ca="1">IF(OR(ISBLANK(PivotTable!O11),ISBLANK(Q$7),PivotTable!O11=0,Q$7=0),0,IF(PivotTable!O11=Q$7,1,-1))</f>
        <v>-1</v>
      </c>
      <c r="R18">
        <f ca="1">IF(OR(ISBLANK(PivotTable!P11),ISBLANK(R$7),PivotTable!P11=0,R$7=0),0,IF(PivotTable!P11=R$7,1,-1))</f>
        <v>1</v>
      </c>
      <c r="S18">
        <f ca="1">IF(OR(ISBLANK(PivotTable!Q11),ISBLANK(S$7),PivotTable!Q11=0,S$7=0),0,IF(PivotTable!Q11=S$7,1,-1))</f>
        <v>1</v>
      </c>
      <c r="T18">
        <f ca="1">IF(OR(ISBLANK(PivotTable!R11),ISBLANK(T$7),PivotTable!R11=0,T$7=0),0,IF(PivotTable!R11=T$7,1,-1))</f>
        <v>-1</v>
      </c>
      <c r="U18">
        <f ca="1">IF(OR(ISBLANK(PivotTable!S11),ISBLANK(U$7),PivotTable!S11=0,U$7=0),0,IF(PivotTable!S11=U$7,1,-1))</f>
        <v>1</v>
      </c>
      <c r="V18">
        <f ca="1">IF(OR(ISBLANK(PivotTable!T11),ISBLANK(V$7),PivotTable!T11=0,V$7=0),0,IF(PivotTable!T11=V$7,1,-1))</f>
        <v>-1</v>
      </c>
      <c r="W18">
        <f ca="1">IF(OR(ISBLANK(PivotTable!U11),ISBLANK(W$7),PivotTable!U11=0,W$7=0),0,IF(PivotTable!U11=W$7,1,-1))</f>
        <v>0</v>
      </c>
      <c r="X18">
        <f ca="1">IF(OR(ISBLANK(PivotTable!V11),ISBLANK(X$7),PivotTable!V11=0,X$7=0),0,IF(PivotTable!V11=X$7,1,-1))</f>
        <v>0</v>
      </c>
      <c r="Y18">
        <f ca="1">IF(OR(ISBLANK(PivotTable!W11),ISBLANK(Y$7),PivotTable!W11=0,Y$7=0),0,IF(PivotTable!W11=Y$7,1,-1))</f>
        <v>-1</v>
      </c>
      <c r="Z18">
        <f ca="1">IF(OR(ISBLANK(PivotTable!X11),ISBLANK(Z$7),PivotTable!X11=0,Z$7=0),0,IF(PivotTable!X11=Z$7,1,-1))</f>
        <v>-1</v>
      </c>
      <c r="AA18">
        <f ca="1">IF(OR(ISBLANK(PivotTable!Y11),ISBLANK(AA$7),PivotTable!Y11=0,AA$7=0),0,IF(PivotTable!Y11=AA$7,1,-1))</f>
        <v>-1</v>
      </c>
      <c r="AB18">
        <f ca="1">IF(OR(ISBLANK(PivotTable!Z11),ISBLANK(AB$7),PivotTable!Z11=0,AB$7=0),0,IF(PivotTable!Z11=AB$7,1,-1))</f>
        <v>1</v>
      </c>
      <c r="AC18">
        <f ca="1">IF(OR(ISBLANK(PivotTable!AA11),ISBLANK(AC$7),PivotTable!AA11=0,AC$7=0),0,IF(PivotTable!AA11=AC$7,1,-1))</f>
        <v>1</v>
      </c>
      <c r="AD18">
        <f ca="1">IF(OR(ISBLANK(PivotTable!AB11),ISBLANK(AD$7),PivotTable!AB11=0,AD$7=0),0,IF(PivotTable!AB11=AD$7,1,-1))</f>
        <v>1</v>
      </c>
      <c r="AE18">
        <f ca="1">IF(OR(ISBLANK(PivotTable!AC11),ISBLANK(AE$7),PivotTable!AC11=0,AE$7=0),0,IF(PivotTable!AC11=AE$7,1,-1))</f>
        <v>1</v>
      </c>
      <c r="AF18">
        <f ca="1">IF(OR(ISBLANK(PivotTable!AD11),ISBLANK(AF$7),PivotTable!AD11=0,AF$7=0),0,IF(PivotTable!AD11=AF$7,1,-1))</f>
        <v>-1</v>
      </c>
      <c r="AG18">
        <f ca="1">IF(OR(ISBLANK(PivotTable!AE11),ISBLANK(AG$7),PivotTable!AE11=0,AG$7=0),0,IF(PivotTable!AE11=AG$7,1,-1))</f>
        <v>1</v>
      </c>
      <c r="AH18">
        <f ca="1">IF(OR(ISBLANK(PivotTable!AF11),ISBLANK(AH$7),PivotTable!AF11=0,AH$7=0),0,IF(PivotTable!AF11=AH$7,1,-1))</f>
        <v>-1</v>
      </c>
      <c r="AI18">
        <f ca="1">IF(OR(ISBLANK(PivotTable!AG11),ISBLANK(AI$7),PivotTable!AG11=0,AI$7=0),0,IF(PivotTable!AG11=AI$7,1,-1))</f>
        <v>-1</v>
      </c>
      <c r="AJ18">
        <f ca="1">IF(OR(ISBLANK(PivotTable!AH11),ISBLANK(AJ$7),PivotTable!AH11=0,AJ$7=0),0,IF(PivotTable!AH11=AJ$7,1,-1))</f>
        <v>-1</v>
      </c>
      <c r="AK18">
        <f ca="1">IF(OR(ISBLANK(PivotTable!AI11),ISBLANK(AK$7),PivotTable!AI11=0,AK$7=0),0,IF(PivotTable!AI11=AK$7,1,-1))</f>
        <v>-1</v>
      </c>
      <c r="AL18">
        <f ca="1">IF(OR(ISBLANK(PivotTable!AJ11),ISBLANK(AL$7),PivotTable!AJ11=0,AL$7=0),0,IF(PivotTable!AJ11=AL$7,1,-1))</f>
        <v>1</v>
      </c>
      <c r="AM18">
        <f t="shared" ca="1" si="1"/>
        <v>11</v>
      </c>
      <c r="AN18">
        <f t="shared" ca="1" si="2"/>
        <v>18</v>
      </c>
      <c r="AO18">
        <f t="shared" ca="1" si="3"/>
        <v>6</v>
      </c>
    </row>
    <row r="19" spans="2:41" x14ac:dyDescent="0.25">
      <c r="B19">
        <f t="shared" ca="1" si="0"/>
        <v>0.16129032258064516</v>
      </c>
      <c r="C19" s="9" t="str">
        <f>PivotTable!A12</f>
        <v>Blunt (R-MO)</v>
      </c>
      <c r="D19">
        <f ca="1">IF(OR(ISBLANK(PivotTable!B12),ISBLANK(D$7),PivotTable!B12=0,D$7=0),0,IF(PivotTable!B12=D$7,1,-1))</f>
        <v>-1</v>
      </c>
      <c r="E19">
        <f ca="1">IF(OR(ISBLANK(PivotTable!C12),ISBLANK(E$7),PivotTable!C12=0,E$7=0),0,IF(PivotTable!C12=E$7,1,-1))</f>
        <v>-1</v>
      </c>
      <c r="F19">
        <f ca="1">IF(OR(ISBLANK(PivotTable!D12),ISBLANK(F$7),PivotTable!D12=0,F$7=0),0,IF(PivotTable!D12=F$7,1,-1))</f>
        <v>-1</v>
      </c>
      <c r="G19">
        <f ca="1">IF(OR(ISBLANK(PivotTable!E12),ISBLANK(G$7),PivotTable!E12=0,G$7=0),0,IF(PivotTable!E12=G$7,1,-1))</f>
        <v>-1</v>
      </c>
      <c r="H19">
        <f ca="1">IF(OR(ISBLANK(PivotTable!F12),ISBLANK(H$7),PivotTable!F12=0,H$7=0),0,IF(PivotTable!F12=H$7,1,-1))</f>
        <v>-1</v>
      </c>
      <c r="I19">
        <f ca="1">IF(OR(ISBLANK(PivotTable!G12),ISBLANK(I$7),PivotTable!G12=0,I$7=0),0,IF(PivotTable!G12=I$7,1,-1))</f>
        <v>0</v>
      </c>
      <c r="J19">
        <f ca="1">IF(OR(ISBLANK(PivotTable!H12),ISBLANK(J$7),PivotTable!H12=0,J$7=0),0,IF(PivotTable!H12=J$7,1,-1))</f>
        <v>0</v>
      </c>
      <c r="K19">
        <f ca="1">IF(OR(ISBLANK(PivotTable!I12),ISBLANK(K$7),PivotTable!I12=0,K$7=0),0,IF(PivotTable!I12=K$7,1,-1))</f>
        <v>0</v>
      </c>
      <c r="L19">
        <f ca="1">IF(OR(ISBLANK(PivotTable!J12),ISBLANK(L$7),PivotTable!J12=0,L$7=0),0,IF(PivotTable!J12=L$7,1,-1))</f>
        <v>0</v>
      </c>
      <c r="M19">
        <f ca="1">IF(OR(ISBLANK(PivotTable!K12),ISBLANK(M$7),PivotTable!K12=0,M$7=0),0,IF(PivotTable!K12=M$7,1,-1))</f>
        <v>1</v>
      </c>
      <c r="N19">
        <f ca="1">IF(OR(ISBLANK(PivotTable!L12),ISBLANK(N$7),PivotTable!L12=0,N$7=0),0,IF(PivotTable!L12=N$7,1,-1))</f>
        <v>-1</v>
      </c>
      <c r="O19">
        <f ca="1">IF(OR(ISBLANK(PivotTable!M12),ISBLANK(O$7),PivotTable!M12=0,O$7=0),0,IF(PivotTable!M12=O$7,1,-1))</f>
        <v>1</v>
      </c>
      <c r="P19">
        <f ca="1">IF(OR(ISBLANK(PivotTable!N12),ISBLANK(P$7),PivotTable!N12=0,P$7=0),0,IF(PivotTable!N12=P$7,1,-1))</f>
        <v>-1</v>
      </c>
      <c r="Q19">
        <f ca="1">IF(OR(ISBLANK(PivotTable!O12),ISBLANK(Q$7),PivotTable!O12=0,Q$7=0),0,IF(PivotTable!O12=Q$7,1,-1))</f>
        <v>-1</v>
      </c>
      <c r="R19">
        <f ca="1">IF(OR(ISBLANK(PivotTable!P12),ISBLANK(R$7),PivotTable!P12=0,R$7=0),0,IF(PivotTable!P12=R$7,1,-1))</f>
        <v>1</v>
      </c>
      <c r="S19">
        <f ca="1">IF(OR(ISBLANK(PivotTable!Q12),ISBLANK(S$7),PivotTable!Q12=0,S$7=0),0,IF(PivotTable!Q12=S$7,1,-1))</f>
        <v>1</v>
      </c>
      <c r="T19">
        <f ca="1">IF(OR(ISBLANK(PivotTable!R12),ISBLANK(T$7),PivotTable!R12=0,T$7=0),0,IF(PivotTable!R12=T$7,1,-1))</f>
        <v>1</v>
      </c>
      <c r="U19">
        <f ca="1">IF(OR(ISBLANK(PivotTable!S12),ISBLANK(U$7),PivotTable!S12=0,U$7=0),0,IF(PivotTable!S12=U$7,1,-1))</f>
        <v>1</v>
      </c>
      <c r="V19">
        <f ca="1">IF(OR(ISBLANK(PivotTable!T12),ISBLANK(V$7),PivotTable!T12=0,V$7=0),0,IF(PivotTable!T12=V$7,1,-1))</f>
        <v>-1</v>
      </c>
      <c r="W19">
        <f ca="1">IF(OR(ISBLANK(PivotTable!U12),ISBLANK(W$7),PivotTable!U12=0,W$7=0),0,IF(PivotTable!U12=W$7,1,-1))</f>
        <v>1</v>
      </c>
      <c r="X19">
        <f ca="1">IF(OR(ISBLANK(PivotTable!V12),ISBLANK(X$7),PivotTable!V12=0,X$7=0),0,IF(PivotTable!V12=X$7,1,-1))</f>
        <v>1</v>
      </c>
      <c r="Y19">
        <f ca="1">IF(OR(ISBLANK(PivotTable!W12),ISBLANK(Y$7),PivotTable!W12=0,Y$7=0),0,IF(PivotTable!W12=Y$7,1,-1))</f>
        <v>-1</v>
      </c>
      <c r="Z19">
        <f ca="1">IF(OR(ISBLANK(PivotTable!X12),ISBLANK(Z$7),PivotTable!X12=0,Z$7=0),0,IF(PivotTable!X12=Z$7,1,-1))</f>
        <v>-1</v>
      </c>
      <c r="AA19">
        <f ca="1">IF(OR(ISBLANK(PivotTable!Y12),ISBLANK(AA$7),PivotTable!Y12=0,AA$7=0),0,IF(PivotTable!Y12=AA$7,1,-1))</f>
        <v>1</v>
      </c>
      <c r="AB19">
        <f ca="1">IF(OR(ISBLANK(PivotTable!Z12),ISBLANK(AB$7),PivotTable!Z12=0,AB$7=0),0,IF(PivotTable!Z12=AB$7,1,-1))</f>
        <v>1</v>
      </c>
      <c r="AC19">
        <f ca="1">IF(OR(ISBLANK(PivotTable!AA12),ISBLANK(AC$7),PivotTable!AA12=0,AC$7=0),0,IF(PivotTable!AA12=AC$7,1,-1))</f>
        <v>1</v>
      </c>
      <c r="AD19">
        <f ca="1">IF(OR(ISBLANK(PivotTable!AB12),ISBLANK(AD$7),PivotTable!AB12=0,AD$7=0),0,IF(PivotTable!AB12=AD$7,1,-1))</f>
        <v>1</v>
      </c>
      <c r="AE19">
        <f ca="1">IF(OR(ISBLANK(PivotTable!AC12),ISBLANK(AE$7),PivotTable!AC12=0,AE$7=0),0,IF(PivotTable!AC12=AE$7,1,-1))</f>
        <v>1</v>
      </c>
      <c r="AF19">
        <f ca="1">IF(OR(ISBLANK(PivotTable!AD12),ISBLANK(AF$7),PivotTable!AD12=0,AF$7=0),0,IF(PivotTable!AD12=AF$7,1,-1))</f>
        <v>1</v>
      </c>
      <c r="AG19">
        <f ca="1">IF(OR(ISBLANK(PivotTable!AE12),ISBLANK(AG$7),PivotTable!AE12=0,AG$7=0),0,IF(PivotTable!AE12=AG$7,1,-1))</f>
        <v>1</v>
      </c>
      <c r="AH19">
        <f ca="1">IF(OR(ISBLANK(PivotTable!AF12),ISBLANK(AH$7),PivotTable!AF12=0,AH$7=0),0,IF(PivotTable!AF12=AH$7,1,-1))</f>
        <v>-1</v>
      </c>
      <c r="AI19">
        <f ca="1">IF(OR(ISBLANK(PivotTable!AG12),ISBLANK(AI$7),PivotTable!AG12=0,AI$7=0),0,IF(PivotTable!AG12=AI$7,1,-1))</f>
        <v>1</v>
      </c>
      <c r="AJ19">
        <f ca="1">IF(OR(ISBLANK(PivotTable!AH12),ISBLANK(AJ$7),PivotTable!AH12=0,AJ$7=0),0,IF(PivotTable!AH12=AJ$7,1,-1))</f>
        <v>-1</v>
      </c>
      <c r="AK19">
        <f ca="1">IF(OR(ISBLANK(PivotTable!AI12),ISBLANK(AK$7),PivotTable!AI12=0,AK$7=0),0,IF(PivotTable!AI12=AK$7,1,-1))</f>
        <v>1</v>
      </c>
      <c r="AL19">
        <f ca="1">IF(OR(ISBLANK(PivotTable!AJ12),ISBLANK(AL$7),PivotTable!AJ12=0,AL$7=0),0,IF(PivotTable!AJ12=AL$7,1,-1))</f>
        <v>1</v>
      </c>
      <c r="AM19">
        <f t="shared" ca="1" si="1"/>
        <v>18</v>
      </c>
      <c r="AN19">
        <f t="shared" ca="1" si="2"/>
        <v>13</v>
      </c>
      <c r="AO19">
        <f t="shared" ca="1" si="3"/>
        <v>4</v>
      </c>
    </row>
    <row r="20" spans="2:41" x14ac:dyDescent="0.25">
      <c r="B20">
        <f t="shared" ca="1" si="0"/>
        <v>0.37931034482758619</v>
      </c>
      <c r="C20" s="9" t="str">
        <f>PivotTable!A13</f>
        <v>Boozman (R-AR)</v>
      </c>
      <c r="D20">
        <f ca="1">IF(OR(ISBLANK(PivotTable!B13),ISBLANK(D$7),PivotTable!B13=0,D$7=0),0,IF(PivotTable!B13=D$7,1,-1))</f>
        <v>1</v>
      </c>
      <c r="E20">
        <f ca="1">IF(OR(ISBLANK(PivotTable!C13),ISBLANK(E$7),PivotTable!C13=0,E$7=0),0,IF(PivotTable!C13=E$7,1,-1))</f>
        <v>0</v>
      </c>
      <c r="F20">
        <f ca="1">IF(OR(ISBLANK(PivotTable!D13),ISBLANK(F$7),PivotTable!D13=0,F$7=0),0,IF(PivotTable!D13=F$7,1,-1))</f>
        <v>-1</v>
      </c>
      <c r="G20">
        <f ca="1">IF(OR(ISBLANK(PivotTable!E13),ISBLANK(G$7),PivotTable!E13=0,G$7=0),0,IF(PivotTable!E13=G$7,1,-1))</f>
        <v>-1</v>
      </c>
      <c r="H20">
        <f ca="1">IF(OR(ISBLANK(PivotTable!F13),ISBLANK(H$7),PivotTable!F13=0,H$7=0),0,IF(PivotTable!F13=H$7,1,-1))</f>
        <v>-1</v>
      </c>
      <c r="I20">
        <f ca="1">IF(OR(ISBLANK(PivotTable!G13),ISBLANK(I$7),PivotTable!G13=0,I$7=0),0,IF(PivotTable!G13=I$7,1,-1))</f>
        <v>0</v>
      </c>
      <c r="J20">
        <f ca="1">IF(OR(ISBLANK(PivotTable!H13),ISBLANK(J$7),PivotTable!H13=0,J$7=0),0,IF(PivotTable!H13=J$7,1,-1))</f>
        <v>0</v>
      </c>
      <c r="K20">
        <f ca="1">IF(OR(ISBLANK(PivotTable!I13),ISBLANK(K$7),PivotTable!I13=0,K$7=0),0,IF(PivotTable!I13=K$7,1,-1))</f>
        <v>0</v>
      </c>
      <c r="L20">
        <f ca="1">IF(OR(ISBLANK(PivotTable!J13),ISBLANK(L$7),PivotTable!J13=0,L$7=0),0,IF(PivotTable!J13=L$7,1,-1))</f>
        <v>0</v>
      </c>
      <c r="M20">
        <f ca="1">IF(OR(ISBLANK(PivotTable!K13),ISBLANK(M$7),PivotTable!K13=0,M$7=0),0,IF(PivotTable!K13=M$7,1,-1))</f>
        <v>1</v>
      </c>
      <c r="N20">
        <f ca="1">IF(OR(ISBLANK(PivotTable!L13),ISBLANK(N$7),PivotTable!L13=0,N$7=0),0,IF(PivotTable!L13=N$7,1,-1))</f>
        <v>1</v>
      </c>
      <c r="O20">
        <f ca="1">IF(OR(ISBLANK(PivotTable!M13),ISBLANK(O$7),PivotTable!M13=0,O$7=0),0,IF(PivotTable!M13=O$7,1,-1))</f>
        <v>1</v>
      </c>
      <c r="P20">
        <f ca="1">IF(OR(ISBLANK(PivotTable!N13),ISBLANK(P$7),PivotTable!N13=0,P$7=0),0,IF(PivotTable!N13=P$7,1,-1))</f>
        <v>-1</v>
      </c>
      <c r="Q20">
        <f ca="1">IF(OR(ISBLANK(PivotTable!O13),ISBLANK(Q$7),PivotTable!O13=0,Q$7=0),0,IF(PivotTable!O13=Q$7,1,-1))</f>
        <v>-1</v>
      </c>
      <c r="R20">
        <f ca="1">IF(OR(ISBLANK(PivotTable!P13),ISBLANK(R$7),PivotTable!P13=0,R$7=0),0,IF(PivotTable!P13=R$7,1,-1))</f>
        <v>1</v>
      </c>
      <c r="S20">
        <f ca="1">IF(OR(ISBLANK(PivotTable!Q13),ISBLANK(S$7),PivotTable!Q13=0,S$7=0),0,IF(PivotTable!Q13=S$7,1,-1))</f>
        <v>1</v>
      </c>
      <c r="T20">
        <f ca="1">IF(OR(ISBLANK(PivotTable!R13),ISBLANK(T$7),PivotTable!R13=0,T$7=0),0,IF(PivotTable!R13=T$7,1,-1))</f>
        <v>1</v>
      </c>
      <c r="U20">
        <f ca="1">IF(OR(ISBLANK(PivotTable!S13),ISBLANK(U$7),PivotTable!S13=0,U$7=0),0,IF(PivotTable!S13=U$7,1,-1))</f>
        <v>1</v>
      </c>
      <c r="V20">
        <f ca="1">IF(OR(ISBLANK(PivotTable!T13),ISBLANK(V$7),PivotTable!T13=0,V$7=0),0,IF(PivotTable!T13=V$7,1,-1))</f>
        <v>-1</v>
      </c>
      <c r="W20">
        <f ca="1">IF(OR(ISBLANK(PivotTable!U13),ISBLANK(W$7),PivotTable!U13=0,W$7=0),0,IF(PivotTable!U13=W$7,1,-1))</f>
        <v>1</v>
      </c>
      <c r="X20">
        <f ca="1">IF(OR(ISBLANK(PivotTable!V13),ISBLANK(X$7),PivotTable!V13=0,X$7=0),0,IF(PivotTable!V13=X$7,1,-1))</f>
        <v>1</v>
      </c>
      <c r="Y20">
        <f ca="1">IF(OR(ISBLANK(PivotTable!W13),ISBLANK(Y$7),PivotTable!W13=0,Y$7=0),0,IF(PivotTable!W13=Y$7,1,-1))</f>
        <v>-1</v>
      </c>
      <c r="Z20">
        <f ca="1">IF(OR(ISBLANK(PivotTable!X13),ISBLANK(Z$7),PivotTable!X13=0,Z$7=0),0,IF(PivotTable!X13=Z$7,1,-1))</f>
        <v>1</v>
      </c>
      <c r="AA20">
        <f ca="1">IF(OR(ISBLANK(PivotTable!Y13),ISBLANK(AA$7),PivotTable!Y13=0,AA$7=0),0,IF(PivotTable!Y13=AA$7,1,-1))</f>
        <v>1</v>
      </c>
      <c r="AB20">
        <f ca="1">IF(OR(ISBLANK(PivotTable!Z13),ISBLANK(AB$7),PivotTable!Z13=0,AB$7=0),0,IF(PivotTable!Z13=AB$7,1,-1))</f>
        <v>0</v>
      </c>
      <c r="AC20">
        <f ca="1">IF(OR(ISBLANK(PivotTable!AA13),ISBLANK(AC$7),PivotTable!AA13=0,AC$7=0),0,IF(PivotTable!AA13=AC$7,1,-1))</f>
        <v>1</v>
      </c>
      <c r="AD20">
        <f ca="1">IF(OR(ISBLANK(PivotTable!AB13),ISBLANK(AD$7),PivotTable!AB13=0,AD$7=0),0,IF(PivotTable!AB13=AD$7,1,-1))</f>
        <v>1</v>
      </c>
      <c r="AE20">
        <f ca="1">IF(OR(ISBLANK(PivotTable!AC13),ISBLANK(AE$7),PivotTable!AC13=0,AE$7=0),0,IF(PivotTable!AC13=AE$7,1,-1))</f>
        <v>1</v>
      </c>
      <c r="AF20">
        <f ca="1">IF(OR(ISBLANK(PivotTable!AD13),ISBLANK(AF$7),PivotTable!AD13=0,AF$7=0),0,IF(PivotTable!AD13=AF$7,1,-1))</f>
        <v>1</v>
      </c>
      <c r="AG20">
        <f ca="1">IF(OR(ISBLANK(PivotTable!AE13),ISBLANK(AG$7),PivotTable!AE13=0,AG$7=0),0,IF(PivotTable!AE13=AG$7,1,-1))</f>
        <v>1</v>
      </c>
      <c r="AH20">
        <f ca="1">IF(OR(ISBLANK(PivotTable!AF13),ISBLANK(AH$7),PivotTable!AF13=0,AH$7=0),0,IF(PivotTable!AF13=AH$7,1,-1))</f>
        <v>-1</v>
      </c>
      <c r="AI20">
        <f ca="1">IF(OR(ISBLANK(PivotTable!AG13),ISBLANK(AI$7),PivotTable!AG13=0,AI$7=0),0,IF(PivotTable!AG13=AI$7,1,-1))</f>
        <v>1</v>
      </c>
      <c r="AJ20">
        <f ca="1">IF(OR(ISBLANK(PivotTable!AH13),ISBLANK(AJ$7),PivotTable!AH13=0,AJ$7=0),0,IF(PivotTable!AH13=AJ$7,1,-1))</f>
        <v>-1</v>
      </c>
      <c r="AK20">
        <f ca="1">IF(OR(ISBLANK(PivotTable!AI13),ISBLANK(AK$7),PivotTable!AI13=0,AK$7=0),0,IF(PivotTable!AI13=AK$7,1,-1))</f>
        <v>1</v>
      </c>
      <c r="AL20">
        <f ca="1">IF(OR(ISBLANK(PivotTable!AJ13),ISBLANK(AL$7),PivotTable!AJ13=0,AL$7=0),0,IF(PivotTable!AJ13=AL$7,1,-1))</f>
        <v>1</v>
      </c>
      <c r="AM20">
        <f t="shared" ca="1" si="1"/>
        <v>20</v>
      </c>
      <c r="AN20">
        <f t="shared" ca="1" si="2"/>
        <v>9</v>
      </c>
      <c r="AO20">
        <f t="shared" ca="1" si="3"/>
        <v>6</v>
      </c>
    </row>
    <row r="21" spans="2:41" x14ac:dyDescent="0.25">
      <c r="B21">
        <f t="shared" ca="1" si="0"/>
        <v>-0.2857142857142857</v>
      </c>
      <c r="C21" s="9" t="str">
        <f>PivotTable!A14</f>
        <v>Boxer (D-CA)</v>
      </c>
      <c r="D21">
        <f ca="1">IF(OR(ISBLANK(PivotTable!B14),ISBLANK(D$7),PivotTable!B14=0,D$7=0),0,IF(PivotTable!B14=D$7,1,-1))</f>
        <v>-1</v>
      </c>
      <c r="E21">
        <f ca="1">IF(OR(ISBLANK(PivotTable!C14),ISBLANK(E$7),PivotTable!C14=0,E$7=0),0,IF(PivotTable!C14=E$7,1,-1))</f>
        <v>-1</v>
      </c>
      <c r="F21">
        <f ca="1">IF(OR(ISBLANK(PivotTable!D14),ISBLANK(F$7),PivotTable!D14=0,F$7=0),0,IF(PivotTable!D14=F$7,1,-1))</f>
        <v>1</v>
      </c>
      <c r="G21">
        <f ca="1">IF(OR(ISBLANK(PivotTable!E14),ISBLANK(G$7),PivotTable!E14=0,G$7=0),0,IF(PivotTable!E14=G$7,1,-1))</f>
        <v>-1</v>
      </c>
      <c r="H21">
        <f ca="1">IF(OR(ISBLANK(PivotTable!F14),ISBLANK(H$7),PivotTable!F14=0,H$7=0),0,IF(PivotTable!F14=H$7,1,-1))</f>
        <v>-1</v>
      </c>
      <c r="I21">
        <f ca="1">IF(OR(ISBLANK(PivotTable!G14),ISBLANK(I$7),PivotTable!G14=0,I$7=0),0,IF(PivotTable!G14=I$7,1,-1))</f>
        <v>0</v>
      </c>
      <c r="J21">
        <f ca="1">IF(OR(ISBLANK(PivotTable!H14),ISBLANK(J$7),PivotTable!H14=0,J$7=0),0,IF(PivotTable!H14=J$7,1,-1))</f>
        <v>0</v>
      </c>
      <c r="K21">
        <f ca="1">IF(OR(ISBLANK(PivotTable!I14),ISBLANK(K$7),PivotTable!I14=0,K$7=0),0,IF(PivotTable!I14=K$7,1,-1))</f>
        <v>0</v>
      </c>
      <c r="L21">
        <f ca="1">IF(OR(ISBLANK(PivotTable!J14),ISBLANK(L$7),PivotTable!J14=0,L$7=0),0,IF(PivotTable!J14=L$7,1,-1))</f>
        <v>0</v>
      </c>
      <c r="M21">
        <f ca="1">IF(OR(ISBLANK(PivotTable!K14),ISBLANK(M$7),PivotTable!K14=0,M$7=0),0,IF(PivotTable!K14=M$7,1,-1))</f>
        <v>1</v>
      </c>
      <c r="N21">
        <f ca="1">IF(OR(ISBLANK(PivotTable!L14),ISBLANK(N$7),PivotTable!L14=0,N$7=0),0,IF(PivotTable!L14=N$7,1,-1))</f>
        <v>-1</v>
      </c>
      <c r="O21">
        <f ca="1">IF(OR(ISBLANK(PivotTable!M14),ISBLANK(O$7),PivotTable!M14=0,O$7=0),0,IF(PivotTable!M14=O$7,1,-1))</f>
        <v>1</v>
      </c>
      <c r="P21">
        <f ca="1">IF(OR(ISBLANK(PivotTable!N14),ISBLANK(P$7),PivotTable!N14=0,P$7=0),0,IF(PivotTable!N14=P$7,1,-1))</f>
        <v>-1</v>
      </c>
      <c r="Q21">
        <f ca="1">IF(OR(ISBLANK(PivotTable!O14),ISBLANK(Q$7),PivotTable!O14=0,Q$7=0),0,IF(PivotTable!O14=Q$7,1,-1))</f>
        <v>-1</v>
      </c>
      <c r="R21">
        <f ca="1">IF(OR(ISBLANK(PivotTable!P14),ISBLANK(R$7),PivotTable!P14=0,R$7=0),0,IF(PivotTable!P14=R$7,1,-1))</f>
        <v>1</v>
      </c>
      <c r="S21">
        <f ca="1">IF(OR(ISBLANK(PivotTable!Q14),ISBLANK(S$7),PivotTable!Q14=0,S$7=0),0,IF(PivotTable!Q14=S$7,1,-1))</f>
        <v>-1</v>
      </c>
      <c r="T21">
        <f ca="1">IF(OR(ISBLANK(PivotTable!R14),ISBLANK(T$7),PivotTable!R14=0,T$7=0),0,IF(PivotTable!R14=T$7,1,-1))</f>
        <v>-1</v>
      </c>
      <c r="U21">
        <f ca="1">IF(OR(ISBLANK(PivotTable!S14),ISBLANK(U$7),PivotTable!S14=0,U$7=0),0,IF(PivotTable!S14=U$7,1,-1))</f>
        <v>1</v>
      </c>
      <c r="V21">
        <f ca="1">IF(OR(ISBLANK(PivotTable!T14),ISBLANK(V$7),PivotTable!T14=0,V$7=0),0,IF(PivotTable!T14=V$7,1,-1))</f>
        <v>-1</v>
      </c>
      <c r="W21">
        <f ca="1">IF(OR(ISBLANK(PivotTable!U14),ISBLANK(W$7),PivotTable!U14=0,W$7=0),0,IF(PivotTable!U14=W$7,1,-1))</f>
        <v>1</v>
      </c>
      <c r="X21">
        <f ca="1">IF(OR(ISBLANK(PivotTable!V14),ISBLANK(X$7),PivotTable!V14=0,X$7=0),0,IF(PivotTable!V14=X$7,1,-1))</f>
        <v>-1</v>
      </c>
      <c r="Y21">
        <f ca="1">IF(OR(ISBLANK(PivotTable!W14),ISBLANK(Y$7),PivotTable!W14=0,Y$7=0),0,IF(PivotTable!W14=Y$7,1,-1))</f>
        <v>-1</v>
      </c>
      <c r="Z21">
        <f ca="1">IF(OR(ISBLANK(PivotTable!X14),ISBLANK(Z$7),PivotTable!X14=0,Z$7=0),0,IF(PivotTable!X14=Z$7,1,-1))</f>
        <v>-1</v>
      </c>
      <c r="AA21">
        <f ca="1">IF(OR(ISBLANK(PivotTable!Y14),ISBLANK(AA$7),PivotTable!Y14=0,AA$7=0),0,IF(PivotTable!Y14=AA$7,1,-1))</f>
        <v>-1</v>
      </c>
      <c r="AB21">
        <f ca="1">IF(OR(ISBLANK(PivotTable!Z14),ISBLANK(AB$7),PivotTable!Z14=0,AB$7=0),0,IF(PivotTable!Z14=AB$7,1,-1))</f>
        <v>0</v>
      </c>
      <c r="AC21">
        <f ca="1">IF(OR(ISBLANK(PivotTable!AA14),ISBLANK(AC$7),PivotTable!AA14=0,AC$7=0),0,IF(PivotTable!AA14=AC$7,1,-1))</f>
        <v>1</v>
      </c>
      <c r="AD21">
        <f ca="1">IF(OR(ISBLANK(PivotTable!AB14),ISBLANK(AD$7),PivotTable!AB14=0,AD$7=0),0,IF(PivotTable!AB14=AD$7,1,-1))</f>
        <v>1</v>
      </c>
      <c r="AE21">
        <f ca="1">IF(OR(ISBLANK(PivotTable!AC14),ISBLANK(AE$7),PivotTable!AC14=0,AE$7=0),0,IF(PivotTable!AC14=AE$7,1,-1))</f>
        <v>0</v>
      </c>
      <c r="AF21">
        <f ca="1">IF(OR(ISBLANK(PivotTable!AD14),ISBLANK(AF$7),PivotTable!AD14=0,AF$7=0),0,IF(PivotTable!AD14=AF$7,1,-1))</f>
        <v>0</v>
      </c>
      <c r="AG21">
        <f ca="1">IF(OR(ISBLANK(PivotTable!AE14),ISBLANK(AG$7),PivotTable!AE14=0,AG$7=0),0,IF(PivotTable!AE14=AG$7,1,-1))</f>
        <v>1</v>
      </c>
      <c r="AH21">
        <f ca="1">IF(OR(ISBLANK(PivotTable!AF14),ISBLANK(AH$7),PivotTable!AF14=0,AH$7=0),0,IF(PivotTable!AF14=AH$7,1,-1))</f>
        <v>-1</v>
      </c>
      <c r="AI21">
        <f ca="1">IF(OR(ISBLANK(PivotTable!AG14),ISBLANK(AI$7),PivotTable!AG14=0,AI$7=0),0,IF(PivotTable!AG14=AI$7,1,-1))</f>
        <v>-1</v>
      </c>
      <c r="AJ21">
        <f ca="1">IF(OR(ISBLANK(PivotTable!AH14),ISBLANK(AJ$7),PivotTable!AH14=0,AJ$7=0),0,IF(PivotTable!AH14=AJ$7,1,-1))</f>
        <v>-1</v>
      </c>
      <c r="AK21">
        <f ca="1">IF(OR(ISBLANK(PivotTable!AI14),ISBLANK(AK$7),PivotTable!AI14=0,AK$7=0),0,IF(PivotTable!AI14=AK$7,1,-1))</f>
        <v>-1</v>
      </c>
      <c r="AL21">
        <f ca="1">IF(OR(ISBLANK(PivotTable!AJ14),ISBLANK(AL$7),PivotTable!AJ14=0,AL$7=0),0,IF(PivotTable!AJ14=AL$7,1,-1))</f>
        <v>1</v>
      </c>
      <c r="AM21">
        <f t="shared" ca="1" si="1"/>
        <v>10</v>
      </c>
      <c r="AN21">
        <f t="shared" ca="1" si="2"/>
        <v>18</v>
      </c>
      <c r="AO21">
        <f t="shared" ca="1" si="3"/>
        <v>7</v>
      </c>
    </row>
    <row r="22" spans="2:41" x14ac:dyDescent="0.25">
      <c r="B22">
        <f t="shared" ca="1" si="0"/>
        <v>-0.35483870967741937</v>
      </c>
      <c r="C22" s="9" t="str">
        <f>PivotTable!A15</f>
        <v>Brown (D-OH)</v>
      </c>
      <c r="D22">
        <f ca="1">IF(OR(ISBLANK(PivotTable!B15),ISBLANK(D$7),PivotTable!B15=0,D$7=0),0,IF(PivotTable!B15=D$7,1,-1))</f>
        <v>-1</v>
      </c>
      <c r="E22">
        <f ca="1">IF(OR(ISBLANK(PivotTable!C15),ISBLANK(E$7),PivotTable!C15=0,E$7=0),0,IF(PivotTable!C15=E$7,1,-1))</f>
        <v>-1</v>
      </c>
      <c r="F22">
        <f ca="1">IF(OR(ISBLANK(PivotTable!D15),ISBLANK(F$7),PivotTable!D15=0,F$7=0),0,IF(PivotTable!D15=F$7,1,-1))</f>
        <v>-1</v>
      </c>
      <c r="G22">
        <f ca="1">IF(OR(ISBLANK(PivotTable!E15),ISBLANK(G$7),PivotTable!E15=0,G$7=0),0,IF(PivotTable!E15=G$7,1,-1))</f>
        <v>-1</v>
      </c>
      <c r="H22">
        <f ca="1">IF(OR(ISBLANK(PivotTable!F15),ISBLANK(H$7),PivotTable!F15=0,H$7=0),0,IF(PivotTable!F15=H$7,1,-1))</f>
        <v>-1</v>
      </c>
      <c r="I22">
        <f ca="1">IF(OR(ISBLANK(PivotTable!G15),ISBLANK(I$7),PivotTable!G15=0,I$7=0),0,IF(PivotTable!G15=I$7,1,-1))</f>
        <v>0</v>
      </c>
      <c r="J22">
        <f ca="1">IF(OR(ISBLANK(PivotTable!H15),ISBLANK(J$7),PivotTable!H15=0,J$7=0),0,IF(PivotTable!H15=J$7,1,-1))</f>
        <v>0</v>
      </c>
      <c r="K22">
        <f ca="1">IF(OR(ISBLANK(PivotTable!I15),ISBLANK(K$7),PivotTable!I15=0,K$7=0),0,IF(PivotTable!I15=K$7,1,-1))</f>
        <v>0</v>
      </c>
      <c r="L22">
        <f ca="1">IF(OR(ISBLANK(PivotTable!J15),ISBLANK(L$7),PivotTable!J15=0,L$7=0),0,IF(PivotTable!J15=L$7,1,-1))</f>
        <v>0</v>
      </c>
      <c r="M22">
        <f ca="1">IF(OR(ISBLANK(PivotTable!K15),ISBLANK(M$7),PivotTable!K15=0,M$7=0),0,IF(PivotTable!K15=M$7,1,-1))</f>
        <v>-1</v>
      </c>
      <c r="N22">
        <f ca="1">IF(OR(ISBLANK(PivotTable!L15),ISBLANK(N$7),PivotTable!L15=0,N$7=0),0,IF(PivotTable!L15=N$7,1,-1))</f>
        <v>-1</v>
      </c>
      <c r="O22">
        <f ca="1">IF(OR(ISBLANK(PivotTable!M15),ISBLANK(O$7),PivotTable!M15=0,O$7=0),0,IF(PivotTable!M15=O$7,1,-1))</f>
        <v>1</v>
      </c>
      <c r="P22">
        <f ca="1">IF(OR(ISBLANK(PivotTable!N15),ISBLANK(P$7),PivotTable!N15=0,P$7=0),0,IF(PivotTable!N15=P$7,1,-1))</f>
        <v>-1</v>
      </c>
      <c r="Q22">
        <f ca="1">IF(OR(ISBLANK(PivotTable!O15),ISBLANK(Q$7),PivotTable!O15=0,Q$7=0),0,IF(PivotTable!O15=Q$7,1,-1))</f>
        <v>-1</v>
      </c>
      <c r="R22">
        <f ca="1">IF(OR(ISBLANK(PivotTable!P15),ISBLANK(R$7),PivotTable!P15=0,R$7=0),0,IF(PivotTable!P15=R$7,1,-1))</f>
        <v>1</v>
      </c>
      <c r="S22">
        <f ca="1">IF(OR(ISBLANK(PivotTable!Q15),ISBLANK(S$7),PivotTable!Q15=0,S$7=0),0,IF(PivotTable!Q15=S$7,1,-1))</f>
        <v>1</v>
      </c>
      <c r="T22">
        <f ca="1">IF(OR(ISBLANK(PivotTable!R15),ISBLANK(T$7),PivotTable!R15=0,T$7=0),0,IF(PivotTable!R15=T$7,1,-1))</f>
        <v>-1</v>
      </c>
      <c r="U22">
        <f ca="1">IF(OR(ISBLANK(PivotTable!S15),ISBLANK(U$7),PivotTable!S15=0,U$7=0),0,IF(PivotTable!S15=U$7,1,-1))</f>
        <v>1</v>
      </c>
      <c r="V22">
        <f ca="1">IF(OR(ISBLANK(PivotTable!T15),ISBLANK(V$7),PivotTable!T15=0,V$7=0),0,IF(PivotTable!T15=V$7,1,-1))</f>
        <v>-1</v>
      </c>
      <c r="W22">
        <f ca="1">IF(OR(ISBLANK(PivotTable!U15),ISBLANK(W$7),PivotTable!U15=0,W$7=0),0,IF(PivotTable!U15=W$7,1,-1))</f>
        <v>1</v>
      </c>
      <c r="X22">
        <f ca="1">IF(OR(ISBLANK(PivotTable!V15),ISBLANK(X$7),PivotTable!V15=0,X$7=0),0,IF(PivotTable!V15=X$7,1,-1))</f>
        <v>-1</v>
      </c>
      <c r="Y22">
        <f ca="1">IF(OR(ISBLANK(PivotTable!W15),ISBLANK(Y$7),PivotTable!W15=0,Y$7=0),0,IF(PivotTable!W15=Y$7,1,-1))</f>
        <v>-1</v>
      </c>
      <c r="Z22">
        <f ca="1">IF(OR(ISBLANK(PivotTable!X15),ISBLANK(Z$7),PivotTable!X15=0,Z$7=0),0,IF(PivotTable!X15=Z$7,1,-1))</f>
        <v>-1</v>
      </c>
      <c r="AA22">
        <f ca="1">IF(OR(ISBLANK(PivotTable!Y15),ISBLANK(AA$7),PivotTable!Y15=0,AA$7=0),0,IF(PivotTable!Y15=AA$7,1,-1))</f>
        <v>-1</v>
      </c>
      <c r="AB22">
        <f ca="1">IF(OR(ISBLANK(PivotTable!Z15),ISBLANK(AB$7),PivotTable!Z15=0,AB$7=0),0,IF(PivotTable!Z15=AB$7,1,-1))</f>
        <v>1</v>
      </c>
      <c r="AC22">
        <f ca="1">IF(OR(ISBLANK(PivotTable!AA15),ISBLANK(AC$7),PivotTable!AA15=0,AC$7=0),0,IF(PivotTable!AA15=AC$7,1,-1))</f>
        <v>1</v>
      </c>
      <c r="AD22">
        <f ca="1">IF(OR(ISBLANK(PivotTable!AB15),ISBLANK(AD$7),PivotTable!AB15=0,AD$7=0),0,IF(PivotTable!AB15=AD$7,1,-1))</f>
        <v>1</v>
      </c>
      <c r="AE22">
        <f ca="1">IF(OR(ISBLANK(PivotTable!AC15),ISBLANK(AE$7),PivotTable!AC15=0,AE$7=0),0,IF(PivotTable!AC15=AE$7,1,-1))</f>
        <v>-1</v>
      </c>
      <c r="AF22">
        <f ca="1">IF(OR(ISBLANK(PivotTable!AD15),ISBLANK(AF$7),PivotTable!AD15=0,AF$7=0),0,IF(PivotTable!AD15=AF$7,1,-1))</f>
        <v>-1</v>
      </c>
      <c r="AG22">
        <f ca="1">IF(OR(ISBLANK(PivotTable!AE15),ISBLANK(AG$7),PivotTable!AE15=0,AG$7=0),0,IF(PivotTable!AE15=AG$7,1,-1))</f>
        <v>1</v>
      </c>
      <c r="AH22">
        <f ca="1">IF(OR(ISBLANK(PivotTable!AF15),ISBLANK(AH$7),PivotTable!AF15=0,AH$7=0),0,IF(PivotTable!AF15=AH$7,1,-1))</f>
        <v>-1</v>
      </c>
      <c r="AI22">
        <f ca="1">IF(OR(ISBLANK(PivotTable!AG15),ISBLANK(AI$7),PivotTable!AG15=0,AI$7=0),0,IF(PivotTable!AG15=AI$7,1,-1))</f>
        <v>-1</v>
      </c>
      <c r="AJ22">
        <f ca="1">IF(OR(ISBLANK(PivotTable!AH15),ISBLANK(AJ$7),PivotTable!AH15=0,AJ$7=0),0,IF(PivotTable!AH15=AJ$7,1,-1))</f>
        <v>-1</v>
      </c>
      <c r="AK22">
        <f ca="1">IF(OR(ISBLANK(PivotTable!AI15),ISBLANK(AK$7),PivotTable!AI15=0,AK$7=0),0,IF(PivotTable!AI15=AK$7,1,-1))</f>
        <v>-1</v>
      </c>
      <c r="AL22">
        <f ca="1">IF(OR(ISBLANK(PivotTable!AJ15),ISBLANK(AL$7),PivotTable!AJ15=0,AL$7=0),0,IF(PivotTable!AJ15=AL$7,1,-1))</f>
        <v>1</v>
      </c>
      <c r="AM22">
        <f t="shared" ca="1" si="1"/>
        <v>10</v>
      </c>
      <c r="AN22">
        <f t="shared" ca="1" si="2"/>
        <v>21</v>
      </c>
      <c r="AO22">
        <f t="shared" ca="1" si="3"/>
        <v>4</v>
      </c>
    </row>
    <row r="23" spans="2:41" x14ac:dyDescent="0.25">
      <c r="B23">
        <f t="shared" ca="1" si="0"/>
        <v>3.2258064516129031E-2</v>
      </c>
      <c r="C23" s="9" t="str">
        <f>PivotTable!A16</f>
        <v>Brown (R-MA)</v>
      </c>
      <c r="D23">
        <f ca="1">IF(OR(ISBLANK(PivotTable!B16),ISBLANK(D$7),PivotTable!B16=0,D$7=0),0,IF(PivotTable!B16=D$7,1,-1))</f>
        <v>-1</v>
      </c>
      <c r="E23">
        <f ca="1">IF(OR(ISBLANK(PivotTable!C16),ISBLANK(E$7),PivotTable!C16=0,E$7=0),0,IF(PivotTable!C16=E$7,1,-1))</f>
        <v>-1</v>
      </c>
      <c r="F23">
        <f ca="1">IF(OR(ISBLANK(PivotTable!D16),ISBLANK(F$7),PivotTable!D16=0,F$7=0),0,IF(PivotTable!D16=F$7,1,-1))</f>
        <v>-1</v>
      </c>
      <c r="G23">
        <f ca="1">IF(OR(ISBLANK(PivotTable!E16),ISBLANK(G$7),PivotTable!E16=0,G$7=0),0,IF(PivotTable!E16=G$7,1,-1))</f>
        <v>-1</v>
      </c>
      <c r="H23">
        <f ca="1">IF(OR(ISBLANK(PivotTable!F16),ISBLANK(H$7),PivotTable!F16=0,H$7=0),0,IF(PivotTable!F16=H$7,1,-1))</f>
        <v>-1</v>
      </c>
      <c r="I23">
        <f ca="1">IF(OR(ISBLANK(PivotTable!G16),ISBLANK(I$7),PivotTable!G16=0,I$7=0),0,IF(PivotTable!G16=I$7,1,-1))</f>
        <v>0</v>
      </c>
      <c r="J23">
        <f ca="1">IF(OR(ISBLANK(PivotTable!H16),ISBLANK(J$7),PivotTable!H16=0,J$7=0),0,IF(PivotTable!H16=J$7,1,-1))</f>
        <v>0</v>
      </c>
      <c r="K23">
        <f ca="1">IF(OR(ISBLANK(PivotTable!I16),ISBLANK(K$7),PivotTable!I16=0,K$7=0),0,IF(PivotTable!I16=K$7,1,-1))</f>
        <v>0</v>
      </c>
      <c r="L23">
        <f ca="1">IF(OR(ISBLANK(PivotTable!J16),ISBLANK(L$7),PivotTable!J16=0,L$7=0),0,IF(PivotTable!J16=L$7,1,-1))</f>
        <v>0</v>
      </c>
      <c r="M23">
        <f ca="1">IF(OR(ISBLANK(PivotTable!K16),ISBLANK(M$7),PivotTable!K16=0,M$7=0),0,IF(PivotTable!K16=M$7,1,-1))</f>
        <v>1</v>
      </c>
      <c r="N23">
        <f ca="1">IF(OR(ISBLANK(PivotTable!L16),ISBLANK(N$7),PivotTable!L16=0,N$7=0),0,IF(PivotTable!L16=N$7,1,-1))</f>
        <v>-1</v>
      </c>
      <c r="O23">
        <f ca="1">IF(OR(ISBLANK(PivotTable!M16),ISBLANK(O$7),PivotTable!M16=0,O$7=0),0,IF(PivotTable!M16=O$7,1,-1))</f>
        <v>1</v>
      </c>
      <c r="P23">
        <f ca="1">IF(OR(ISBLANK(PivotTable!N16),ISBLANK(P$7),PivotTable!N16=0,P$7=0),0,IF(PivotTable!N16=P$7,1,-1))</f>
        <v>-1</v>
      </c>
      <c r="Q23">
        <f ca="1">IF(OR(ISBLANK(PivotTable!O16),ISBLANK(Q$7),PivotTable!O16=0,Q$7=0),0,IF(PivotTable!O16=Q$7,1,-1))</f>
        <v>-1</v>
      </c>
      <c r="R23">
        <f ca="1">IF(OR(ISBLANK(PivotTable!P16),ISBLANK(R$7),PivotTable!P16=0,R$7=0),0,IF(PivotTable!P16=R$7,1,-1))</f>
        <v>1</v>
      </c>
      <c r="S23">
        <f ca="1">IF(OR(ISBLANK(PivotTable!Q16),ISBLANK(S$7),PivotTable!Q16=0,S$7=0),0,IF(PivotTable!Q16=S$7,1,-1))</f>
        <v>1</v>
      </c>
      <c r="T23">
        <f ca="1">IF(OR(ISBLANK(PivotTable!R16),ISBLANK(T$7),PivotTable!R16=0,T$7=0),0,IF(PivotTable!R16=T$7,1,-1))</f>
        <v>1</v>
      </c>
      <c r="U23">
        <f ca="1">IF(OR(ISBLANK(PivotTable!S16),ISBLANK(U$7),PivotTable!S16=0,U$7=0),0,IF(PivotTable!S16=U$7,1,-1))</f>
        <v>1</v>
      </c>
      <c r="V23">
        <f ca="1">IF(OR(ISBLANK(PivotTable!T16),ISBLANK(V$7),PivotTable!T16=0,V$7=0),0,IF(PivotTable!T16=V$7,1,-1))</f>
        <v>-1</v>
      </c>
      <c r="W23">
        <f ca="1">IF(OR(ISBLANK(PivotTable!U16),ISBLANK(W$7),PivotTable!U16=0,W$7=0),0,IF(PivotTable!U16=W$7,1,-1))</f>
        <v>1</v>
      </c>
      <c r="X23">
        <f ca="1">IF(OR(ISBLANK(PivotTable!V16),ISBLANK(X$7),PivotTable!V16=0,X$7=0),0,IF(PivotTable!V16=X$7,1,-1))</f>
        <v>1</v>
      </c>
      <c r="Y23">
        <f ca="1">IF(OR(ISBLANK(PivotTable!W16),ISBLANK(Y$7),PivotTable!W16=0,Y$7=0),0,IF(PivotTable!W16=Y$7,1,-1))</f>
        <v>-1</v>
      </c>
      <c r="Z23">
        <f ca="1">IF(OR(ISBLANK(PivotTable!X16),ISBLANK(Z$7),PivotTable!X16=0,Z$7=0),0,IF(PivotTable!X16=Z$7,1,-1))</f>
        <v>-1</v>
      </c>
      <c r="AA23">
        <f ca="1">IF(OR(ISBLANK(PivotTable!Y16),ISBLANK(AA$7),PivotTable!Y16=0,AA$7=0),0,IF(PivotTable!Y16=AA$7,1,-1))</f>
        <v>1</v>
      </c>
      <c r="AB23">
        <f ca="1">IF(OR(ISBLANK(PivotTable!Z16),ISBLANK(AB$7),PivotTable!Z16=0,AB$7=0),0,IF(PivotTable!Z16=AB$7,1,-1))</f>
        <v>1</v>
      </c>
      <c r="AC23">
        <f ca="1">IF(OR(ISBLANK(PivotTable!AA16),ISBLANK(AC$7),PivotTable!AA16=0,AC$7=0),0,IF(PivotTable!AA16=AC$7,1,-1))</f>
        <v>1</v>
      </c>
      <c r="AD23">
        <f ca="1">IF(OR(ISBLANK(PivotTable!AB16),ISBLANK(AD$7),PivotTable!AB16=0,AD$7=0),0,IF(PivotTable!AB16=AD$7,1,-1))</f>
        <v>1</v>
      </c>
      <c r="AE23">
        <f ca="1">IF(OR(ISBLANK(PivotTable!AC16),ISBLANK(AE$7),PivotTable!AC16=0,AE$7=0),0,IF(PivotTable!AC16=AE$7,1,-1))</f>
        <v>1</v>
      </c>
      <c r="AF23">
        <f ca="1">IF(OR(ISBLANK(PivotTable!AD16),ISBLANK(AF$7),PivotTable!AD16=0,AF$7=0),0,IF(PivotTable!AD16=AF$7,1,-1))</f>
        <v>-1</v>
      </c>
      <c r="AG23">
        <f ca="1">IF(OR(ISBLANK(PivotTable!AE16),ISBLANK(AG$7),PivotTable!AE16=0,AG$7=0),0,IF(PivotTable!AE16=AG$7,1,-1))</f>
        <v>1</v>
      </c>
      <c r="AH23">
        <f ca="1">IF(OR(ISBLANK(PivotTable!AF16),ISBLANK(AH$7),PivotTable!AF16=0,AH$7=0),0,IF(PivotTable!AF16=AH$7,1,-1))</f>
        <v>-1</v>
      </c>
      <c r="AI23">
        <f ca="1">IF(OR(ISBLANK(PivotTable!AG16),ISBLANK(AI$7),PivotTable!AG16=0,AI$7=0),0,IF(PivotTable!AG16=AI$7,1,-1))</f>
        <v>1</v>
      </c>
      <c r="AJ23">
        <f ca="1">IF(OR(ISBLANK(PivotTable!AH16),ISBLANK(AJ$7),PivotTable!AH16=0,AJ$7=0),0,IF(PivotTable!AH16=AJ$7,1,-1))</f>
        <v>-1</v>
      </c>
      <c r="AK23">
        <f ca="1">IF(OR(ISBLANK(PivotTable!AI16),ISBLANK(AK$7),PivotTable!AI16=0,AK$7=0),0,IF(PivotTable!AI16=AK$7,1,-1))</f>
        <v>-1</v>
      </c>
      <c r="AL23">
        <f ca="1">IF(OR(ISBLANK(PivotTable!AJ16),ISBLANK(AL$7),PivotTable!AJ16=0,AL$7=0),0,IF(PivotTable!AJ16=AL$7,1,-1))</f>
        <v>1</v>
      </c>
      <c r="AM23">
        <f t="shared" ca="1" si="1"/>
        <v>16</v>
      </c>
      <c r="AN23">
        <f t="shared" ca="1" si="2"/>
        <v>15</v>
      </c>
      <c r="AO23">
        <f t="shared" ca="1" si="3"/>
        <v>4</v>
      </c>
    </row>
    <row r="24" spans="2:41" x14ac:dyDescent="0.25">
      <c r="B24">
        <f t="shared" ca="1" si="0"/>
        <v>0.66666666666666663</v>
      </c>
      <c r="C24" s="9" t="str">
        <f>PivotTable!A17</f>
        <v>Burr (R-NC)</v>
      </c>
      <c r="D24">
        <f ca="1">IF(OR(ISBLANK(PivotTable!B17),ISBLANK(D$7),PivotTable!B17=0,D$7=0),0,IF(PivotTable!B17=D$7,1,-1))</f>
        <v>1</v>
      </c>
      <c r="E24">
        <f ca="1">IF(OR(ISBLANK(PivotTable!C17),ISBLANK(E$7),PivotTable!C17=0,E$7=0),0,IF(PivotTable!C17=E$7,1,-1))</f>
        <v>-1</v>
      </c>
      <c r="F24">
        <f ca="1">IF(OR(ISBLANK(PivotTable!D17),ISBLANK(F$7),PivotTable!D17=0,F$7=0),0,IF(PivotTable!D17=F$7,1,-1))</f>
        <v>-1</v>
      </c>
      <c r="G24">
        <f ca="1">IF(OR(ISBLANK(PivotTable!E17),ISBLANK(G$7),PivotTable!E17=0,G$7=0),0,IF(PivotTable!E17=G$7,1,-1))</f>
        <v>-1</v>
      </c>
      <c r="H24">
        <f ca="1">IF(OR(ISBLANK(PivotTable!F17),ISBLANK(H$7),PivotTable!F17=0,H$7=0),0,IF(PivotTable!F17=H$7,1,-1))</f>
        <v>1</v>
      </c>
      <c r="I24">
        <f ca="1">IF(OR(ISBLANK(PivotTable!G17),ISBLANK(I$7),PivotTable!G17=0,I$7=0),0,IF(PivotTable!G17=I$7,1,-1))</f>
        <v>0</v>
      </c>
      <c r="J24">
        <f ca="1">IF(OR(ISBLANK(PivotTable!H17),ISBLANK(J$7),PivotTable!H17=0,J$7=0),0,IF(PivotTable!H17=J$7,1,-1))</f>
        <v>0</v>
      </c>
      <c r="K24">
        <f ca="1">IF(OR(ISBLANK(PivotTable!I17),ISBLANK(K$7),PivotTable!I17=0,K$7=0),0,IF(PivotTable!I17=K$7,1,-1))</f>
        <v>0</v>
      </c>
      <c r="L24">
        <f ca="1">IF(OR(ISBLANK(PivotTable!J17),ISBLANK(L$7),PivotTable!J17=0,L$7=0),0,IF(PivotTable!J17=L$7,1,-1))</f>
        <v>0</v>
      </c>
      <c r="M24">
        <f ca="1">IF(OR(ISBLANK(PivotTable!K17),ISBLANK(M$7),PivotTable!K17=0,M$7=0),0,IF(PivotTable!K17=M$7,1,-1))</f>
        <v>1</v>
      </c>
      <c r="N24">
        <f ca="1">IF(OR(ISBLANK(PivotTable!L17),ISBLANK(N$7),PivotTable!L17=0,N$7=0),0,IF(PivotTable!L17=N$7,1,-1))</f>
        <v>1</v>
      </c>
      <c r="O24">
        <f ca="1">IF(OR(ISBLANK(PivotTable!M17),ISBLANK(O$7),PivotTable!M17=0,O$7=0),0,IF(PivotTable!M17=O$7,1,-1))</f>
        <v>1</v>
      </c>
      <c r="P24">
        <f ca="1">IF(OR(ISBLANK(PivotTable!N17),ISBLANK(P$7),PivotTable!N17=0,P$7=0),0,IF(PivotTable!N17=P$7,1,-1))</f>
        <v>-1</v>
      </c>
      <c r="Q24">
        <f ca="1">IF(OR(ISBLANK(PivotTable!O17),ISBLANK(Q$7),PivotTable!O17=0,Q$7=0),0,IF(PivotTable!O17=Q$7,1,-1))</f>
        <v>1</v>
      </c>
      <c r="R24">
        <f ca="1">IF(OR(ISBLANK(PivotTable!P17),ISBLANK(R$7),PivotTable!P17=0,R$7=0),0,IF(PivotTable!P17=R$7,1,-1))</f>
        <v>1</v>
      </c>
      <c r="S24">
        <f ca="1">IF(OR(ISBLANK(PivotTable!Q17),ISBLANK(S$7),PivotTable!Q17=0,S$7=0),0,IF(PivotTable!Q17=S$7,1,-1))</f>
        <v>1</v>
      </c>
      <c r="T24">
        <f ca="1">IF(OR(ISBLANK(PivotTable!R17),ISBLANK(T$7),PivotTable!R17=0,T$7=0),0,IF(PivotTable!R17=T$7,1,-1))</f>
        <v>1</v>
      </c>
      <c r="U24">
        <f ca="1">IF(OR(ISBLANK(PivotTable!S17),ISBLANK(U$7),PivotTable!S17=0,U$7=0),0,IF(PivotTable!S17=U$7,1,-1))</f>
        <v>1</v>
      </c>
      <c r="V24">
        <f ca="1">IF(OR(ISBLANK(PivotTable!T17),ISBLANK(V$7),PivotTable!T17=0,V$7=0),0,IF(PivotTable!T17=V$7,1,-1))</f>
        <v>-1</v>
      </c>
      <c r="W24">
        <f ca="1">IF(OR(ISBLANK(PivotTable!U17),ISBLANK(W$7),PivotTable!U17=0,W$7=0),0,IF(PivotTable!U17=W$7,1,-1))</f>
        <v>1</v>
      </c>
      <c r="X24">
        <f ca="1">IF(OR(ISBLANK(PivotTable!V17),ISBLANK(X$7),PivotTable!V17=0,X$7=0),0,IF(PivotTable!V17=X$7,1,-1))</f>
        <v>1</v>
      </c>
      <c r="Y24">
        <f ca="1">IF(OR(ISBLANK(PivotTable!W17),ISBLANK(Y$7),PivotTable!W17=0,Y$7=0),0,IF(PivotTable!W17=Y$7,1,-1))</f>
        <v>1</v>
      </c>
      <c r="Z24">
        <f ca="1">IF(OR(ISBLANK(PivotTable!X17),ISBLANK(Z$7),PivotTable!X17=0,Z$7=0),0,IF(PivotTable!X17=Z$7,1,-1))</f>
        <v>1</v>
      </c>
      <c r="AA24">
        <f ca="1">IF(OR(ISBLANK(PivotTable!Y17),ISBLANK(AA$7),PivotTable!Y17=0,AA$7=0),0,IF(PivotTable!Y17=AA$7,1,-1))</f>
        <v>1</v>
      </c>
      <c r="AB24">
        <f ca="1">IF(OR(ISBLANK(PivotTable!Z17),ISBLANK(AB$7),PivotTable!Z17=0,AB$7=0),0,IF(PivotTable!Z17=AB$7,1,-1))</f>
        <v>0</v>
      </c>
      <c r="AC24">
        <f ca="1">IF(OR(ISBLANK(PivotTable!AA17),ISBLANK(AC$7),PivotTable!AA17=0,AC$7=0),0,IF(PivotTable!AA17=AC$7,1,-1))</f>
        <v>1</v>
      </c>
      <c r="AD24">
        <f ca="1">IF(OR(ISBLANK(PivotTable!AB17),ISBLANK(AD$7),PivotTable!AB17=0,AD$7=0),0,IF(PivotTable!AB17=AD$7,1,-1))</f>
        <v>1</v>
      </c>
      <c r="AE24">
        <f ca="1">IF(OR(ISBLANK(PivotTable!AC17),ISBLANK(AE$7),PivotTable!AC17=0,AE$7=0),0,IF(PivotTable!AC17=AE$7,1,-1))</f>
        <v>1</v>
      </c>
      <c r="AF24">
        <f ca="1">IF(OR(ISBLANK(PivotTable!AD17),ISBLANK(AF$7),PivotTable!AD17=0,AF$7=0),0,IF(PivotTable!AD17=AF$7,1,-1))</f>
        <v>1</v>
      </c>
      <c r="AG24">
        <f ca="1">IF(OR(ISBLANK(PivotTable!AE17),ISBLANK(AG$7),PivotTable!AE17=0,AG$7=0),0,IF(PivotTable!AE17=AG$7,1,-1))</f>
        <v>1</v>
      </c>
      <c r="AH24">
        <f ca="1">IF(OR(ISBLANK(PivotTable!AF17),ISBLANK(AH$7),PivotTable!AF17=0,AH$7=0),0,IF(PivotTable!AF17=AH$7,1,-1))</f>
        <v>1</v>
      </c>
      <c r="AI24">
        <f ca="1">IF(OR(ISBLANK(PivotTable!AG17),ISBLANK(AI$7),PivotTable!AG17=0,AI$7=0),0,IF(PivotTable!AG17=AI$7,1,-1))</f>
        <v>1</v>
      </c>
      <c r="AJ24">
        <f ca="1">IF(OR(ISBLANK(PivotTable!AH17),ISBLANK(AJ$7),PivotTable!AH17=0,AJ$7=0),0,IF(PivotTable!AH17=AJ$7,1,-1))</f>
        <v>1</v>
      </c>
      <c r="AK24">
        <f ca="1">IF(OR(ISBLANK(PivotTable!AI17),ISBLANK(AK$7),PivotTable!AI17=0,AK$7=0),0,IF(PivotTable!AI17=AK$7,1,-1))</f>
        <v>1</v>
      </c>
      <c r="AL24">
        <f ca="1">IF(OR(ISBLANK(PivotTable!AJ17),ISBLANK(AL$7),PivotTable!AJ17=0,AL$7=0),0,IF(PivotTable!AJ17=AL$7,1,-1))</f>
        <v>1</v>
      </c>
      <c r="AM24">
        <f t="shared" ca="1" si="1"/>
        <v>25</v>
      </c>
      <c r="AN24">
        <f t="shared" ca="1" si="2"/>
        <v>5</v>
      </c>
      <c r="AO24">
        <f t="shared" ca="1" si="3"/>
        <v>5</v>
      </c>
    </row>
    <row r="25" spans="2:41" x14ac:dyDescent="0.25">
      <c r="B25">
        <f t="shared" ca="1" si="0"/>
        <v>-0.22580645161290322</v>
      </c>
      <c r="C25" s="9" t="str">
        <f>PivotTable!A18</f>
        <v>Cantwell (D-WA)</v>
      </c>
      <c r="D25">
        <f ca="1">IF(OR(ISBLANK(PivotTable!B18),ISBLANK(D$7),PivotTable!B18=0,D$7=0),0,IF(PivotTable!B18=D$7,1,-1))</f>
        <v>-1</v>
      </c>
      <c r="E25">
        <f ca="1">IF(OR(ISBLANK(PivotTable!C18),ISBLANK(E$7),PivotTable!C18=0,E$7=0),0,IF(PivotTable!C18=E$7,1,-1))</f>
        <v>-1</v>
      </c>
      <c r="F25">
        <f ca="1">IF(OR(ISBLANK(PivotTable!D18),ISBLANK(F$7),PivotTable!D18=0,F$7=0),0,IF(PivotTable!D18=F$7,1,-1))</f>
        <v>1</v>
      </c>
      <c r="G25">
        <f ca="1">IF(OR(ISBLANK(PivotTable!E18),ISBLANK(G$7),PivotTable!E18=0,G$7=0),0,IF(PivotTable!E18=G$7,1,-1))</f>
        <v>-1</v>
      </c>
      <c r="H25">
        <f ca="1">IF(OR(ISBLANK(PivotTable!F18),ISBLANK(H$7),PivotTable!F18=0,H$7=0),0,IF(PivotTable!F18=H$7,1,-1))</f>
        <v>-1</v>
      </c>
      <c r="I25">
        <f ca="1">IF(OR(ISBLANK(PivotTable!G18),ISBLANK(I$7),PivotTable!G18=0,I$7=0),0,IF(PivotTable!G18=I$7,1,-1))</f>
        <v>0</v>
      </c>
      <c r="J25">
        <f ca="1">IF(OR(ISBLANK(PivotTable!H18),ISBLANK(J$7),PivotTable!H18=0,J$7=0),0,IF(PivotTable!H18=J$7,1,-1))</f>
        <v>0</v>
      </c>
      <c r="K25">
        <f ca="1">IF(OR(ISBLANK(PivotTable!I18),ISBLANK(K$7),PivotTable!I18=0,K$7=0),0,IF(PivotTable!I18=K$7,1,-1))</f>
        <v>0</v>
      </c>
      <c r="L25">
        <f ca="1">IF(OR(ISBLANK(PivotTable!J18),ISBLANK(L$7),PivotTable!J18=0,L$7=0),0,IF(PivotTable!J18=L$7,1,-1))</f>
        <v>0</v>
      </c>
      <c r="M25">
        <f ca="1">IF(OR(ISBLANK(PivotTable!K18),ISBLANK(M$7),PivotTable!K18=0,M$7=0),0,IF(PivotTable!K18=M$7,1,-1))</f>
        <v>1</v>
      </c>
      <c r="N25">
        <f ca="1">IF(OR(ISBLANK(PivotTable!L18),ISBLANK(N$7),PivotTable!L18=0,N$7=0),0,IF(PivotTable!L18=N$7,1,-1))</f>
        <v>-1</v>
      </c>
      <c r="O25">
        <f ca="1">IF(OR(ISBLANK(PivotTable!M18),ISBLANK(O$7),PivotTable!M18=0,O$7=0),0,IF(PivotTable!M18=O$7,1,-1))</f>
        <v>1</v>
      </c>
      <c r="P25">
        <f ca="1">IF(OR(ISBLANK(PivotTable!N18),ISBLANK(P$7),PivotTable!N18=0,P$7=0),0,IF(PivotTable!N18=P$7,1,-1))</f>
        <v>-1</v>
      </c>
      <c r="Q25">
        <f ca="1">IF(OR(ISBLANK(PivotTable!O18),ISBLANK(Q$7),PivotTable!O18=0,Q$7=0),0,IF(PivotTable!O18=Q$7,1,-1))</f>
        <v>-1</v>
      </c>
      <c r="R25">
        <f ca="1">IF(OR(ISBLANK(PivotTable!P18),ISBLANK(R$7),PivotTable!P18=0,R$7=0),0,IF(PivotTable!P18=R$7,1,-1))</f>
        <v>1</v>
      </c>
      <c r="S25">
        <f ca="1">IF(OR(ISBLANK(PivotTable!Q18),ISBLANK(S$7),PivotTable!Q18=0,S$7=0),0,IF(PivotTable!Q18=S$7,1,-1))</f>
        <v>-1</v>
      </c>
      <c r="T25">
        <f ca="1">IF(OR(ISBLANK(PivotTable!R18),ISBLANK(T$7),PivotTable!R18=0,T$7=0),0,IF(PivotTable!R18=T$7,1,-1))</f>
        <v>-1</v>
      </c>
      <c r="U25">
        <f ca="1">IF(OR(ISBLANK(PivotTable!S18),ISBLANK(U$7),PivotTable!S18=0,U$7=0),0,IF(PivotTable!S18=U$7,1,-1))</f>
        <v>1</v>
      </c>
      <c r="V25">
        <f ca="1">IF(OR(ISBLANK(PivotTable!T18),ISBLANK(V$7),PivotTable!T18=0,V$7=0),0,IF(PivotTable!T18=V$7,1,-1))</f>
        <v>-1</v>
      </c>
      <c r="W25">
        <f ca="1">IF(OR(ISBLANK(PivotTable!U18),ISBLANK(W$7),PivotTable!U18=0,W$7=0),0,IF(PivotTable!U18=W$7,1,-1))</f>
        <v>1</v>
      </c>
      <c r="X25">
        <f ca="1">IF(OR(ISBLANK(PivotTable!V18),ISBLANK(X$7),PivotTable!V18=0,X$7=0),0,IF(PivotTable!V18=X$7,1,-1))</f>
        <v>-1</v>
      </c>
      <c r="Y25">
        <f ca="1">IF(OR(ISBLANK(PivotTable!W18),ISBLANK(Y$7),PivotTable!W18=0,Y$7=0),0,IF(PivotTable!W18=Y$7,1,-1))</f>
        <v>-1</v>
      </c>
      <c r="Z25">
        <f ca="1">IF(OR(ISBLANK(PivotTable!X18),ISBLANK(Z$7),PivotTable!X18=0,Z$7=0),0,IF(PivotTable!X18=Z$7,1,-1))</f>
        <v>-1</v>
      </c>
      <c r="AA25">
        <f ca="1">IF(OR(ISBLANK(PivotTable!Y18),ISBLANK(AA$7),PivotTable!Y18=0,AA$7=0),0,IF(PivotTable!Y18=AA$7,1,-1))</f>
        <v>-1</v>
      </c>
      <c r="AB25">
        <f ca="1">IF(OR(ISBLANK(PivotTable!Z18),ISBLANK(AB$7),PivotTable!Z18=0,AB$7=0),0,IF(PivotTable!Z18=AB$7,1,-1))</f>
        <v>1</v>
      </c>
      <c r="AC25">
        <f ca="1">IF(OR(ISBLANK(PivotTable!AA18),ISBLANK(AC$7),PivotTable!AA18=0,AC$7=0),0,IF(PivotTable!AA18=AC$7,1,-1))</f>
        <v>1</v>
      </c>
      <c r="AD25">
        <f ca="1">IF(OR(ISBLANK(PivotTable!AB18),ISBLANK(AD$7),PivotTable!AB18=0,AD$7=0),0,IF(PivotTable!AB18=AD$7,1,-1))</f>
        <v>1</v>
      </c>
      <c r="AE25">
        <f ca="1">IF(OR(ISBLANK(PivotTable!AC18),ISBLANK(AE$7),PivotTable!AC18=0,AE$7=0),0,IF(PivotTable!AC18=AE$7,1,-1))</f>
        <v>-1</v>
      </c>
      <c r="AF25">
        <f ca="1">IF(OR(ISBLANK(PivotTable!AD18),ISBLANK(AF$7),PivotTable!AD18=0,AF$7=0),0,IF(PivotTable!AD18=AF$7,1,-1))</f>
        <v>-1</v>
      </c>
      <c r="AG25">
        <f ca="1">IF(OR(ISBLANK(PivotTable!AE18),ISBLANK(AG$7),PivotTable!AE18=0,AG$7=0),0,IF(PivotTable!AE18=AG$7,1,-1))</f>
        <v>1</v>
      </c>
      <c r="AH25">
        <f ca="1">IF(OR(ISBLANK(PivotTable!AF18),ISBLANK(AH$7),PivotTable!AF18=0,AH$7=0),0,IF(PivotTable!AF18=AH$7,1,-1))</f>
        <v>-1</v>
      </c>
      <c r="AI25">
        <f ca="1">IF(OR(ISBLANK(PivotTable!AG18),ISBLANK(AI$7),PivotTable!AG18=0,AI$7=0),0,IF(PivotTable!AG18=AI$7,1,-1))</f>
        <v>1</v>
      </c>
      <c r="AJ25">
        <f ca="1">IF(OR(ISBLANK(PivotTable!AH18),ISBLANK(AJ$7),PivotTable!AH18=0,AJ$7=0),0,IF(PivotTable!AH18=AJ$7,1,-1))</f>
        <v>-1</v>
      </c>
      <c r="AK25">
        <f ca="1">IF(OR(ISBLANK(PivotTable!AI18),ISBLANK(AK$7),PivotTable!AI18=0,AK$7=0),0,IF(PivotTable!AI18=AK$7,1,-1))</f>
        <v>-1</v>
      </c>
      <c r="AL25">
        <f ca="1">IF(OR(ISBLANK(PivotTable!AJ18),ISBLANK(AL$7),PivotTable!AJ18=0,AL$7=0),0,IF(PivotTable!AJ18=AL$7,1,-1))</f>
        <v>1</v>
      </c>
      <c r="AM25">
        <f t="shared" ca="1" si="1"/>
        <v>12</v>
      </c>
      <c r="AN25">
        <f t="shared" ca="1" si="2"/>
        <v>19</v>
      </c>
      <c r="AO25">
        <f t="shared" ca="1" si="3"/>
        <v>4</v>
      </c>
    </row>
    <row r="26" spans="2:41" x14ac:dyDescent="0.25">
      <c r="B26">
        <f t="shared" ca="1" si="0"/>
        <v>-0.22580645161290322</v>
      </c>
      <c r="C26" s="9" t="str">
        <f>PivotTable!A19</f>
        <v>Cardin (D-MD)</v>
      </c>
      <c r="D26">
        <f ca="1">IF(OR(ISBLANK(PivotTable!B19),ISBLANK(D$7),PivotTable!B19=0,D$7=0),0,IF(PivotTable!B19=D$7,1,-1))</f>
        <v>-1</v>
      </c>
      <c r="E26">
        <f ca="1">IF(OR(ISBLANK(PivotTable!C19),ISBLANK(E$7),PivotTable!C19=0,E$7=0),0,IF(PivotTable!C19=E$7,1,-1))</f>
        <v>-1</v>
      </c>
      <c r="F26">
        <f ca="1">IF(OR(ISBLANK(PivotTable!D19),ISBLANK(F$7),PivotTable!D19=0,F$7=0),0,IF(PivotTable!D19=F$7,1,-1))</f>
        <v>-1</v>
      </c>
      <c r="G26">
        <f ca="1">IF(OR(ISBLANK(PivotTable!E19),ISBLANK(G$7),PivotTable!E19=0,G$7=0),0,IF(PivotTable!E19=G$7,1,-1))</f>
        <v>-1</v>
      </c>
      <c r="H26">
        <f ca="1">IF(OR(ISBLANK(PivotTable!F19),ISBLANK(H$7),PivotTable!F19=0,H$7=0),0,IF(PivotTable!F19=H$7,1,-1))</f>
        <v>-1</v>
      </c>
      <c r="I26">
        <f ca="1">IF(OR(ISBLANK(PivotTable!G19),ISBLANK(I$7),PivotTable!G19=0,I$7=0),0,IF(PivotTable!G19=I$7,1,-1))</f>
        <v>0</v>
      </c>
      <c r="J26">
        <f ca="1">IF(OR(ISBLANK(PivotTable!H19),ISBLANK(J$7),PivotTable!H19=0,J$7=0),0,IF(PivotTable!H19=J$7,1,-1))</f>
        <v>0</v>
      </c>
      <c r="K26">
        <f ca="1">IF(OR(ISBLANK(PivotTable!I19),ISBLANK(K$7),PivotTable!I19=0,K$7=0),0,IF(PivotTable!I19=K$7,1,-1))</f>
        <v>0</v>
      </c>
      <c r="L26">
        <f ca="1">IF(OR(ISBLANK(PivotTable!J19),ISBLANK(L$7),PivotTable!J19=0,L$7=0),0,IF(PivotTable!J19=L$7,1,-1))</f>
        <v>0</v>
      </c>
      <c r="M26">
        <f ca="1">IF(OR(ISBLANK(PivotTable!K19),ISBLANK(M$7),PivotTable!K19=0,M$7=0),0,IF(PivotTable!K19=M$7,1,-1))</f>
        <v>1</v>
      </c>
      <c r="N26">
        <f ca="1">IF(OR(ISBLANK(PivotTable!L19),ISBLANK(N$7),PivotTable!L19=0,N$7=0),0,IF(PivotTable!L19=N$7,1,-1))</f>
        <v>-1</v>
      </c>
      <c r="O26">
        <f ca="1">IF(OR(ISBLANK(PivotTable!M19),ISBLANK(O$7),PivotTable!M19=0,O$7=0),0,IF(PivotTable!M19=O$7,1,-1))</f>
        <v>1</v>
      </c>
      <c r="P26">
        <f ca="1">IF(OR(ISBLANK(PivotTable!N19),ISBLANK(P$7),PivotTable!N19=0,P$7=0),0,IF(PivotTable!N19=P$7,1,-1))</f>
        <v>-1</v>
      </c>
      <c r="Q26">
        <f ca="1">IF(OR(ISBLANK(PivotTable!O19),ISBLANK(Q$7),PivotTable!O19=0,Q$7=0),0,IF(PivotTable!O19=Q$7,1,-1))</f>
        <v>-1</v>
      </c>
      <c r="R26">
        <f ca="1">IF(OR(ISBLANK(PivotTable!P19),ISBLANK(R$7),PivotTable!P19=0,R$7=0),0,IF(PivotTable!P19=R$7,1,-1))</f>
        <v>1</v>
      </c>
      <c r="S26">
        <f ca="1">IF(OR(ISBLANK(PivotTable!Q19),ISBLANK(S$7),PivotTable!Q19=0,S$7=0),0,IF(PivotTable!Q19=S$7,1,-1))</f>
        <v>1</v>
      </c>
      <c r="T26">
        <f ca="1">IF(OR(ISBLANK(PivotTable!R19),ISBLANK(T$7),PivotTable!R19=0,T$7=0),0,IF(PivotTable!R19=T$7,1,-1))</f>
        <v>-1</v>
      </c>
      <c r="U26">
        <f ca="1">IF(OR(ISBLANK(PivotTable!S19),ISBLANK(U$7),PivotTable!S19=0,U$7=0),0,IF(PivotTable!S19=U$7,1,-1))</f>
        <v>1</v>
      </c>
      <c r="V26">
        <f ca="1">IF(OR(ISBLANK(PivotTable!T19),ISBLANK(V$7),PivotTable!T19=0,V$7=0),0,IF(PivotTable!T19=V$7,1,-1))</f>
        <v>-1</v>
      </c>
      <c r="W26">
        <f ca="1">IF(OR(ISBLANK(PivotTable!U19),ISBLANK(W$7),PivotTable!U19=0,W$7=0),0,IF(PivotTable!U19=W$7,1,-1))</f>
        <v>1</v>
      </c>
      <c r="X26">
        <f ca="1">IF(OR(ISBLANK(PivotTable!V19),ISBLANK(X$7),PivotTable!V19=0,X$7=0),0,IF(PivotTable!V19=X$7,1,-1))</f>
        <v>-1</v>
      </c>
      <c r="Y26">
        <f ca="1">IF(OR(ISBLANK(PivotTable!W19),ISBLANK(Y$7),PivotTable!W19=0,Y$7=0),0,IF(PivotTable!W19=Y$7,1,-1))</f>
        <v>-1</v>
      </c>
      <c r="Z26">
        <f ca="1">IF(OR(ISBLANK(PivotTable!X19),ISBLANK(Z$7),PivotTable!X19=0,Z$7=0),0,IF(PivotTable!X19=Z$7,1,-1))</f>
        <v>-1</v>
      </c>
      <c r="AA26">
        <f ca="1">IF(OR(ISBLANK(PivotTable!Y19),ISBLANK(AA$7),PivotTable!Y19=0,AA$7=0),0,IF(PivotTable!Y19=AA$7,1,-1))</f>
        <v>-1</v>
      </c>
      <c r="AB26">
        <f ca="1">IF(OR(ISBLANK(PivotTable!Z19),ISBLANK(AB$7),PivotTable!Z19=0,AB$7=0),0,IF(PivotTable!Z19=AB$7,1,-1))</f>
        <v>1</v>
      </c>
      <c r="AC26">
        <f ca="1">IF(OR(ISBLANK(PivotTable!AA19),ISBLANK(AC$7),PivotTable!AA19=0,AC$7=0),0,IF(PivotTable!AA19=AC$7,1,-1))</f>
        <v>1</v>
      </c>
      <c r="AD26">
        <f ca="1">IF(OR(ISBLANK(PivotTable!AB19),ISBLANK(AD$7),PivotTable!AB19=0,AD$7=0),0,IF(PivotTable!AB19=AD$7,1,-1))</f>
        <v>1</v>
      </c>
      <c r="AE26">
        <f ca="1">IF(OR(ISBLANK(PivotTable!AC19),ISBLANK(AE$7),PivotTable!AC19=0,AE$7=0),0,IF(PivotTable!AC19=AE$7,1,-1))</f>
        <v>1</v>
      </c>
      <c r="AF26">
        <f ca="1">IF(OR(ISBLANK(PivotTable!AD19),ISBLANK(AF$7),PivotTable!AD19=0,AF$7=0),0,IF(PivotTable!AD19=AF$7,1,-1))</f>
        <v>-1</v>
      </c>
      <c r="AG26">
        <f ca="1">IF(OR(ISBLANK(PivotTable!AE19),ISBLANK(AG$7),PivotTable!AE19=0,AG$7=0),0,IF(PivotTable!AE19=AG$7,1,-1))</f>
        <v>1</v>
      </c>
      <c r="AH26">
        <f ca="1">IF(OR(ISBLANK(PivotTable!AF19),ISBLANK(AH$7),PivotTable!AF19=0,AH$7=0),0,IF(PivotTable!AF19=AH$7,1,-1))</f>
        <v>-1</v>
      </c>
      <c r="AI26">
        <f ca="1">IF(OR(ISBLANK(PivotTable!AG19),ISBLANK(AI$7),PivotTable!AG19=0,AI$7=0),0,IF(PivotTable!AG19=AI$7,1,-1))</f>
        <v>-1</v>
      </c>
      <c r="AJ26">
        <f ca="1">IF(OR(ISBLANK(PivotTable!AH19),ISBLANK(AJ$7),PivotTable!AH19=0,AJ$7=0),0,IF(PivotTable!AH19=AJ$7,1,-1))</f>
        <v>-1</v>
      </c>
      <c r="AK26">
        <f ca="1">IF(OR(ISBLANK(PivotTable!AI19),ISBLANK(AK$7),PivotTable!AI19=0,AK$7=0),0,IF(PivotTable!AI19=AK$7,1,-1))</f>
        <v>-1</v>
      </c>
      <c r="AL26">
        <f ca="1">IF(OR(ISBLANK(PivotTable!AJ19),ISBLANK(AL$7),PivotTable!AJ19=0,AL$7=0),0,IF(PivotTable!AJ19=AL$7,1,-1))</f>
        <v>1</v>
      </c>
      <c r="AM26">
        <f t="shared" ca="1" si="1"/>
        <v>12</v>
      </c>
      <c r="AN26">
        <f t="shared" ca="1" si="2"/>
        <v>19</v>
      </c>
      <c r="AO26">
        <f t="shared" ca="1" si="3"/>
        <v>4</v>
      </c>
    </row>
    <row r="27" spans="2:41" x14ac:dyDescent="0.25">
      <c r="B27">
        <f t="shared" ca="1" si="0"/>
        <v>-0.22580645161290322</v>
      </c>
      <c r="C27" s="9" t="str">
        <f>PivotTable!A20</f>
        <v>Carper (D-DE)</v>
      </c>
      <c r="D27">
        <f ca="1">IF(OR(ISBLANK(PivotTable!B20),ISBLANK(D$7),PivotTable!B20=0,D$7=0),0,IF(PivotTable!B20=D$7,1,-1))</f>
        <v>-1</v>
      </c>
      <c r="E27">
        <f ca="1">IF(OR(ISBLANK(PivotTable!C20),ISBLANK(E$7),PivotTable!C20=0,E$7=0),0,IF(PivotTable!C20=E$7,1,-1))</f>
        <v>-1</v>
      </c>
      <c r="F27">
        <f ca="1">IF(OR(ISBLANK(PivotTable!D20),ISBLANK(F$7),PivotTable!D20=0,F$7=0),0,IF(PivotTable!D20=F$7,1,-1))</f>
        <v>-1</v>
      </c>
      <c r="G27">
        <f ca="1">IF(OR(ISBLANK(PivotTable!E20),ISBLANK(G$7),PivotTable!E20=0,G$7=0),0,IF(PivotTable!E20=G$7,1,-1))</f>
        <v>-1</v>
      </c>
      <c r="H27">
        <f ca="1">IF(OR(ISBLANK(PivotTable!F20),ISBLANK(H$7),PivotTable!F20=0,H$7=0),0,IF(PivotTable!F20=H$7,1,-1))</f>
        <v>-1</v>
      </c>
      <c r="I27">
        <f ca="1">IF(OR(ISBLANK(PivotTable!G20),ISBLANK(I$7),PivotTable!G20=0,I$7=0),0,IF(PivotTable!G20=I$7,1,-1))</f>
        <v>0</v>
      </c>
      <c r="J27">
        <f ca="1">IF(OR(ISBLANK(PivotTable!H20),ISBLANK(J$7),PivotTable!H20=0,J$7=0),0,IF(PivotTable!H20=J$7,1,-1))</f>
        <v>0</v>
      </c>
      <c r="K27">
        <f ca="1">IF(OR(ISBLANK(PivotTable!I20),ISBLANK(K$7),PivotTable!I20=0,K$7=0),0,IF(PivotTable!I20=K$7,1,-1))</f>
        <v>0</v>
      </c>
      <c r="L27">
        <f ca="1">IF(OR(ISBLANK(PivotTable!J20),ISBLANK(L$7),PivotTable!J20=0,L$7=0),0,IF(PivotTable!J20=L$7,1,-1))</f>
        <v>0</v>
      </c>
      <c r="M27">
        <f ca="1">IF(OR(ISBLANK(PivotTable!K20),ISBLANK(M$7),PivotTable!K20=0,M$7=0),0,IF(PivotTable!K20=M$7,1,-1))</f>
        <v>1</v>
      </c>
      <c r="N27">
        <f ca="1">IF(OR(ISBLANK(PivotTable!L20),ISBLANK(N$7),PivotTable!L20=0,N$7=0),0,IF(PivotTable!L20=N$7,1,-1))</f>
        <v>-1</v>
      </c>
      <c r="O27">
        <f ca="1">IF(OR(ISBLANK(PivotTable!M20),ISBLANK(O$7),PivotTable!M20=0,O$7=0),0,IF(PivotTable!M20=O$7,1,-1))</f>
        <v>1</v>
      </c>
      <c r="P27">
        <f ca="1">IF(OR(ISBLANK(PivotTable!N20),ISBLANK(P$7),PivotTable!N20=0,P$7=0),0,IF(PivotTable!N20=P$7,1,-1))</f>
        <v>-1</v>
      </c>
      <c r="Q27">
        <f ca="1">IF(OR(ISBLANK(PivotTable!O20),ISBLANK(Q$7),PivotTable!O20=0,Q$7=0),0,IF(PivotTable!O20=Q$7,1,-1))</f>
        <v>-1</v>
      </c>
      <c r="R27">
        <f ca="1">IF(OR(ISBLANK(PivotTable!P20),ISBLANK(R$7),PivotTable!P20=0,R$7=0),0,IF(PivotTable!P20=R$7,1,-1))</f>
        <v>1</v>
      </c>
      <c r="S27">
        <f ca="1">IF(OR(ISBLANK(PivotTable!Q20),ISBLANK(S$7),PivotTable!Q20=0,S$7=0),0,IF(PivotTable!Q20=S$7,1,-1))</f>
        <v>1</v>
      </c>
      <c r="T27">
        <f ca="1">IF(OR(ISBLANK(PivotTable!R20),ISBLANK(T$7),PivotTable!R20=0,T$7=0),0,IF(PivotTable!R20=T$7,1,-1))</f>
        <v>-1</v>
      </c>
      <c r="U27">
        <f ca="1">IF(OR(ISBLANK(PivotTable!S20),ISBLANK(U$7),PivotTable!S20=0,U$7=0),0,IF(PivotTable!S20=U$7,1,-1))</f>
        <v>1</v>
      </c>
      <c r="V27">
        <f ca="1">IF(OR(ISBLANK(PivotTable!T20),ISBLANK(V$7),PivotTable!T20=0,V$7=0),0,IF(PivotTable!T20=V$7,1,-1))</f>
        <v>-1</v>
      </c>
      <c r="W27">
        <f ca="1">IF(OR(ISBLANK(PivotTable!U20),ISBLANK(W$7),PivotTable!U20=0,W$7=0),0,IF(PivotTable!U20=W$7,1,-1))</f>
        <v>1</v>
      </c>
      <c r="X27">
        <f ca="1">IF(OR(ISBLANK(PivotTable!V20),ISBLANK(X$7),PivotTable!V20=0,X$7=0),0,IF(PivotTable!V20=X$7,1,-1))</f>
        <v>-1</v>
      </c>
      <c r="Y27">
        <f ca="1">IF(OR(ISBLANK(PivotTable!W20),ISBLANK(Y$7),PivotTable!W20=0,Y$7=0),0,IF(PivotTable!W20=Y$7,1,-1))</f>
        <v>-1</v>
      </c>
      <c r="Z27">
        <f ca="1">IF(OR(ISBLANK(PivotTable!X20),ISBLANK(Z$7),PivotTable!X20=0,Z$7=0),0,IF(PivotTable!X20=Z$7,1,-1))</f>
        <v>-1</v>
      </c>
      <c r="AA27">
        <f ca="1">IF(OR(ISBLANK(PivotTable!Y20),ISBLANK(AA$7),PivotTable!Y20=0,AA$7=0),0,IF(PivotTable!Y20=AA$7,1,-1))</f>
        <v>-1</v>
      </c>
      <c r="AB27">
        <f ca="1">IF(OR(ISBLANK(PivotTable!Z20),ISBLANK(AB$7),PivotTable!Z20=0,AB$7=0),0,IF(PivotTable!Z20=AB$7,1,-1))</f>
        <v>1</v>
      </c>
      <c r="AC27">
        <f ca="1">IF(OR(ISBLANK(PivotTable!AA20),ISBLANK(AC$7),PivotTable!AA20=0,AC$7=0),0,IF(PivotTable!AA20=AC$7,1,-1))</f>
        <v>1</v>
      </c>
      <c r="AD27">
        <f ca="1">IF(OR(ISBLANK(PivotTable!AB20),ISBLANK(AD$7),PivotTable!AB20=0,AD$7=0),0,IF(PivotTable!AB20=AD$7,1,-1))</f>
        <v>1</v>
      </c>
      <c r="AE27">
        <f ca="1">IF(OR(ISBLANK(PivotTable!AC20),ISBLANK(AE$7),PivotTable!AC20=0,AE$7=0),0,IF(PivotTable!AC20=AE$7,1,-1))</f>
        <v>1</v>
      </c>
      <c r="AF27">
        <f ca="1">IF(OR(ISBLANK(PivotTable!AD20),ISBLANK(AF$7),PivotTable!AD20=0,AF$7=0),0,IF(PivotTable!AD20=AF$7,1,-1))</f>
        <v>-1</v>
      </c>
      <c r="AG27">
        <f ca="1">IF(OR(ISBLANK(PivotTable!AE20),ISBLANK(AG$7),PivotTable!AE20=0,AG$7=0),0,IF(PivotTable!AE20=AG$7,1,-1))</f>
        <v>-1</v>
      </c>
      <c r="AH27">
        <f ca="1">IF(OR(ISBLANK(PivotTable!AF20),ISBLANK(AH$7),PivotTable!AF20=0,AH$7=0),0,IF(PivotTable!AF20=AH$7,1,-1))</f>
        <v>-1</v>
      </c>
      <c r="AI27">
        <f ca="1">IF(OR(ISBLANK(PivotTable!AG20),ISBLANK(AI$7),PivotTable!AG20=0,AI$7=0),0,IF(PivotTable!AG20=AI$7,1,-1))</f>
        <v>1</v>
      </c>
      <c r="AJ27">
        <f ca="1">IF(OR(ISBLANK(PivotTable!AH20),ISBLANK(AJ$7),PivotTable!AH20=0,AJ$7=0),0,IF(PivotTable!AH20=AJ$7,1,-1))</f>
        <v>-1</v>
      </c>
      <c r="AK27">
        <f ca="1">IF(OR(ISBLANK(PivotTable!AI20),ISBLANK(AK$7),PivotTable!AI20=0,AK$7=0),0,IF(PivotTable!AI20=AK$7,1,-1))</f>
        <v>-1</v>
      </c>
      <c r="AL27">
        <f ca="1">IF(OR(ISBLANK(PivotTable!AJ20),ISBLANK(AL$7),PivotTable!AJ20=0,AL$7=0),0,IF(PivotTable!AJ20=AL$7,1,-1))</f>
        <v>1</v>
      </c>
      <c r="AM27">
        <f t="shared" ca="1" si="1"/>
        <v>12</v>
      </c>
      <c r="AN27">
        <f t="shared" ca="1" si="2"/>
        <v>19</v>
      </c>
      <c r="AO27">
        <f t="shared" ca="1" si="3"/>
        <v>4</v>
      </c>
    </row>
    <row r="28" spans="2:41" x14ac:dyDescent="0.25">
      <c r="B28">
        <f t="shared" ca="1" si="0"/>
        <v>-0.16129032258064516</v>
      </c>
      <c r="C28" s="9" t="str">
        <f>PivotTable!A21</f>
        <v>Casey (D-PA)</v>
      </c>
      <c r="D28">
        <f ca="1">IF(OR(ISBLANK(PivotTable!B21),ISBLANK(D$7),PivotTable!B21=0,D$7=0),0,IF(PivotTable!B21=D$7,1,-1))</f>
        <v>-1</v>
      </c>
      <c r="E28">
        <f ca="1">IF(OR(ISBLANK(PivotTable!C21),ISBLANK(E$7),PivotTable!C21=0,E$7=0),0,IF(PivotTable!C21=E$7,1,-1))</f>
        <v>-1</v>
      </c>
      <c r="F28">
        <f ca="1">IF(OR(ISBLANK(PivotTable!D21),ISBLANK(F$7),PivotTable!D21=0,F$7=0),0,IF(PivotTable!D21=F$7,1,-1))</f>
        <v>-1</v>
      </c>
      <c r="G28">
        <f ca="1">IF(OR(ISBLANK(PivotTable!E21),ISBLANK(G$7),PivotTable!E21=0,G$7=0),0,IF(PivotTable!E21=G$7,1,-1))</f>
        <v>-1</v>
      </c>
      <c r="H28">
        <f ca="1">IF(OR(ISBLANK(PivotTable!F21),ISBLANK(H$7),PivotTable!F21=0,H$7=0),0,IF(PivotTable!F21=H$7,1,-1))</f>
        <v>-1</v>
      </c>
      <c r="I28">
        <f ca="1">IF(OR(ISBLANK(PivotTable!G21),ISBLANK(I$7),PivotTable!G21=0,I$7=0),0,IF(PivotTable!G21=I$7,1,-1))</f>
        <v>0</v>
      </c>
      <c r="J28">
        <f ca="1">IF(OR(ISBLANK(PivotTable!H21),ISBLANK(J$7),PivotTable!H21=0,J$7=0),0,IF(PivotTable!H21=J$7,1,-1))</f>
        <v>0</v>
      </c>
      <c r="K28">
        <f ca="1">IF(OR(ISBLANK(PivotTable!I21),ISBLANK(K$7),PivotTable!I21=0,K$7=0),0,IF(PivotTable!I21=K$7,1,-1))</f>
        <v>0</v>
      </c>
      <c r="L28">
        <f ca="1">IF(OR(ISBLANK(PivotTable!J21),ISBLANK(L$7),PivotTable!J21=0,L$7=0),0,IF(PivotTable!J21=L$7,1,-1))</f>
        <v>0</v>
      </c>
      <c r="M28">
        <f ca="1">IF(OR(ISBLANK(PivotTable!K21),ISBLANK(M$7),PivotTable!K21=0,M$7=0),0,IF(PivotTable!K21=M$7,1,-1))</f>
        <v>1</v>
      </c>
      <c r="N28">
        <f ca="1">IF(OR(ISBLANK(PivotTable!L21),ISBLANK(N$7),PivotTable!L21=0,N$7=0),0,IF(PivotTable!L21=N$7,1,-1))</f>
        <v>-1</v>
      </c>
      <c r="O28">
        <f ca="1">IF(OR(ISBLANK(PivotTable!M21),ISBLANK(O$7),PivotTable!M21=0,O$7=0),0,IF(PivotTable!M21=O$7,1,-1))</f>
        <v>1</v>
      </c>
      <c r="P28">
        <f ca="1">IF(OR(ISBLANK(PivotTable!N21),ISBLANK(P$7),PivotTable!N21=0,P$7=0),0,IF(PivotTable!N21=P$7,1,-1))</f>
        <v>-1</v>
      </c>
      <c r="Q28">
        <f ca="1">IF(OR(ISBLANK(PivotTable!O21),ISBLANK(Q$7),PivotTable!O21=0,Q$7=0),0,IF(PivotTable!O21=Q$7,1,-1))</f>
        <v>-1</v>
      </c>
      <c r="R28">
        <f ca="1">IF(OR(ISBLANK(PivotTable!P21),ISBLANK(R$7),PivotTable!P21=0,R$7=0),0,IF(PivotTable!P21=R$7,1,-1))</f>
        <v>1</v>
      </c>
      <c r="S28">
        <f ca="1">IF(OR(ISBLANK(PivotTable!Q21),ISBLANK(S$7),PivotTable!Q21=0,S$7=0),0,IF(PivotTable!Q21=S$7,1,-1))</f>
        <v>1</v>
      </c>
      <c r="T28">
        <f ca="1">IF(OR(ISBLANK(PivotTable!R21),ISBLANK(T$7),PivotTable!R21=0,T$7=0),0,IF(PivotTable!R21=T$7,1,-1))</f>
        <v>-1</v>
      </c>
      <c r="U28">
        <f ca="1">IF(OR(ISBLANK(PivotTable!S21),ISBLANK(U$7),PivotTable!S21=0,U$7=0),0,IF(PivotTable!S21=U$7,1,-1))</f>
        <v>1</v>
      </c>
      <c r="V28">
        <f ca="1">IF(OR(ISBLANK(PivotTable!T21),ISBLANK(V$7),PivotTable!T21=0,V$7=0),0,IF(PivotTable!T21=V$7,1,-1))</f>
        <v>-1</v>
      </c>
      <c r="W28">
        <f ca="1">IF(OR(ISBLANK(PivotTable!U21),ISBLANK(W$7),PivotTable!U21=0,W$7=0),0,IF(PivotTable!U21=W$7,1,-1))</f>
        <v>1</v>
      </c>
      <c r="X28">
        <f ca="1">IF(OR(ISBLANK(PivotTable!V21),ISBLANK(X$7),PivotTable!V21=0,X$7=0),0,IF(PivotTable!V21=X$7,1,-1))</f>
        <v>-1</v>
      </c>
      <c r="Y28">
        <f ca="1">IF(OR(ISBLANK(PivotTable!W21),ISBLANK(Y$7),PivotTable!W21=0,Y$7=0),0,IF(PivotTable!W21=Y$7,1,-1))</f>
        <v>-1</v>
      </c>
      <c r="Z28">
        <f ca="1">IF(OR(ISBLANK(PivotTable!X21),ISBLANK(Z$7),PivotTable!X21=0,Z$7=0),0,IF(PivotTable!X21=Z$7,1,-1))</f>
        <v>-1</v>
      </c>
      <c r="AA28">
        <f ca="1">IF(OR(ISBLANK(PivotTable!Y21),ISBLANK(AA$7),PivotTable!Y21=0,AA$7=0),0,IF(PivotTable!Y21=AA$7,1,-1))</f>
        <v>-1</v>
      </c>
      <c r="AB28">
        <f ca="1">IF(OR(ISBLANK(PivotTable!Z21),ISBLANK(AB$7),PivotTable!Z21=0,AB$7=0),0,IF(PivotTable!Z21=AB$7,1,-1))</f>
        <v>1</v>
      </c>
      <c r="AC28">
        <f ca="1">IF(OR(ISBLANK(PivotTable!AA21),ISBLANK(AC$7),PivotTable!AA21=0,AC$7=0),0,IF(PivotTable!AA21=AC$7,1,-1))</f>
        <v>1</v>
      </c>
      <c r="AD28">
        <f ca="1">IF(OR(ISBLANK(PivotTable!AB21),ISBLANK(AD$7),PivotTable!AB21=0,AD$7=0),0,IF(PivotTable!AB21=AD$7,1,-1))</f>
        <v>1</v>
      </c>
      <c r="AE28">
        <f ca="1">IF(OR(ISBLANK(PivotTable!AC21),ISBLANK(AE$7),PivotTable!AC21=0,AE$7=0),0,IF(PivotTable!AC21=AE$7,1,-1))</f>
        <v>1</v>
      </c>
      <c r="AF28">
        <f ca="1">IF(OR(ISBLANK(PivotTable!AD21),ISBLANK(AF$7),PivotTable!AD21=0,AF$7=0),0,IF(PivotTable!AD21=AF$7,1,-1))</f>
        <v>-1</v>
      </c>
      <c r="AG28">
        <f ca="1">IF(OR(ISBLANK(PivotTable!AE21),ISBLANK(AG$7),PivotTable!AE21=0,AG$7=0),0,IF(PivotTable!AE21=AG$7,1,-1))</f>
        <v>1</v>
      </c>
      <c r="AH28">
        <f ca="1">IF(OR(ISBLANK(PivotTable!AF21),ISBLANK(AH$7),PivotTable!AF21=0,AH$7=0),0,IF(PivotTable!AF21=AH$7,1,-1))</f>
        <v>-1</v>
      </c>
      <c r="AI28">
        <f ca="1">IF(OR(ISBLANK(PivotTable!AG21),ISBLANK(AI$7),PivotTable!AG21=0,AI$7=0),0,IF(PivotTable!AG21=AI$7,1,-1))</f>
        <v>1</v>
      </c>
      <c r="AJ28">
        <f ca="1">IF(OR(ISBLANK(PivotTable!AH21),ISBLANK(AJ$7),PivotTable!AH21=0,AJ$7=0),0,IF(PivotTable!AH21=AJ$7,1,-1))</f>
        <v>-1</v>
      </c>
      <c r="AK28">
        <f ca="1">IF(OR(ISBLANK(PivotTable!AI21),ISBLANK(AK$7),PivotTable!AI21=0,AK$7=0),0,IF(PivotTable!AI21=AK$7,1,-1))</f>
        <v>-1</v>
      </c>
      <c r="AL28">
        <f ca="1">IF(OR(ISBLANK(PivotTable!AJ21),ISBLANK(AL$7),PivotTable!AJ21=0,AL$7=0),0,IF(PivotTable!AJ21=AL$7,1,-1))</f>
        <v>1</v>
      </c>
      <c r="AM28">
        <f t="shared" ca="1" si="1"/>
        <v>13</v>
      </c>
      <c r="AN28">
        <f t="shared" ca="1" si="2"/>
        <v>18</v>
      </c>
      <c r="AO28">
        <f t="shared" ca="1" si="3"/>
        <v>4</v>
      </c>
    </row>
    <row r="29" spans="2:41" x14ac:dyDescent="0.25">
      <c r="B29">
        <f t="shared" ca="1" si="0"/>
        <v>0.54838709677419351</v>
      </c>
      <c r="C29" s="9" t="str">
        <f>PivotTable!A22</f>
        <v>Chambliss (R-GA)</v>
      </c>
      <c r="D29">
        <f ca="1">IF(OR(ISBLANK(PivotTable!B22),ISBLANK(D$7),PivotTable!B22=0,D$7=0),0,IF(PivotTable!B22=D$7,1,-1))</f>
        <v>1</v>
      </c>
      <c r="E29">
        <f ca="1">IF(OR(ISBLANK(PivotTable!C22),ISBLANK(E$7),PivotTable!C22=0,E$7=0),0,IF(PivotTable!C22=E$7,1,-1))</f>
        <v>-1</v>
      </c>
      <c r="F29">
        <f ca="1">IF(OR(ISBLANK(PivotTable!D22),ISBLANK(F$7),PivotTable!D22=0,F$7=0),0,IF(PivotTable!D22=F$7,1,-1))</f>
        <v>-1</v>
      </c>
      <c r="G29">
        <f ca="1">IF(OR(ISBLANK(PivotTable!E22),ISBLANK(G$7),PivotTable!E22=0,G$7=0),0,IF(PivotTable!E22=G$7,1,-1))</f>
        <v>-1</v>
      </c>
      <c r="H29">
        <f ca="1">IF(OR(ISBLANK(PivotTable!F22),ISBLANK(H$7),PivotTable!F22=0,H$7=0),0,IF(PivotTable!F22=H$7,1,-1))</f>
        <v>1</v>
      </c>
      <c r="I29">
        <f ca="1">IF(OR(ISBLANK(PivotTable!G22),ISBLANK(I$7),PivotTable!G22=0,I$7=0),0,IF(PivotTable!G22=I$7,1,-1))</f>
        <v>0</v>
      </c>
      <c r="J29">
        <f ca="1">IF(OR(ISBLANK(PivotTable!H22),ISBLANK(J$7),PivotTable!H22=0,J$7=0),0,IF(PivotTable!H22=J$7,1,-1))</f>
        <v>0</v>
      </c>
      <c r="K29">
        <f ca="1">IF(OR(ISBLANK(PivotTable!I22),ISBLANK(K$7),PivotTable!I22=0,K$7=0),0,IF(PivotTable!I22=K$7,1,-1))</f>
        <v>0</v>
      </c>
      <c r="L29">
        <f ca="1">IF(OR(ISBLANK(PivotTable!J22),ISBLANK(L$7),PivotTable!J22=0,L$7=0),0,IF(PivotTable!J22=L$7,1,-1))</f>
        <v>0</v>
      </c>
      <c r="M29">
        <f ca="1">IF(OR(ISBLANK(PivotTable!K22),ISBLANK(M$7),PivotTable!K22=0,M$7=0),0,IF(PivotTable!K22=M$7,1,-1))</f>
        <v>1</v>
      </c>
      <c r="N29">
        <f ca="1">IF(OR(ISBLANK(PivotTable!L22),ISBLANK(N$7),PivotTable!L22=0,N$7=0),0,IF(PivotTable!L22=N$7,1,-1))</f>
        <v>1</v>
      </c>
      <c r="O29">
        <f ca="1">IF(OR(ISBLANK(PivotTable!M22),ISBLANK(O$7),PivotTable!M22=0,O$7=0),0,IF(PivotTable!M22=O$7,1,-1))</f>
        <v>1</v>
      </c>
      <c r="P29">
        <f ca="1">IF(OR(ISBLANK(PivotTable!N22),ISBLANK(P$7),PivotTable!N22=0,P$7=0),0,IF(PivotTable!N22=P$7,1,-1))</f>
        <v>-1</v>
      </c>
      <c r="Q29">
        <f ca="1">IF(OR(ISBLANK(PivotTable!O22),ISBLANK(Q$7),PivotTable!O22=0,Q$7=0),0,IF(PivotTable!O22=Q$7,1,-1))</f>
        <v>1</v>
      </c>
      <c r="R29">
        <f ca="1">IF(OR(ISBLANK(PivotTable!P22),ISBLANK(R$7),PivotTable!P22=0,R$7=0),0,IF(PivotTable!P22=R$7,1,-1))</f>
        <v>1</v>
      </c>
      <c r="S29">
        <f ca="1">IF(OR(ISBLANK(PivotTable!Q22),ISBLANK(S$7),PivotTable!Q22=0,S$7=0),0,IF(PivotTable!Q22=S$7,1,-1))</f>
        <v>1</v>
      </c>
      <c r="T29">
        <f ca="1">IF(OR(ISBLANK(PivotTable!R22),ISBLANK(T$7),PivotTable!R22=0,T$7=0),0,IF(PivotTable!R22=T$7,1,-1))</f>
        <v>1</v>
      </c>
      <c r="U29">
        <f ca="1">IF(OR(ISBLANK(PivotTable!S22),ISBLANK(U$7),PivotTable!S22=0,U$7=0),0,IF(PivotTable!S22=U$7,1,-1))</f>
        <v>1</v>
      </c>
      <c r="V29">
        <f ca="1">IF(OR(ISBLANK(PivotTable!T22),ISBLANK(V$7),PivotTable!T22=0,V$7=0),0,IF(PivotTable!T22=V$7,1,-1))</f>
        <v>-1</v>
      </c>
      <c r="W29">
        <f ca="1">IF(OR(ISBLANK(PivotTable!U22),ISBLANK(W$7),PivotTable!U22=0,W$7=0),0,IF(PivotTable!U22=W$7,1,-1))</f>
        <v>1</v>
      </c>
      <c r="X29">
        <f ca="1">IF(OR(ISBLANK(PivotTable!V22),ISBLANK(X$7),PivotTable!V22=0,X$7=0),0,IF(PivotTable!V22=X$7,1,-1))</f>
        <v>1</v>
      </c>
      <c r="Y29">
        <f ca="1">IF(OR(ISBLANK(PivotTable!W22),ISBLANK(Y$7),PivotTable!W22=0,Y$7=0),0,IF(PivotTable!W22=Y$7,1,-1))</f>
        <v>-1</v>
      </c>
      <c r="Z29">
        <f ca="1">IF(OR(ISBLANK(PivotTable!X22),ISBLANK(Z$7),PivotTable!X22=0,Z$7=0),0,IF(PivotTable!X22=Z$7,1,-1))</f>
        <v>1</v>
      </c>
      <c r="AA29">
        <f ca="1">IF(OR(ISBLANK(PivotTable!Y22),ISBLANK(AA$7),PivotTable!Y22=0,AA$7=0),0,IF(PivotTable!Y22=AA$7,1,-1))</f>
        <v>1</v>
      </c>
      <c r="AB29">
        <f ca="1">IF(OR(ISBLANK(PivotTable!Z22),ISBLANK(AB$7),PivotTable!Z22=0,AB$7=0),0,IF(PivotTable!Z22=AB$7,1,-1))</f>
        <v>1</v>
      </c>
      <c r="AC29">
        <f ca="1">IF(OR(ISBLANK(PivotTable!AA22),ISBLANK(AC$7),PivotTable!AA22=0,AC$7=0),0,IF(PivotTable!AA22=AC$7,1,-1))</f>
        <v>1</v>
      </c>
      <c r="AD29">
        <f ca="1">IF(OR(ISBLANK(PivotTable!AB22),ISBLANK(AD$7),PivotTable!AB22=0,AD$7=0),0,IF(PivotTable!AB22=AD$7,1,-1))</f>
        <v>1</v>
      </c>
      <c r="AE29">
        <f ca="1">IF(OR(ISBLANK(PivotTable!AC22),ISBLANK(AE$7),PivotTable!AC22=0,AE$7=0),0,IF(PivotTable!AC22=AE$7,1,-1))</f>
        <v>1</v>
      </c>
      <c r="AF29">
        <f ca="1">IF(OR(ISBLANK(PivotTable!AD22),ISBLANK(AF$7),PivotTable!AD22=0,AF$7=0),0,IF(PivotTable!AD22=AF$7,1,-1))</f>
        <v>1</v>
      </c>
      <c r="AG29">
        <f ca="1">IF(OR(ISBLANK(PivotTable!AE22),ISBLANK(AG$7),PivotTable!AE22=0,AG$7=0),0,IF(PivotTable!AE22=AG$7,1,-1))</f>
        <v>1</v>
      </c>
      <c r="AH29">
        <f ca="1">IF(OR(ISBLANK(PivotTable!AF22),ISBLANK(AH$7),PivotTable!AF22=0,AH$7=0),0,IF(PivotTable!AF22=AH$7,1,-1))</f>
        <v>-1</v>
      </c>
      <c r="AI29">
        <f ca="1">IF(OR(ISBLANK(PivotTable!AG22),ISBLANK(AI$7),PivotTable!AG22=0,AI$7=0),0,IF(PivotTable!AG22=AI$7,1,-1))</f>
        <v>1</v>
      </c>
      <c r="AJ29">
        <f ca="1">IF(OR(ISBLANK(PivotTable!AH22),ISBLANK(AJ$7),PivotTable!AH22=0,AJ$7=0),0,IF(PivotTable!AH22=AJ$7,1,-1))</f>
        <v>1</v>
      </c>
      <c r="AK29">
        <f ca="1">IF(OR(ISBLANK(PivotTable!AI22),ISBLANK(AK$7),PivotTable!AI22=0,AK$7=0),0,IF(PivotTable!AI22=AK$7,1,-1))</f>
        <v>1</v>
      </c>
      <c r="AL29">
        <f ca="1">IF(OR(ISBLANK(PivotTable!AJ22),ISBLANK(AL$7),PivotTable!AJ22=0,AL$7=0),0,IF(PivotTable!AJ22=AL$7,1,-1))</f>
        <v>1</v>
      </c>
      <c r="AM29">
        <f t="shared" ca="1" si="1"/>
        <v>24</v>
      </c>
      <c r="AN29">
        <f t="shared" ca="1" si="2"/>
        <v>7</v>
      </c>
      <c r="AO29">
        <f t="shared" ca="1" si="3"/>
        <v>4</v>
      </c>
    </row>
    <row r="30" spans="2:41" x14ac:dyDescent="0.25">
      <c r="B30">
        <f t="shared" ca="1" si="0"/>
        <v>0.41935483870967744</v>
      </c>
      <c r="C30" s="9" t="str">
        <f>PivotTable!A23</f>
        <v>Coats (R-IN)</v>
      </c>
      <c r="D30">
        <f ca="1">IF(OR(ISBLANK(PivotTable!B23),ISBLANK(D$7),PivotTable!B23=0,D$7=0),0,IF(PivotTable!B23=D$7,1,-1))</f>
        <v>1</v>
      </c>
      <c r="E30">
        <f ca="1">IF(OR(ISBLANK(PivotTable!C23),ISBLANK(E$7),PivotTable!C23=0,E$7=0),0,IF(PivotTable!C23=E$7,1,-1))</f>
        <v>-1</v>
      </c>
      <c r="F30">
        <f ca="1">IF(OR(ISBLANK(PivotTable!D23),ISBLANK(F$7),PivotTable!D23=0,F$7=0),0,IF(PivotTable!D23=F$7,1,-1))</f>
        <v>-1</v>
      </c>
      <c r="G30">
        <f ca="1">IF(OR(ISBLANK(PivotTable!E23),ISBLANK(G$7),PivotTable!E23=0,G$7=0),0,IF(PivotTable!E23=G$7,1,-1))</f>
        <v>-1</v>
      </c>
      <c r="H30">
        <f ca="1">IF(OR(ISBLANK(PivotTable!F23),ISBLANK(H$7),PivotTable!F23=0,H$7=0),0,IF(PivotTable!F23=H$7,1,-1))</f>
        <v>-1</v>
      </c>
      <c r="I30">
        <f ca="1">IF(OR(ISBLANK(PivotTable!G23),ISBLANK(I$7),PivotTable!G23=0,I$7=0),0,IF(PivotTable!G23=I$7,1,-1))</f>
        <v>0</v>
      </c>
      <c r="J30">
        <f ca="1">IF(OR(ISBLANK(PivotTable!H23),ISBLANK(J$7),PivotTable!H23=0,J$7=0),0,IF(PivotTable!H23=J$7,1,-1))</f>
        <v>0</v>
      </c>
      <c r="K30">
        <f ca="1">IF(OR(ISBLANK(PivotTable!I23),ISBLANK(K$7),PivotTable!I23=0,K$7=0),0,IF(PivotTable!I23=K$7,1,-1))</f>
        <v>0</v>
      </c>
      <c r="L30">
        <f ca="1">IF(OR(ISBLANK(PivotTable!J23),ISBLANK(L$7),PivotTable!J23=0,L$7=0),0,IF(PivotTable!J23=L$7,1,-1))</f>
        <v>0</v>
      </c>
      <c r="M30">
        <f ca="1">IF(OR(ISBLANK(PivotTable!K23),ISBLANK(M$7),PivotTable!K23=0,M$7=0),0,IF(PivotTable!K23=M$7,1,-1))</f>
        <v>1</v>
      </c>
      <c r="N30">
        <f ca="1">IF(OR(ISBLANK(PivotTable!L23),ISBLANK(N$7),PivotTable!L23=0,N$7=0),0,IF(PivotTable!L23=N$7,1,-1))</f>
        <v>1</v>
      </c>
      <c r="O30">
        <f ca="1">IF(OR(ISBLANK(PivotTable!M23),ISBLANK(O$7),PivotTable!M23=0,O$7=0),0,IF(PivotTable!M23=O$7,1,-1))</f>
        <v>1</v>
      </c>
      <c r="P30">
        <f ca="1">IF(OR(ISBLANK(PivotTable!N23),ISBLANK(P$7),PivotTable!N23=0,P$7=0),0,IF(PivotTable!N23=P$7,1,-1))</f>
        <v>-1</v>
      </c>
      <c r="Q30">
        <f ca="1">IF(OR(ISBLANK(PivotTable!O23),ISBLANK(Q$7),PivotTable!O23=0,Q$7=0),0,IF(PivotTable!O23=Q$7,1,-1))</f>
        <v>1</v>
      </c>
      <c r="R30">
        <f ca="1">IF(OR(ISBLANK(PivotTable!P23),ISBLANK(R$7),PivotTable!P23=0,R$7=0),0,IF(PivotTable!P23=R$7,1,-1))</f>
        <v>1</v>
      </c>
      <c r="S30">
        <f ca="1">IF(OR(ISBLANK(PivotTable!Q23),ISBLANK(S$7),PivotTable!Q23=0,S$7=0),0,IF(PivotTable!Q23=S$7,1,-1))</f>
        <v>1</v>
      </c>
      <c r="T30">
        <f ca="1">IF(OR(ISBLANK(PivotTable!R23),ISBLANK(T$7),PivotTable!R23=0,T$7=0),0,IF(PivotTable!R23=T$7,1,-1))</f>
        <v>1</v>
      </c>
      <c r="U30">
        <f ca="1">IF(OR(ISBLANK(PivotTable!S23),ISBLANK(U$7),PivotTable!S23=0,U$7=0),0,IF(PivotTable!S23=U$7,1,-1))</f>
        <v>1</v>
      </c>
      <c r="V30">
        <f ca="1">IF(OR(ISBLANK(PivotTable!T23),ISBLANK(V$7),PivotTable!T23=0,V$7=0),0,IF(PivotTable!T23=V$7,1,-1))</f>
        <v>-1</v>
      </c>
      <c r="W30">
        <f ca="1">IF(OR(ISBLANK(PivotTable!U23),ISBLANK(W$7),PivotTable!U23=0,W$7=0),0,IF(PivotTable!U23=W$7,1,-1))</f>
        <v>1</v>
      </c>
      <c r="X30">
        <f ca="1">IF(OR(ISBLANK(PivotTable!V23),ISBLANK(X$7),PivotTable!V23=0,X$7=0),0,IF(PivotTable!V23=X$7,1,-1))</f>
        <v>1</v>
      </c>
      <c r="Y30">
        <f ca="1">IF(OR(ISBLANK(PivotTable!W23),ISBLANK(Y$7),PivotTable!W23=0,Y$7=0),0,IF(PivotTable!W23=Y$7,1,-1))</f>
        <v>-1</v>
      </c>
      <c r="Z30">
        <f ca="1">IF(OR(ISBLANK(PivotTable!X23),ISBLANK(Z$7),PivotTable!X23=0,Z$7=0),0,IF(PivotTable!X23=Z$7,1,-1))</f>
        <v>-1</v>
      </c>
      <c r="AA30">
        <f ca="1">IF(OR(ISBLANK(PivotTable!Y23),ISBLANK(AA$7),PivotTable!Y23=0,AA$7=0),0,IF(PivotTable!Y23=AA$7,1,-1))</f>
        <v>1</v>
      </c>
      <c r="AB30">
        <f ca="1">IF(OR(ISBLANK(PivotTable!Z23),ISBLANK(AB$7),PivotTable!Z23=0,AB$7=0),0,IF(PivotTable!Z23=AB$7,1,-1))</f>
        <v>1</v>
      </c>
      <c r="AC30">
        <f ca="1">IF(OR(ISBLANK(PivotTable!AA23),ISBLANK(AC$7),PivotTable!AA23=0,AC$7=0),0,IF(PivotTable!AA23=AC$7,1,-1))</f>
        <v>1</v>
      </c>
      <c r="AD30">
        <f ca="1">IF(OR(ISBLANK(PivotTable!AB23),ISBLANK(AD$7),PivotTable!AB23=0,AD$7=0),0,IF(PivotTable!AB23=AD$7,1,-1))</f>
        <v>1</v>
      </c>
      <c r="AE30">
        <f ca="1">IF(OR(ISBLANK(PivotTable!AC23),ISBLANK(AE$7),PivotTable!AC23=0,AE$7=0),0,IF(PivotTable!AC23=AE$7,1,-1))</f>
        <v>1</v>
      </c>
      <c r="AF30">
        <f ca="1">IF(OR(ISBLANK(PivotTable!AD23),ISBLANK(AF$7),PivotTable!AD23=0,AF$7=0),0,IF(PivotTable!AD23=AF$7,1,-1))</f>
        <v>1</v>
      </c>
      <c r="AG30">
        <f ca="1">IF(OR(ISBLANK(PivotTable!AE23),ISBLANK(AG$7),PivotTable!AE23=0,AG$7=0),0,IF(PivotTable!AE23=AG$7,1,-1))</f>
        <v>1</v>
      </c>
      <c r="AH30">
        <f ca="1">IF(OR(ISBLANK(PivotTable!AF23),ISBLANK(AH$7),PivotTable!AF23=0,AH$7=0),0,IF(PivotTable!AF23=AH$7,1,-1))</f>
        <v>1</v>
      </c>
      <c r="AI30">
        <f ca="1">IF(OR(ISBLANK(PivotTable!AG23),ISBLANK(AI$7),PivotTable!AG23=0,AI$7=0),0,IF(PivotTable!AG23=AI$7,1,-1))</f>
        <v>1</v>
      </c>
      <c r="AJ30">
        <f ca="1">IF(OR(ISBLANK(PivotTable!AH23),ISBLANK(AJ$7),PivotTable!AH23=0,AJ$7=0),0,IF(PivotTable!AH23=AJ$7,1,-1))</f>
        <v>1</v>
      </c>
      <c r="AK30">
        <f ca="1">IF(OR(ISBLANK(PivotTable!AI23),ISBLANK(AK$7),PivotTable!AI23=0,AK$7=0),0,IF(PivotTable!AI23=AK$7,1,-1))</f>
        <v>-1</v>
      </c>
      <c r="AL30">
        <f ca="1">IF(OR(ISBLANK(PivotTable!AJ23),ISBLANK(AL$7),PivotTable!AJ23=0,AL$7=0),0,IF(PivotTable!AJ23=AL$7,1,-1))</f>
        <v>1</v>
      </c>
      <c r="AM30">
        <f t="shared" ca="1" si="1"/>
        <v>22</v>
      </c>
      <c r="AN30">
        <f t="shared" ca="1" si="2"/>
        <v>9</v>
      </c>
      <c r="AO30">
        <f t="shared" ca="1" si="3"/>
        <v>4</v>
      </c>
    </row>
    <row r="31" spans="2:41" x14ac:dyDescent="0.25">
      <c r="B31">
        <f t="shared" ca="1" si="0"/>
        <v>1</v>
      </c>
      <c r="C31" s="9" t="str">
        <f>PivotTable!A24</f>
        <v>Coburn (R-OK)</v>
      </c>
      <c r="D31">
        <f ca="1">IF(OR(ISBLANK(PivotTable!B24),ISBLANK(D$7),PivotTable!B24=0,D$7=0),0,IF(PivotTable!B24=D$7,1,-1))</f>
        <v>1</v>
      </c>
      <c r="E31">
        <f ca="1">IF(OR(ISBLANK(PivotTable!C24),ISBLANK(E$7),PivotTable!C24=0,E$7=0),0,IF(PivotTable!C24=E$7,1,-1))</f>
        <v>1</v>
      </c>
      <c r="F31">
        <f ca="1">IF(OR(ISBLANK(PivotTable!D24),ISBLANK(F$7),PivotTable!D24=0,F$7=0),0,IF(PivotTable!D24=F$7,1,-1))</f>
        <v>1</v>
      </c>
      <c r="G31">
        <f ca="1">IF(OR(ISBLANK(PivotTable!E24),ISBLANK(G$7),PivotTable!E24=0,G$7=0),0,IF(PivotTable!E24=G$7,1,-1))</f>
        <v>1</v>
      </c>
      <c r="H31">
        <f ca="1">IF(OR(ISBLANK(PivotTable!F24),ISBLANK(H$7),PivotTable!F24=0,H$7=0),0,IF(PivotTable!F24=H$7,1,-1))</f>
        <v>1</v>
      </c>
      <c r="I31">
        <f ca="1">IF(OR(ISBLANK(PivotTable!G24),ISBLANK(I$7),PivotTable!G24=0,I$7=0),0,IF(PivotTable!G24=I$7,1,-1))</f>
        <v>0</v>
      </c>
      <c r="J31">
        <f ca="1">IF(OR(ISBLANK(PivotTable!H24),ISBLANK(J$7),PivotTable!H24=0,J$7=0),0,IF(PivotTable!H24=J$7,1,-1))</f>
        <v>0</v>
      </c>
      <c r="K31">
        <f ca="1">IF(OR(ISBLANK(PivotTable!I24),ISBLANK(K$7),PivotTable!I24=0,K$7=0),0,IF(PivotTable!I24=K$7,1,-1))</f>
        <v>0</v>
      </c>
      <c r="L31">
        <f ca="1">IF(OR(ISBLANK(PivotTable!J24),ISBLANK(L$7),PivotTable!J24=0,L$7=0),0,IF(PivotTable!J24=L$7,1,-1))</f>
        <v>0</v>
      </c>
      <c r="M31">
        <f ca="1">IF(OR(ISBLANK(PivotTable!K24),ISBLANK(M$7),PivotTable!K24=0,M$7=0),0,IF(PivotTable!K24=M$7,1,-1))</f>
        <v>1</v>
      </c>
      <c r="N31">
        <f ca="1">IF(OR(ISBLANK(PivotTable!L24),ISBLANK(N$7),PivotTable!L24=0,N$7=0),0,IF(PivotTable!L24=N$7,1,-1))</f>
        <v>1</v>
      </c>
      <c r="O31">
        <f ca="1">IF(OR(ISBLANK(PivotTable!M24),ISBLANK(O$7),PivotTable!M24=0,O$7=0),0,IF(PivotTable!M24=O$7,1,-1))</f>
        <v>1</v>
      </c>
      <c r="P31">
        <f ca="1">IF(OR(ISBLANK(PivotTable!N24),ISBLANK(P$7),PivotTable!N24=0,P$7=0),0,IF(PivotTable!N24=P$7,1,-1))</f>
        <v>1</v>
      </c>
      <c r="Q31">
        <f ca="1">IF(OR(ISBLANK(PivotTable!O24),ISBLANK(Q$7),PivotTable!O24=0,Q$7=0),0,IF(PivotTable!O24=Q$7,1,-1))</f>
        <v>1</v>
      </c>
      <c r="R31">
        <f ca="1">IF(OR(ISBLANK(PivotTable!P24),ISBLANK(R$7),PivotTable!P24=0,R$7=0),0,IF(PivotTable!P24=R$7,1,-1))</f>
        <v>1</v>
      </c>
      <c r="S31">
        <f ca="1">IF(OR(ISBLANK(PivotTable!Q24),ISBLANK(S$7),PivotTable!Q24=0,S$7=0),0,IF(PivotTable!Q24=S$7,1,-1))</f>
        <v>1</v>
      </c>
      <c r="T31">
        <f ca="1">IF(OR(ISBLANK(PivotTable!R24),ISBLANK(T$7),PivotTable!R24=0,T$7=0),0,IF(PivotTable!R24=T$7,1,-1))</f>
        <v>1</v>
      </c>
      <c r="U31">
        <f ca="1">IF(OR(ISBLANK(PivotTable!S24),ISBLANK(U$7),PivotTable!S24=0,U$7=0),0,IF(PivotTable!S24=U$7,1,-1))</f>
        <v>1</v>
      </c>
      <c r="V31">
        <f ca="1">IF(OR(ISBLANK(PivotTable!T24),ISBLANK(V$7),PivotTable!T24=0,V$7=0),0,IF(PivotTable!T24=V$7,1,-1))</f>
        <v>1</v>
      </c>
      <c r="W31">
        <f ca="1">IF(OR(ISBLANK(PivotTable!U24),ISBLANK(W$7),PivotTable!U24=0,W$7=0),0,IF(PivotTable!U24=W$7,1,-1))</f>
        <v>1</v>
      </c>
      <c r="X31">
        <f ca="1">IF(OR(ISBLANK(PivotTable!V24),ISBLANK(X$7),PivotTable!V24=0,X$7=0),0,IF(PivotTable!V24=X$7,1,-1))</f>
        <v>1</v>
      </c>
      <c r="Y31">
        <f ca="1">IF(OR(ISBLANK(PivotTable!W24),ISBLANK(Y$7),PivotTable!W24=0,Y$7=0),0,IF(PivotTable!W24=Y$7,1,-1))</f>
        <v>1</v>
      </c>
      <c r="Z31">
        <f ca="1">IF(OR(ISBLANK(PivotTable!X24),ISBLANK(Z$7),PivotTable!X24=0,Z$7=0),0,IF(PivotTable!X24=Z$7,1,-1))</f>
        <v>1</v>
      </c>
      <c r="AA31">
        <f ca="1">IF(OR(ISBLANK(PivotTable!Y24),ISBLANK(AA$7),PivotTable!Y24=0,AA$7=0),0,IF(PivotTable!Y24=AA$7,1,-1))</f>
        <v>1</v>
      </c>
      <c r="AB31">
        <f ca="1">IF(OR(ISBLANK(PivotTable!Z24),ISBLANK(AB$7),PivotTable!Z24=0,AB$7=0),0,IF(PivotTable!Z24=AB$7,1,-1))</f>
        <v>1</v>
      </c>
      <c r="AC31">
        <f ca="1">IF(OR(ISBLANK(PivotTable!AA24),ISBLANK(AC$7),PivotTable!AA24=0,AC$7=0),0,IF(PivotTable!AA24=AC$7,1,-1))</f>
        <v>1</v>
      </c>
      <c r="AD31">
        <f ca="1">IF(OR(ISBLANK(PivotTable!AB24),ISBLANK(AD$7),PivotTable!AB24=0,AD$7=0),0,IF(PivotTable!AB24=AD$7,1,-1))</f>
        <v>1</v>
      </c>
      <c r="AE31">
        <f ca="1">IF(OR(ISBLANK(PivotTable!AC24),ISBLANK(AE$7),PivotTable!AC24=0,AE$7=0),0,IF(PivotTable!AC24=AE$7,1,-1))</f>
        <v>1</v>
      </c>
      <c r="AF31">
        <f ca="1">IF(OR(ISBLANK(PivotTable!AD24),ISBLANK(AF$7),PivotTable!AD24=0,AF$7=0),0,IF(PivotTable!AD24=AF$7,1,-1))</f>
        <v>1</v>
      </c>
      <c r="AG31">
        <f ca="1">IF(OR(ISBLANK(PivotTable!AE24),ISBLANK(AG$7),PivotTable!AE24=0,AG$7=0),0,IF(PivotTable!AE24=AG$7,1,-1))</f>
        <v>1</v>
      </c>
      <c r="AH31">
        <f ca="1">IF(OR(ISBLANK(PivotTable!AF24),ISBLANK(AH$7),PivotTable!AF24=0,AH$7=0),0,IF(PivotTable!AF24=AH$7,1,-1))</f>
        <v>1</v>
      </c>
      <c r="AI31">
        <f ca="1">IF(OR(ISBLANK(PivotTable!AG24),ISBLANK(AI$7),PivotTable!AG24=0,AI$7=0),0,IF(PivotTable!AG24=AI$7,1,-1))</f>
        <v>1</v>
      </c>
      <c r="AJ31">
        <f ca="1">IF(OR(ISBLANK(PivotTable!AH24),ISBLANK(AJ$7),PivotTable!AH24=0,AJ$7=0),0,IF(PivotTable!AH24=AJ$7,1,-1))</f>
        <v>1</v>
      </c>
      <c r="AK31">
        <f ca="1">IF(OR(ISBLANK(PivotTable!AI24),ISBLANK(AK$7),PivotTable!AI24=0,AK$7=0),0,IF(PivotTable!AI24=AK$7,1,-1))</f>
        <v>1</v>
      </c>
      <c r="AL31">
        <f ca="1">IF(OR(ISBLANK(PivotTable!AJ24),ISBLANK(AL$7),PivotTable!AJ24=0,AL$7=0),0,IF(PivotTable!AJ24=AL$7,1,-1))</f>
        <v>1</v>
      </c>
      <c r="AM31">
        <f t="shared" ca="1" si="1"/>
        <v>31</v>
      </c>
      <c r="AN31">
        <f t="shared" ca="1" si="2"/>
        <v>0</v>
      </c>
      <c r="AO31">
        <f t="shared" ca="1" si="3"/>
        <v>4</v>
      </c>
    </row>
    <row r="32" spans="2:41" x14ac:dyDescent="0.25">
      <c r="B32">
        <f t="shared" ca="1" si="0"/>
        <v>0.16129032258064516</v>
      </c>
      <c r="C32" s="9" t="str">
        <f>PivotTable!A25</f>
        <v>Cochran (R-MS)</v>
      </c>
      <c r="D32">
        <f ca="1">IF(OR(ISBLANK(PivotTable!B25),ISBLANK(D$7),PivotTable!B25=0,D$7=0),0,IF(PivotTable!B25=D$7,1,-1))</f>
        <v>-1</v>
      </c>
      <c r="E32">
        <f ca="1">IF(OR(ISBLANK(PivotTable!C25),ISBLANK(E$7),PivotTable!C25=0,E$7=0),0,IF(PivotTable!C25=E$7,1,-1))</f>
        <v>-1</v>
      </c>
      <c r="F32">
        <f ca="1">IF(OR(ISBLANK(PivotTable!D25),ISBLANK(F$7),PivotTable!D25=0,F$7=0),0,IF(PivotTable!D25=F$7,1,-1))</f>
        <v>-1</v>
      </c>
      <c r="G32">
        <f ca="1">IF(OR(ISBLANK(PivotTable!E25),ISBLANK(G$7),PivotTable!E25=0,G$7=0),0,IF(PivotTable!E25=G$7,1,-1))</f>
        <v>-1</v>
      </c>
      <c r="H32">
        <f ca="1">IF(OR(ISBLANK(PivotTable!F25),ISBLANK(H$7),PivotTable!F25=0,H$7=0),0,IF(PivotTable!F25=H$7,1,-1))</f>
        <v>-1</v>
      </c>
      <c r="I32">
        <f ca="1">IF(OR(ISBLANK(PivotTable!G25),ISBLANK(I$7),PivotTable!G25=0,I$7=0),0,IF(PivotTable!G25=I$7,1,-1))</f>
        <v>0</v>
      </c>
      <c r="J32">
        <f ca="1">IF(OR(ISBLANK(PivotTable!H25),ISBLANK(J$7),PivotTable!H25=0,J$7=0),0,IF(PivotTable!H25=J$7,1,-1))</f>
        <v>0</v>
      </c>
      <c r="K32">
        <f ca="1">IF(OR(ISBLANK(PivotTable!I25),ISBLANK(K$7),PivotTable!I25=0,K$7=0),0,IF(PivotTable!I25=K$7,1,-1))</f>
        <v>0</v>
      </c>
      <c r="L32">
        <f ca="1">IF(OR(ISBLANK(PivotTable!J25),ISBLANK(L$7),PivotTable!J25=0,L$7=0),0,IF(PivotTable!J25=L$7,1,-1))</f>
        <v>0</v>
      </c>
      <c r="M32">
        <f ca="1">IF(OR(ISBLANK(PivotTable!K25),ISBLANK(M$7),PivotTable!K25=0,M$7=0),0,IF(PivotTable!K25=M$7,1,-1))</f>
        <v>1</v>
      </c>
      <c r="N32">
        <f ca="1">IF(OR(ISBLANK(PivotTable!L25),ISBLANK(N$7),PivotTable!L25=0,N$7=0),0,IF(PivotTable!L25=N$7,1,-1))</f>
        <v>-1</v>
      </c>
      <c r="O32">
        <f ca="1">IF(OR(ISBLANK(PivotTable!M25),ISBLANK(O$7),PivotTable!M25=0,O$7=0),0,IF(PivotTable!M25=O$7,1,-1))</f>
        <v>1</v>
      </c>
      <c r="P32">
        <f ca="1">IF(OR(ISBLANK(PivotTable!N25),ISBLANK(P$7),PivotTable!N25=0,P$7=0),0,IF(PivotTable!N25=P$7,1,-1))</f>
        <v>-1</v>
      </c>
      <c r="Q32">
        <f ca="1">IF(OR(ISBLANK(PivotTable!O25),ISBLANK(Q$7),PivotTable!O25=0,Q$7=0),0,IF(PivotTable!O25=Q$7,1,-1))</f>
        <v>-1</v>
      </c>
      <c r="R32">
        <f ca="1">IF(OR(ISBLANK(PivotTable!P25),ISBLANK(R$7),PivotTable!P25=0,R$7=0),0,IF(PivotTable!P25=R$7,1,-1))</f>
        <v>1</v>
      </c>
      <c r="S32">
        <f ca="1">IF(OR(ISBLANK(PivotTable!Q25),ISBLANK(S$7),PivotTable!Q25=0,S$7=0),0,IF(PivotTable!Q25=S$7,1,-1))</f>
        <v>1</v>
      </c>
      <c r="T32">
        <f ca="1">IF(OR(ISBLANK(PivotTable!R25),ISBLANK(T$7),PivotTable!R25=0,T$7=0),0,IF(PivotTable!R25=T$7,1,-1))</f>
        <v>1</v>
      </c>
      <c r="U32">
        <f ca="1">IF(OR(ISBLANK(PivotTable!S25),ISBLANK(U$7),PivotTable!S25=0,U$7=0),0,IF(PivotTable!S25=U$7,1,-1))</f>
        <v>1</v>
      </c>
      <c r="V32">
        <f ca="1">IF(OR(ISBLANK(PivotTable!T25),ISBLANK(V$7),PivotTable!T25=0,V$7=0),0,IF(PivotTable!T25=V$7,1,-1))</f>
        <v>-1</v>
      </c>
      <c r="W32">
        <f ca="1">IF(OR(ISBLANK(PivotTable!U25),ISBLANK(W$7),PivotTable!U25=0,W$7=0),0,IF(PivotTable!U25=W$7,1,-1))</f>
        <v>1</v>
      </c>
      <c r="X32">
        <f ca="1">IF(OR(ISBLANK(PivotTable!V25),ISBLANK(X$7),PivotTable!V25=0,X$7=0),0,IF(PivotTable!V25=X$7,1,-1))</f>
        <v>1</v>
      </c>
      <c r="Y32">
        <f ca="1">IF(OR(ISBLANK(PivotTable!W25),ISBLANK(Y$7),PivotTable!W25=0,Y$7=0),0,IF(PivotTable!W25=Y$7,1,-1))</f>
        <v>-1</v>
      </c>
      <c r="Z32">
        <f ca="1">IF(OR(ISBLANK(PivotTable!X25),ISBLANK(Z$7),PivotTable!X25=0,Z$7=0),0,IF(PivotTable!X25=Z$7,1,-1))</f>
        <v>1</v>
      </c>
      <c r="AA32">
        <f ca="1">IF(OR(ISBLANK(PivotTable!Y25),ISBLANK(AA$7),PivotTable!Y25=0,AA$7=0),0,IF(PivotTable!Y25=AA$7,1,-1))</f>
        <v>1</v>
      </c>
      <c r="AB32">
        <f ca="1">IF(OR(ISBLANK(PivotTable!Z25),ISBLANK(AB$7),PivotTable!Z25=0,AB$7=0),0,IF(PivotTable!Z25=AB$7,1,-1))</f>
        <v>1</v>
      </c>
      <c r="AC32">
        <f ca="1">IF(OR(ISBLANK(PivotTable!AA25),ISBLANK(AC$7),PivotTable!AA25=0,AC$7=0),0,IF(PivotTable!AA25=AC$7,1,-1))</f>
        <v>1</v>
      </c>
      <c r="AD32">
        <f ca="1">IF(OR(ISBLANK(PivotTable!AB25),ISBLANK(AD$7),PivotTable!AB25=0,AD$7=0),0,IF(PivotTable!AB25=AD$7,1,-1))</f>
        <v>1</v>
      </c>
      <c r="AE32">
        <f ca="1">IF(OR(ISBLANK(PivotTable!AC25),ISBLANK(AE$7),PivotTable!AC25=0,AE$7=0),0,IF(PivotTable!AC25=AE$7,1,-1))</f>
        <v>1</v>
      </c>
      <c r="AF32">
        <f ca="1">IF(OR(ISBLANK(PivotTable!AD25),ISBLANK(AF$7),PivotTable!AD25=0,AF$7=0),0,IF(PivotTable!AD25=AF$7,1,-1))</f>
        <v>-1</v>
      </c>
      <c r="AG32">
        <f ca="1">IF(OR(ISBLANK(PivotTable!AE25),ISBLANK(AG$7),PivotTable!AE25=0,AG$7=0),0,IF(PivotTable!AE25=AG$7,1,-1))</f>
        <v>1</v>
      </c>
      <c r="AH32">
        <f ca="1">IF(OR(ISBLANK(PivotTable!AF25),ISBLANK(AH$7),PivotTable!AF25=0,AH$7=0),0,IF(PivotTable!AF25=AH$7,1,-1))</f>
        <v>-1</v>
      </c>
      <c r="AI32">
        <f ca="1">IF(OR(ISBLANK(PivotTable!AG25),ISBLANK(AI$7),PivotTable!AG25=0,AI$7=0),0,IF(PivotTable!AG25=AI$7,1,-1))</f>
        <v>1</v>
      </c>
      <c r="AJ32">
        <f ca="1">IF(OR(ISBLANK(PivotTable!AH25),ISBLANK(AJ$7),PivotTable!AH25=0,AJ$7=0),0,IF(PivotTable!AH25=AJ$7,1,-1))</f>
        <v>-1</v>
      </c>
      <c r="AK32">
        <f ca="1">IF(OR(ISBLANK(PivotTable!AI25),ISBLANK(AK$7),PivotTable!AI25=0,AK$7=0),0,IF(PivotTable!AI25=AK$7,1,-1))</f>
        <v>1</v>
      </c>
      <c r="AL32">
        <f ca="1">IF(OR(ISBLANK(PivotTable!AJ25),ISBLANK(AL$7),PivotTable!AJ25=0,AL$7=0),0,IF(PivotTable!AJ25=AL$7,1,-1))</f>
        <v>1</v>
      </c>
      <c r="AM32">
        <f t="shared" ca="1" si="1"/>
        <v>18</v>
      </c>
      <c r="AN32">
        <f t="shared" ca="1" si="2"/>
        <v>13</v>
      </c>
      <c r="AO32">
        <f t="shared" ca="1" si="3"/>
        <v>4</v>
      </c>
    </row>
    <row r="33" spans="2:41" x14ac:dyDescent="0.25">
      <c r="B33">
        <f t="shared" ca="1" si="0"/>
        <v>3.2258064516129031E-2</v>
      </c>
      <c r="C33" s="9" t="str">
        <f>PivotTable!A26</f>
        <v>Collins (R-ME)</v>
      </c>
      <c r="D33">
        <f ca="1">IF(OR(ISBLANK(PivotTable!B26),ISBLANK(D$7),PivotTable!B26=0,D$7=0),0,IF(PivotTable!B26=D$7,1,-1))</f>
        <v>-1</v>
      </c>
      <c r="E33">
        <f ca="1">IF(OR(ISBLANK(PivotTable!C26),ISBLANK(E$7),PivotTable!C26=0,E$7=0),0,IF(PivotTable!C26=E$7,1,-1))</f>
        <v>-1</v>
      </c>
      <c r="F33">
        <f ca="1">IF(OR(ISBLANK(PivotTable!D26),ISBLANK(F$7),PivotTable!D26=0,F$7=0),0,IF(PivotTable!D26=F$7,1,-1))</f>
        <v>-1</v>
      </c>
      <c r="G33">
        <f ca="1">IF(OR(ISBLANK(PivotTable!E26),ISBLANK(G$7),PivotTable!E26=0,G$7=0),0,IF(PivotTable!E26=G$7,1,-1))</f>
        <v>-1</v>
      </c>
      <c r="H33">
        <f ca="1">IF(OR(ISBLANK(PivotTable!F26),ISBLANK(H$7),PivotTable!F26=0,H$7=0),0,IF(PivotTable!F26=H$7,1,-1))</f>
        <v>-1</v>
      </c>
      <c r="I33">
        <f ca="1">IF(OR(ISBLANK(PivotTable!G26),ISBLANK(I$7),PivotTable!G26=0,I$7=0),0,IF(PivotTable!G26=I$7,1,-1))</f>
        <v>0</v>
      </c>
      <c r="J33">
        <f ca="1">IF(OR(ISBLANK(PivotTable!H26),ISBLANK(J$7),PivotTable!H26=0,J$7=0),0,IF(PivotTable!H26=J$7,1,-1))</f>
        <v>0</v>
      </c>
      <c r="K33">
        <f ca="1">IF(OR(ISBLANK(PivotTable!I26),ISBLANK(K$7),PivotTable!I26=0,K$7=0),0,IF(PivotTable!I26=K$7,1,-1))</f>
        <v>0</v>
      </c>
      <c r="L33">
        <f ca="1">IF(OR(ISBLANK(PivotTable!J26),ISBLANK(L$7),PivotTable!J26=0,L$7=0),0,IF(PivotTable!J26=L$7,1,-1))</f>
        <v>0</v>
      </c>
      <c r="M33">
        <f ca="1">IF(OR(ISBLANK(PivotTable!K26),ISBLANK(M$7),PivotTable!K26=0,M$7=0),0,IF(PivotTable!K26=M$7,1,-1))</f>
        <v>1</v>
      </c>
      <c r="N33">
        <f ca="1">IF(OR(ISBLANK(PivotTable!L26),ISBLANK(N$7),PivotTable!L26=0,N$7=0),0,IF(PivotTable!L26=N$7,1,-1))</f>
        <v>-1</v>
      </c>
      <c r="O33">
        <f ca="1">IF(OR(ISBLANK(PivotTable!M26),ISBLANK(O$7),PivotTable!M26=0,O$7=0),0,IF(PivotTable!M26=O$7,1,-1))</f>
        <v>1</v>
      </c>
      <c r="P33">
        <f ca="1">IF(OR(ISBLANK(PivotTable!N26),ISBLANK(P$7),PivotTable!N26=0,P$7=0),0,IF(PivotTable!N26=P$7,1,-1))</f>
        <v>-1</v>
      </c>
      <c r="Q33">
        <f ca="1">IF(OR(ISBLANK(PivotTable!O26),ISBLANK(Q$7),PivotTable!O26=0,Q$7=0),0,IF(PivotTable!O26=Q$7,1,-1))</f>
        <v>-1</v>
      </c>
      <c r="R33">
        <f ca="1">IF(OR(ISBLANK(PivotTable!P26),ISBLANK(R$7),PivotTable!P26=0,R$7=0),0,IF(PivotTable!P26=R$7,1,-1))</f>
        <v>1</v>
      </c>
      <c r="S33">
        <f ca="1">IF(OR(ISBLANK(PivotTable!Q26),ISBLANK(S$7),PivotTable!Q26=0,S$7=0),0,IF(PivotTable!Q26=S$7,1,-1))</f>
        <v>1</v>
      </c>
      <c r="T33">
        <f ca="1">IF(OR(ISBLANK(PivotTable!R26),ISBLANK(T$7),PivotTable!R26=0,T$7=0),0,IF(PivotTable!R26=T$7,1,-1))</f>
        <v>1</v>
      </c>
      <c r="U33">
        <f ca="1">IF(OR(ISBLANK(PivotTable!S26),ISBLANK(U$7),PivotTable!S26=0,U$7=0),0,IF(PivotTable!S26=U$7,1,-1))</f>
        <v>1</v>
      </c>
      <c r="V33">
        <f ca="1">IF(OR(ISBLANK(PivotTable!T26),ISBLANK(V$7),PivotTable!T26=0,V$7=0),0,IF(PivotTable!T26=V$7,1,-1))</f>
        <v>-1</v>
      </c>
      <c r="W33">
        <f ca="1">IF(OR(ISBLANK(PivotTable!U26),ISBLANK(W$7),PivotTable!U26=0,W$7=0),0,IF(PivotTable!U26=W$7,1,-1))</f>
        <v>1</v>
      </c>
      <c r="X33">
        <f ca="1">IF(OR(ISBLANK(PivotTable!V26),ISBLANK(X$7),PivotTable!V26=0,X$7=0),0,IF(PivotTable!V26=X$7,1,-1))</f>
        <v>1</v>
      </c>
      <c r="Y33">
        <f ca="1">IF(OR(ISBLANK(PivotTable!W26),ISBLANK(Y$7),PivotTable!W26=0,Y$7=0),0,IF(PivotTable!W26=Y$7,1,-1))</f>
        <v>-1</v>
      </c>
      <c r="Z33">
        <f ca="1">IF(OR(ISBLANK(PivotTable!X26),ISBLANK(Z$7),PivotTable!X26=0,Z$7=0),0,IF(PivotTable!X26=Z$7,1,-1))</f>
        <v>-1</v>
      </c>
      <c r="AA33">
        <f ca="1">IF(OR(ISBLANK(PivotTable!Y26),ISBLANK(AA$7),PivotTable!Y26=0,AA$7=0),0,IF(PivotTable!Y26=AA$7,1,-1))</f>
        <v>1</v>
      </c>
      <c r="AB33">
        <f ca="1">IF(OR(ISBLANK(PivotTable!Z26),ISBLANK(AB$7),PivotTable!Z26=0,AB$7=0),0,IF(PivotTable!Z26=AB$7,1,-1))</f>
        <v>1</v>
      </c>
      <c r="AC33">
        <f ca="1">IF(OR(ISBLANK(PivotTable!AA26),ISBLANK(AC$7),PivotTable!AA26=0,AC$7=0),0,IF(PivotTable!AA26=AC$7,1,-1))</f>
        <v>1</v>
      </c>
      <c r="AD33">
        <f ca="1">IF(OR(ISBLANK(PivotTable!AB26),ISBLANK(AD$7),PivotTable!AB26=0,AD$7=0),0,IF(PivotTable!AB26=AD$7,1,-1))</f>
        <v>1</v>
      </c>
      <c r="AE33">
        <f ca="1">IF(OR(ISBLANK(PivotTable!AC26),ISBLANK(AE$7),PivotTable!AC26=0,AE$7=0),0,IF(PivotTable!AC26=AE$7,1,-1))</f>
        <v>1</v>
      </c>
      <c r="AF33">
        <f ca="1">IF(OR(ISBLANK(PivotTable!AD26),ISBLANK(AF$7),PivotTable!AD26=0,AF$7=0),0,IF(PivotTable!AD26=AF$7,1,-1))</f>
        <v>-1</v>
      </c>
      <c r="AG33">
        <f ca="1">IF(OR(ISBLANK(PivotTable!AE26),ISBLANK(AG$7),PivotTable!AE26=0,AG$7=0),0,IF(PivotTable!AE26=AG$7,1,-1))</f>
        <v>1</v>
      </c>
      <c r="AH33">
        <f ca="1">IF(OR(ISBLANK(PivotTable!AF26),ISBLANK(AH$7),PivotTable!AF26=0,AH$7=0),0,IF(PivotTable!AF26=AH$7,1,-1))</f>
        <v>-1</v>
      </c>
      <c r="AI33">
        <f ca="1">IF(OR(ISBLANK(PivotTable!AG26),ISBLANK(AI$7),PivotTable!AG26=0,AI$7=0),0,IF(PivotTable!AG26=AI$7,1,-1))</f>
        <v>1</v>
      </c>
      <c r="AJ33">
        <f ca="1">IF(OR(ISBLANK(PivotTable!AH26),ISBLANK(AJ$7),PivotTable!AH26=0,AJ$7=0),0,IF(PivotTable!AH26=AJ$7,1,-1))</f>
        <v>-1</v>
      </c>
      <c r="AK33">
        <f ca="1">IF(OR(ISBLANK(PivotTable!AI26),ISBLANK(AK$7),PivotTable!AI26=0,AK$7=0),0,IF(PivotTable!AI26=AK$7,1,-1))</f>
        <v>-1</v>
      </c>
      <c r="AL33">
        <f ca="1">IF(OR(ISBLANK(PivotTable!AJ26),ISBLANK(AL$7),PivotTable!AJ26=0,AL$7=0),0,IF(PivotTable!AJ26=AL$7,1,-1))</f>
        <v>1</v>
      </c>
      <c r="AM33">
        <f t="shared" ca="1" si="1"/>
        <v>16</v>
      </c>
      <c r="AN33">
        <f t="shared" ca="1" si="2"/>
        <v>15</v>
      </c>
      <c r="AO33">
        <f t="shared" ca="1" si="3"/>
        <v>4</v>
      </c>
    </row>
    <row r="34" spans="2:41" x14ac:dyDescent="0.25">
      <c r="B34">
        <f t="shared" ca="1" si="0"/>
        <v>-0.26666666666666666</v>
      </c>
      <c r="C34" s="9" t="str">
        <f>PivotTable!A27</f>
        <v>Conrad (D-ND)</v>
      </c>
      <c r="D34">
        <f ca="1">IF(OR(ISBLANK(PivotTable!B27),ISBLANK(D$7),PivotTable!B27=0,D$7=0),0,IF(PivotTable!B27=D$7,1,-1))</f>
        <v>-1</v>
      </c>
      <c r="E34">
        <f ca="1">IF(OR(ISBLANK(PivotTable!C27),ISBLANK(E$7),PivotTable!C27=0,E$7=0),0,IF(PivotTable!C27=E$7,1,-1))</f>
        <v>-1</v>
      </c>
      <c r="F34">
        <f ca="1">IF(OR(ISBLANK(PivotTable!D27),ISBLANK(F$7),PivotTable!D27=0,F$7=0),0,IF(PivotTable!D27=F$7,1,-1))</f>
        <v>-1</v>
      </c>
      <c r="G34">
        <f ca="1">IF(OR(ISBLANK(PivotTable!E27),ISBLANK(G$7),PivotTable!E27=0,G$7=0),0,IF(PivotTable!E27=G$7,1,-1))</f>
        <v>-1</v>
      </c>
      <c r="H34">
        <f ca="1">IF(OR(ISBLANK(PivotTable!F27),ISBLANK(H$7),PivotTable!F27=0,H$7=0),0,IF(PivotTable!F27=H$7,1,-1))</f>
        <v>-1</v>
      </c>
      <c r="I34">
        <f ca="1">IF(OR(ISBLANK(PivotTable!G27),ISBLANK(I$7),PivotTable!G27=0,I$7=0),0,IF(PivotTable!G27=I$7,1,-1))</f>
        <v>0</v>
      </c>
      <c r="J34">
        <f ca="1">IF(OR(ISBLANK(PivotTable!H27),ISBLANK(J$7),PivotTable!H27=0,J$7=0),0,IF(PivotTable!H27=J$7,1,-1))</f>
        <v>0</v>
      </c>
      <c r="K34">
        <f ca="1">IF(OR(ISBLANK(PivotTable!I27),ISBLANK(K$7),PivotTable!I27=0,K$7=0),0,IF(PivotTable!I27=K$7,1,-1))</f>
        <v>0</v>
      </c>
      <c r="L34">
        <f ca="1">IF(OR(ISBLANK(PivotTable!J27),ISBLANK(L$7),PivotTable!J27=0,L$7=0),0,IF(PivotTable!J27=L$7,1,-1))</f>
        <v>0</v>
      </c>
      <c r="M34">
        <f ca="1">IF(OR(ISBLANK(PivotTable!K27),ISBLANK(M$7),PivotTable!K27=0,M$7=0),0,IF(PivotTable!K27=M$7,1,-1))</f>
        <v>1</v>
      </c>
      <c r="N34">
        <f ca="1">IF(OR(ISBLANK(PivotTable!L27),ISBLANK(N$7),PivotTable!L27=0,N$7=0),0,IF(PivotTable!L27=N$7,1,-1))</f>
        <v>-1</v>
      </c>
      <c r="O34">
        <f ca="1">IF(OR(ISBLANK(PivotTable!M27),ISBLANK(O$7),PivotTable!M27=0,O$7=0),0,IF(PivotTable!M27=O$7,1,-1))</f>
        <v>1</v>
      </c>
      <c r="P34">
        <f ca="1">IF(OR(ISBLANK(PivotTable!N27),ISBLANK(P$7),PivotTable!N27=0,P$7=0),0,IF(PivotTable!N27=P$7,1,-1))</f>
        <v>-1</v>
      </c>
      <c r="Q34">
        <f ca="1">IF(OR(ISBLANK(PivotTable!O27),ISBLANK(Q$7),PivotTable!O27=0,Q$7=0),0,IF(PivotTable!O27=Q$7,1,-1))</f>
        <v>-1</v>
      </c>
      <c r="R34">
        <f ca="1">IF(OR(ISBLANK(PivotTable!P27),ISBLANK(R$7),PivotTable!P27=0,R$7=0),0,IF(PivotTable!P27=R$7,1,-1))</f>
        <v>1</v>
      </c>
      <c r="S34">
        <f ca="1">IF(OR(ISBLANK(PivotTable!Q27),ISBLANK(S$7),PivotTable!Q27=0,S$7=0),0,IF(PivotTable!Q27=S$7,1,-1))</f>
        <v>1</v>
      </c>
      <c r="T34">
        <f ca="1">IF(OR(ISBLANK(PivotTable!R27),ISBLANK(T$7),PivotTable!R27=0,T$7=0),0,IF(PivotTable!R27=T$7,1,-1))</f>
        <v>-1</v>
      </c>
      <c r="U34">
        <f ca="1">IF(OR(ISBLANK(PivotTable!S27),ISBLANK(U$7),PivotTable!S27=0,U$7=0),0,IF(PivotTable!S27=U$7,1,-1))</f>
        <v>1</v>
      </c>
      <c r="V34">
        <f ca="1">IF(OR(ISBLANK(PivotTable!T27),ISBLANK(V$7),PivotTable!T27=0,V$7=0),0,IF(PivotTable!T27=V$7,1,-1))</f>
        <v>-1</v>
      </c>
      <c r="W34">
        <f ca="1">IF(OR(ISBLANK(PivotTable!U27),ISBLANK(W$7),PivotTable!U27=0,W$7=0),0,IF(PivotTable!U27=W$7,1,-1))</f>
        <v>1</v>
      </c>
      <c r="X34">
        <f ca="1">IF(OR(ISBLANK(PivotTable!V27),ISBLANK(X$7),PivotTable!V27=0,X$7=0),0,IF(PivotTable!V27=X$7,1,-1))</f>
        <v>-1</v>
      </c>
      <c r="Y34">
        <f ca="1">IF(OR(ISBLANK(PivotTable!W27),ISBLANK(Y$7),PivotTable!W27=0,Y$7=0),0,IF(PivotTable!W27=Y$7,1,-1))</f>
        <v>-1</v>
      </c>
      <c r="Z34">
        <f ca="1">IF(OR(ISBLANK(PivotTable!X27),ISBLANK(Z$7),PivotTable!X27=0,Z$7=0),0,IF(PivotTable!X27=Z$7,1,-1))</f>
        <v>-1</v>
      </c>
      <c r="AA34">
        <f ca="1">IF(OR(ISBLANK(PivotTable!Y27),ISBLANK(AA$7),PivotTable!Y27=0,AA$7=0),0,IF(PivotTable!Y27=AA$7,1,-1))</f>
        <v>-1</v>
      </c>
      <c r="AB34">
        <f ca="1">IF(OR(ISBLANK(PivotTable!Z27),ISBLANK(AB$7),PivotTable!Z27=0,AB$7=0),0,IF(PivotTable!Z27=AB$7,1,-1))</f>
        <v>1</v>
      </c>
      <c r="AC34">
        <f ca="1">IF(OR(ISBLANK(PivotTable!AA27),ISBLANK(AC$7),PivotTable!AA27=0,AC$7=0),0,IF(PivotTable!AA27=AC$7,1,-1))</f>
        <v>1</v>
      </c>
      <c r="AD34">
        <f ca="1">IF(OR(ISBLANK(PivotTable!AB27),ISBLANK(AD$7),PivotTable!AB27=0,AD$7=0),0,IF(PivotTable!AB27=AD$7,1,-1))</f>
        <v>0</v>
      </c>
      <c r="AE34">
        <f ca="1">IF(OR(ISBLANK(PivotTable!AC27),ISBLANK(AE$7),PivotTable!AC27=0,AE$7=0),0,IF(PivotTable!AC27=AE$7,1,-1))</f>
        <v>1</v>
      </c>
      <c r="AF34">
        <f ca="1">IF(OR(ISBLANK(PivotTable!AD27),ISBLANK(AF$7),PivotTable!AD27=0,AF$7=0),0,IF(PivotTable!AD27=AF$7,1,-1))</f>
        <v>-1</v>
      </c>
      <c r="AG34">
        <f ca="1">IF(OR(ISBLANK(PivotTable!AE27),ISBLANK(AG$7),PivotTable!AE27=0,AG$7=0),0,IF(PivotTable!AE27=AG$7,1,-1))</f>
        <v>1</v>
      </c>
      <c r="AH34">
        <f ca="1">IF(OR(ISBLANK(PivotTable!AF27),ISBLANK(AH$7),PivotTable!AF27=0,AH$7=0),0,IF(PivotTable!AF27=AH$7,1,-1))</f>
        <v>-1</v>
      </c>
      <c r="AI34">
        <f ca="1">IF(OR(ISBLANK(PivotTable!AG27),ISBLANK(AI$7),PivotTable!AG27=0,AI$7=0),0,IF(PivotTable!AG27=AI$7,1,-1))</f>
        <v>-1</v>
      </c>
      <c r="AJ34">
        <f ca="1">IF(OR(ISBLANK(PivotTable!AH27),ISBLANK(AJ$7),PivotTable!AH27=0,AJ$7=0),0,IF(PivotTable!AH27=AJ$7,1,-1))</f>
        <v>-1</v>
      </c>
      <c r="AK34">
        <f ca="1">IF(OR(ISBLANK(PivotTable!AI27),ISBLANK(AK$7),PivotTable!AI27=0,AK$7=0),0,IF(PivotTable!AI27=AK$7,1,-1))</f>
        <v>-1</v>
      </c>
      <c r="AL34">
        <f ca="1">IF(OR(ISBLANK(PivotTable!AJ27),ISBLANK(AL$7),PivotTable!AJ27=0,AL$7=0),0,IF(PivotTable!AJ27=AL$7,1,-1))</f>
        <v>1</v>
      </c>
      <c r="AM34">
        <f t="shared" ca="1" si="1"/>
        <v>11</v>
      </c>
      <c r="AN34">
        <f t="shared" ca="1" si="2"/>
        <v>19</v>
      </c>
      <c r="AO34">
        <f t="shared" ca="1" si="3"/>
        <v>5</v>
      </c>
    </row>
    <row r="35" spans="2:41" x14ac:dyDescent="0.25">
      <c r="B35">
        <f t="shared" ca="1" si="0"/>
        <v>-0.26666666666666666</v>
      </c>
      <c r="C35" s="9" t="str">
        <f>PivotTable!A28</f>
        <v>Coons (D-DE)</v>
      </c>
      <c r="D35">
        <f ca="1">IF(OR(ISBLANK(PivotTable!B28),ISBLANK(D$7),PivotTable!B28=0,D$7=0),0,IF(PivotTable!B28=D$7,1,-1))</f>
        <v>-1</v>
      </c>
      <c r="E35">
        <f ca="1">IF(OR(ISBLANK(PivotTable!C28),ISBLANK(E$7),PivotTable!C28=0,E$7=0),0,IF(PivotTable!C28=E$7,1,-1))</f>
        <v>-1</v>
      </c>
      <c r="F35">
        <f ca="1">IF(OR(ISBLANK(PivotTable!D28),ISBLANK(F$7),PivotTable!D28=0,F$7=0),0,IF(PivotTable!D28=F$7,1,-1))</f>
        <v>-1</v>
      </c>
      <c r="G35">
        <f ca="1">IF(OR(ISBLANK(PivotTable!E28),ISBLANK(G$7),PivotTable!E28=0,G$7=0),0,IF(PivotTable!E28=G$7,1,-1))</f>
        <v>-1</v>
      </c>
      <c r="H35">
        <f ca="1">IF(OR(ISBLANK(PivotTable!F28),ISBLANK(H$7),PivotTable!F28=0,H$7=0),0,IF(PivotTable!F28=H$7,1,-1))</f>
        <v>-1</v>
      </c>
      <c r="I35">
        <f ca="1">IF(OR(ISBLANK(PivotTable!G28),ISBLANK(I$7),PivotTable!G28=0,I$7=0),0,IF(PivotTable!G28=I$7,1,-1))</f>
        <v>0</v>
      </c>
      <c r="J35">
        <f ca="1">IF(OR(ISBLANK(PivotTable!H28),ISBLANK(J$7),PivotTable!H28=0,J$7=0),0,IF(PivotTable!H28=J$7,1,-1))</f>
        <v>0</v>
      </c>
      <c r="K35">
        <f ca="1">IF(OR(ISBLANK(PivotTable!I28),ISBLANK(K$7),PivotTable!I28=0,K$7=0),0,IF(PivotTable!I28=K$7,1,-1))</f>
        <v>0</v>
      </c>
      <c r="L35">
        <f ca="1">IF(OR(ISBLANK(PivotTable!J28),ISBLANK(L$7),PivotTable!J28=0,L$7=0),0,IF(PivotTable!J28=L$7,1,-1))</f>
        <v>0</v>
      </c>
      <c r="M35">
        <f ca="1">IF(OR(ISBLANK(PivotTable!K28),ISBLANK(M$7),PivotTable!K28=0,M$7=0),0,IF(PivotTable!K28=M$7,1,-1))</f>
        <v>1</v>
      </c>
      <c r="N35">
        <f ca="1">IF(OR(ISBLANK(PivotTable!L28),ISBLANK(N$7),PivotTable!L28=0,N$7=0),0,IF(PivotTable!L28=N$7,1,-1))</f>
        <v>-1</v>
      </c>
      <c r="O35">
        <f ca="1">IF(OR(ISBLANK(PivotTable!M28),ISBLANK(O$7),PivotTable!M28=0,O$7=0),0,IF(PivotTable!M28=O$7,1,-1))</f>
        <v>1</v>
      </c>
      <c r="P35">
        <f ca="1">IF(OR(ISBLANK(PivotTable!N28),ISBLANK(P$7),PivotTable!N28=0,P$7=0),0,IF(PivotTable!N28=P$7,1,-1))</f>
        <v>-1</v>
      </c>
      <c r="Q35">
        <f ca="1">IF(OR(ISBLANK(PivotTable!O28),ISBLANK(Q$7),PivotTable!O28=0,Q$7=0),0,IF(PivotTable!O28=Q$7,1,-1))</f>
        <v>-1</v>
      </c>
      <c r="R35">
        <f ca="1">IF(OR(ISBLANK(PivotTable!P28),ISBLANK(R$7),PivotTable!P28=0,R$7=0),0,IF(PivotTable!P28=R$7,1,-1))</f>
        <v>0</v>
      </c>
      <c r="S35">
        <f ca="1">IF(OR(ISBLANK(PivotTable!Q28),ISBLANK(S$7),PivotTable!Q28=0,S$7=0),0,IF(PivotTable!Q28=S$7,1,-1))</f>
        <v>1</v>
      </c>
      <c r="T35">
        <f ca="1">IF(OR(ISBLANK(PivotTable!R28),ISBLANK(T$7),PivotTable!R28=0,T$7=0),0,IF(PivotTable!R28=T$7,1,-1))</f>
        <v>-1</v>
      </c>
      <c r="U35">
        <f ca="1">IF(OR(ISBLANK(PivotTable!S28),ISBLANK(U$7),PivotTable!S28=0,U$7=0),0,IF(PivotTable!S28=U$7,1,-1))</f>
        <v>1</v>
      </c>
      <c r="V35">
        <f ca="1">IF(OR(ISBLANK(PivotTable!T28),ISBLANK(V$7),PivotTable!T28=0,V$7=0),0,IF(PivotTable!T28=V$7,1,-1))</f>
        <v>-1</v>
      </c>
      <c r="W35">
        <f ca="1">IF(OR(ISBLANK(PivotTable!U28),ISBLANK(W$7),PivotTable!U28=0,W$7=0),0,IF(PivotTable!U28=W$7,1,-1))</f>
        <v>1</v>
      </c>
      <c r="X35">
        <f ca="1">IF(OR(ISBLANK(PivotTable!V28),ISBLANK(X$7),PivotTable!V28=0,X$7=0),0,IF(PivotTable!V28=X$7,1,-1))</f>
        <v>-1</v>
      </c>
      <c r="Y35">
        <f ca="1">IF(OR(ISBLANK(PivotTable!W28),ISBLANK(Y$7),PivotTable!W28=0,Y$7=0),0,IF(PivotTable!W28=Y$7,1,-1))</f>
        <v>-1</v>
      </c>
      <c r="Z35">
        <f ca="1">IF(OR(ISBLANK(PivotTable!X28),ISBLANK(Z$7),PivotTable!X28=0,Z$7=0),0,IF(PivotTable!X28=Z$7,1,-1))</f>
        <v>-1</v>
      </c>
      <c r="AA35">
        <f ca="1">IF(OR(ISBLANK(PivotTable!Y28),ISBLANK(AA$7),PivotTable!Y28=0,AA$7=0),0,IF(PivotTable!Y28=AA$7,1,-1))</f>
        <v>-1</v>
      </c>
      <c r="AB35">
        <f ca="1">IF(OR(ISBLANK(PivotTable!Z28),ISBLANK(AB$7),PivotTable!Z28=0,AB$7=0),0,IF(PivotTable!Z28=AB$7,1,-1))</f>
        <v>1</v>
      </c>
      <c r="AC35">
        <f ca="1">IF(OR(ISBLANK(PivotTable!AA28),ISBLANK(AC$7),PivotTable!AA28=0,AC$7=0),0,IF(PivotTable!AA28=AC$7,1,-1))</f>
        <v>1</v>
      </c>
      <c r="AD35">
        <f ca="1">IF(OR(ISBLANK(PivotTable!AB28),ISBLANK(AD$7),PivotTable!AB28=0,AD$7=0),0,IF(PivotTable!AB28=AD$7,1,-1))</f>
        <v>1</v>
      </c>
      <c r="AE35">
        <f ca="1">IF(OR(ISBLANK(PivotTable!AC28),ISBLANK(AE$7),PivotTable!AC28=0,AE$7=0),0,IF(PivotTable!AC28=AE$7,1,-1))</f>
        <v>-1</v>
      </c>
      <c r="AF35">
        <f ca="1">IF(OR(ISBLANK(PivotTable!AD28),ISBLANK(AF$7),PivotTable!AD28=0,AF$7=0),0,IF(PivotTable!AD28=AF$7,1,-1))</f>
        <v>-1</v>
      </c>
      <c r="AG35">
        <f ca="1">IF(OR(ISBLANK(PivotTable!AE28),ISBLANK(AG$7),PivotTable!AE28=0,AG$7=0),0,IF(PivotTable!AE28=AG$7,1,-1))</f>
        <v>1</v>
      </c>
      <c r="AH35">
        <f ca="1">IF(OR(ISBLANK(PivotTable!AF28),ISBLANK(AH$7),PivotTable!AF28=0,AH$7=0),0,IF(PivotTable!AF28=AH$7,1,-1))</f>
        <v>-1</v>
      </c>
      <c r="AI35">
        <f ca="1">IF(OR(ISBLANK(PivotTable!AG28),ISBLANK(AI$7),PivotTable!AG28=0,AI$7=0),0,IF(PivotTable!AG28=AI$7,1,-1))</f>
        <v>1</v>
      </c>
      <c r="AJ35">
        <f ca="1">IF(OR(ISBLANK(PivotTable!AH28),ISBLANK(AJ$7),PivotTable!AH28=0,AJ$7=0),0,IF(PivotTable!AH28=AJ$7,1,-1))</f>
        <v>-1</v>
      </c>
      <c r="AK35">
        <f ca="1">IF(OR(ISBLANK(PivotTable!AI28),ISBLANK(AK$7),PivotTable!AI28=0,AK$7=0),0,IF(PivotTable!AI28=AK$7,1,-1))</f>
        <v>-1</v>
      </c>
      <c r="AL35">
        <f ca="1">IF(OR(ISBLANK(PivotTable!AJ28),ISBLANK(AL$7),PivotTable!AJ28=0,AL$7=0),0,IF(PivotTable!AJ28=AL$7,1,-1))</f>
        <v>1</v>
      </c>
      <c r="AM35">
        <f t="shared" ca="1" si="1"/>
        <v>11</v>
      </c>
      <c r="AN35">
        <f t="shared" ca="1" si="2"/>
        <v>19</v>
      </c>
      <c r="AO35">
        <f t="shared" ca="1" si="3"/>
        <v>5</v>
      </c>
    </row>
    <row r="36" spans="2:41" x14ac:dyDescent="0.25">
      <c r="B36">
        <f t="shared" ca="1" si="0"/>
        <v>0.44827586206896552</v>
      </c>
      <c r="C36" s="9" t="str">
        <f>PivotTable!A29</f>
        <v>Corker (R-TN)</v>
      </c>
      <c r="D36">
        <f ca="1">IF(OR(ISBLANK(PivotTable!B29),ISBLANK(D$7),PivotTable!B29=0,D$7=0),0,IF(PivotTable!B29=D$7,1,-1))</f>
        <v>-1</v>
      </c>
      <c r="E36">
        <f ca="1">IF(OR(ISBLANK(PivotTable!C29),ISBLANK(E$7),PivotTable!C29=0,E$7=0),0,IF(PivotTable!C29=E$7,1,-1))</f>
        <v>1</v>
      </c>
      <c r="F36">
        <f ca="1">IF(OR(ISBLANK(PivotTable!D29),ISBLANK(F$7),PivotTable!D29=0,F$7=0),0,IF(PivotTable!D29=F$7,1,-1))</f>
        <v>-1</v>
      </c>
      <c r="G36">
        <f ca="1">IF(OR(ISBLANK(PivotTable!E29),ISBLANK(G$7),PivotTable!E29=0,G$7=0),0,IF(PivotTable!E29=G$7,1,-1))</f>
        <v>-1</v>
      </c>
      <c r="H36">
        <f ca="1">IF(OR(ISBLANK(PivotTable!F29),ISBLANK(H$7),PivotTable!F29=0,H$7=0),0,IF(PivotTable!F29=H$7,1,-1))</f>
        <v>0</v>
      </c>
      <c r="I36">
        <f ca="1">IF(OR(ISBLANK(PivotTable!G29),ISBLANK(I$7),PivotTable!G29=0,I$7=0),0,IF(PivotTable!G29=I$7,1,-1))</f>
        <v>0</v>
      </c>
      <c r="J36">
        <f ca="1">IF(OR(ISBLANK(PivotTable!H29),ISBLANK(J$7),PivotTable!H29=0,J$7=0),0,IF(PivotTable!H29=J$7,1,-1))</f>
        <v>0</v>
      </c>
      <c r="K36">
        <f ca="1">IF(OR(ISBLANK(PivotTable!I29),ISBLANK(K$7),PivotTable!I29=0,K$7=0),0,IF(PivotTable!I29=K$7,1,-1))</f>
        <v>0</v>
      </c>
      <c r="L36">
        <f ca="1">IF(OR(ISBLANK(PivotTable!J29),ISBLANK(L$7),PivotTable!J29=0,L$7=0),0,IF(PivotTable!J29=L$7,1,-1))</f>
        <v>0</v>
      </c>
      <c r="M36">
        <f ca="1">IF(OR(ISBLANK(PivotTable!K29),ISBLANK(M$7),PivotTable!K29=0,M$7=0),0,IF(PivotTable!K29=M$7,1,-1))</f>
        <v>1</v>
      </c>
      <c r="N36">
        <f ca="1">IF(OR(ISBLANK(PivotTable!L29),ISBLANK(N$7),PivotTable!L29=0,N$7=0),0,IF(PivotTable!L29=N$7,1,-1))</f>
        <v>1</v>
      </c>
      <c r="O36">
        <f ca="1">IF(OR(ISBLANK(PivotTable!M29),ISBLANK(O$7),PivotTable!M29=0,O$7=0),0,IF(PivotTable!M29=O$7,1,-1))</f>
        <v>1</v>
      </c>
      <c r="P36">
        <f ca="1">IF(OR(ISBLANK(PivotTable!N29),ISBLANK(P$7),PivotTable!N29=0,P$7=0),0,IF(PivotTable!N29=P$7,1,-1))</f>
        <v>-1</v>
      </c>
      <c r="Q36">
        <f ca="1">IF(OR(ISBLANK(PivotTable!O29),ISBLANK(Q$7),PivotTable!O29=0,Q$7=0),0,IF(PivotTable!O29=Q$7,1,-1))</f>
        <v>1</v>
      </c>
      <c r="R36">
        <f ca="1">IF(OR(ISBLANK(PivotTable!P29),ISBLANK(R$7),PivotTable!P29=0,R$7=0),0,IF(PivotTable!P29=R$7,1,-1))</f>
        <v>0</v>
      </c>
      <c r="S36">
        <f ca="1">IF(OR(ISBLANK(PivotTable!Q29),ISBLANK(S$7),PivotTable!Q29=0,S$7=0),0,IF(PivotTable!Q29=S$7,1,-1))</f>
        <v>1</v>
      </c>
      <c r="T36">
        <f ca="1">IF(OR(ISBLANK(PivotTable!R29),ISBLANK(T$7),PivotTable!R29=0,T$7=0),0,IF(PivotTable!R29=T$7,1,-1))</f>
        <v>1</v>
      </c>
      <c r="U36">
        <f ca="1">IF(OR(ISBLANK(PivotTable!S29),ISBLANK(U$7),PivotTable!S29=0,U$7=0),0,IF(PivotTable!S29=U$7,1,-1))</f>
        <v>1</v>
      </c>
      <c r="V36">
        <f ca="1">IF(OR(ISBLANK(PivotTable!T29),ISBLANK(V$7),PivotTable!T29=0,V$7=0),0,IF(PivotTable!T29=V$7,1,-1))</f>
        <v>-1</v>
      </c>
      <c r="W36">
        <f ca="1">IF(OR(ISBLANK(PivotTable!U29),ISBLANK(W$7),PivotTable!U29=0,W$7=0),0,IF(PivotTable!U29=W$7,1,-1))</f>
        <v>1</v>
      </c>
      <c r="X36">
        <f ca="1">IF(OR(ISBLANK(PivotTable!V29),ISBLANK(X$7),PivotTable!V29=0,X$7=0),0,IF(PivotTable!V29=X$7,1,-1))</f>
        <v>1</v>
      </c>
      <c r="Y36">
        <f ca="1">IF(OR(ISBLANK(PivotTable!W29),ISBLANK(Y$7),PivotTable!W29=0,Y$7=0),0,IF(PivotTable!W29=Y$7,1,-1))</f>
        <v>-1</v>
      </c>
      <c r="Z36">
        <f ca="1">IF(OR(ISBLANK(PivotTable!X29),ISBLANK(Z$7),PivotTable!X29=0,Z$7=0),0,IF(PivotTable!X29=Z$7,1,-1))</f>
        <v>1</v>
      </c>
      <c r="AA36">
        <f ca="1">IF(OR(ISBLANK(PivotTable!Y29),ISBLANK(AA$7),PivotTable!Y29=0,AA$7=0),0,IF(PivotTable!Y29=AA$7,1,-1))</f>
        <v>1</v>
      </c>
      <c r="AB36">
        <f ca="1">IF(OR(ISBLANK(PivotTable!Z29),ISBLANK(AB$7),PivotTable!Z29=0,AB$7=0),0,IF(PivotTable!Z29=AB$7,1,-1))</f>
        <v>1</v>
      </c>
      <c r="AC36">
        <f ca="1">IF(OR(ISBLANK(PivotTable!AA29),ISBLANK(AC$7),PivotTable!AA29=0,AC$7=0),0,IF(PivotTable!AA29=AC$7,1,-1))</f>
        <v>1</v>
      </c>
      <c r="AD36">
        <f ca="1">IF(OR(ISBLANK(PivotTable!AB29),ISBLANK(AD$7),PivotTable!AB29=0,AD$7=0),0,IF(PivotTable!AB29=AD$7,1,-1))</f>
        <v>1</v>
      </c>
      <c r="AE36">
        <f ca="1">IF(OR(ISBLANK(PivotTable!AC29),ISBLANK(AE$7),PivotTable!AC29=0,AE$7=0),0,IF(PivotTable!AC29=AE$7,1,-1))</f>
        <v>1</v>
      </c>
      <c r="AF36">
        <f ca="1">IF(OR(ISBLANK(PivotTable!AD29),ISBLANK(AF$7),PivotTable!AD29=0,AF$7=0),0,IF(PivotTable!AD29=AF$7,1,-1))</f>
        <v>1</v>
      </c>
      <c r="AG36">
        <f ca="1">IF(OR(ISBLANK(PivotTable!AE29),ISBLANK(AG$7),PivotTable!AE29=0,AG$7=0),0,IF(PivotTable!AE29=AG$7,1,-1))</f>
        <v>1</v>
      </c>
      <c r="AH36">
        <f ca="1">IF(OR(ISBLANK(PivotTable!AF29),ISBLANK(AH$7),PivotTable!AF29=0,AH$7=0),0,IF(PivotTable!AF29=AH$7,1,-1))</f>
        <v>1</v>
      </c>
      <c r="AI36">
        <f ca="1">IF(OR(ISBLANK(PivotTable!AG29),ISBLANK(AI$7),PivotTable!AG29=0,AI$7=0),0,IF(PivotTable!AG29=AI$7,1,-1))</f>
        <v>1</v>
      </c>
      <c r="AJ36">
        <f ca="1">IF(OR(ISBLANK(PivotTable!AH29),ISBLANK(AJ$7),PivotTable!AH29=0,AJ$7=0),0,IF(PivotTable!AH29=AJ$7,1,-1))</f>
        <v>1</v>
      </c>
      <c r="AK36">
        <f ca="1">IF(OR(ISBLANK(PivotTable!AI29),ISBLANK(AK$7),PivotTable!AI29=0,AK$7=0),0,IF(PivotTable!AI29=AK$7,1,-1))</f>
        <v>-1</v>
      </c>
      <c r="AL36">
        <f ca="1">IF(OR(ISBLANK(PivotTable!AJ29),ISBLANK(AL$7),PivotTable!AJ29=0,AL$7=0),0,IF(PivotTable!AJ29=AL$7,1,-1))</f>
        <v>-1</v>
      </c>
      <c r="AM36">
        <f t="shared" ca="1" si="1"/>
        <v>21</v>
      </c>
      <c r="AN36">
        <f t="shared" ca="1" si="2"/>
        <v>8</v>
      </c>
      <c r="AO36">
        <f t="shared" ca="1" si="3"/>
        <v>6</v>
      </c>
    </row>
    <row r="37" spans="2:41" x14ac:dyDescent="0.25">
      <c r="B37">
        <f t="shared" ca="1" si="0"/>
        <v>0.4838709677419355</v>
      </c>
      <c r="C37" s="9" t="str">
        <f>PivotTable!A30</f>
        <v>Cornyn (R-TX)</v>
      </c>
      <c r="D37">
        <f ca="1">IF(OR(ISBLANK(PivotTable!B30),ISBLANK(D$7),PivotTable!B30=0,D$7=0),0,IF(PivotTable!B30=D$7,1,-1))</f>
        <v>-1</v>
      </c>
      <c r="E37">
        <f ca="1">IF(OR(ISBLANK(PivotTable!C30),ISBLANK(E$7),PivotTable!C30=0,E$7=0),0,IF(PivotTable!C30=E$7,1,-1))</f>
        <v>-1</v>
      </c>
      <c r="F37">
        <f ca="1">IF(OR(ISBLANK(PivotTable!D30),ISBLANK(F$7),PivotTable!D30=0,F$7=0),0,IF(PivotTable!D30=F$7,1,-1))</f>
        <v>-1</v>
      </c>
      <c r="G37">
        <f ca="1">IF(OR(ISBLANK(PivotTable!E30),ISBLANK(G$7),PivotTable!E30=0,G$7=0),0,IF(PivotTable!E30=G$7,1,-1))</f>
        <v>-1</v>
      </c>
      <c r="H37">
        <f ca="1">IF(OR(ISBLANK(PivotTable!F30),ISBLANK(H$7),PivotTable!F30=0,H$7=0),0,IF(PivotTable!F30=H$7,1,-1))</f>
        <v>1</v>
      </c>
      <c r="I37">
        <f ca="1">IF(OR(ISBLANK(PivotTable!G30),ISBLANK(I$7),PivotTable!G30=0,I$7=0),0,IF(PivotTable!G30=I$7,1,-1))</f>
        <v>0</v>
      </c>
      <c r="J37">
        <f ca="1">IF(OR(ISBLANK(PivotTable!H30),ISBLANK(J$7),PivotTable!H30=0,J$7=0),0,IF(PivotTable!H30=J$7,1,-1))</f>
        <v>0</v>
      </c>
      <c r="K37">
        <f ca="1">IF(OR(ISBLANK(PivotTable!I30),ISBLANK(K$7),PivotTable!I30=0,K$7=0),0,IF(PivotTable!I30=K$7,1,-1))</f>
        <v>0</v>
      </c>
      <c r="L37">
        <f ca="1">IF(OR(ISBLANK(PivotTable!J30),ISBLANK(L$7),PivotTable!J30=0,L$7=0),0,IF(PivotTable!J30=L$7,1,-1))</f>
        <v>0</v>
      </c>
      <c r="M37">
        <f ca="1">IF(OR(ISBLANK(PivotTable!K30),ISBLANK(M$7),PivotTable!K30=0,M$7=0),0,IF(PivotTable!K30=M$7,1,-1))</f>
        <v>1</v>
      </c>
      <c r="N37">
        <f ca="1">IF(OR(ISBLANK(PivotTable!L30),ISBLANK(N$7),PivotTable!L30=0,N$7=0),0,IF(PivotTable!L30=N$7,1,-1))</f>
        <v>1</v>
      </c>
      <c r="O37">
        <f ca="1">IF(OR(ISBLANK(PivotTable!M30),ISBLANK(O$7),PivotTable!M30=0,O$7=0),0,IF(PivotTable!M30=O$7,1,-1))</f>
        <v>1</v>
      </c>
      <c r="P37">
        <f ca="1">IF(OR(ISBLANK(PivotTable!N30),ISBLANK(P$7),PivotTable!N30=0,P$7=0),0,IF(PivotTable!N30=P$7,1,-1))</f>
        <v>-1</v>
      </c>
      <c r="Q37">
        <f ca="1">IF(OR(ISBLANK(PivotTable!O30),ISBLANK(Q$7),PivotTable!O30=0,Q$7=0),0,IF(PivotTable!O30=Q$7,1,-1))</f>
        <v>1</v>
      </c>
      <c r="R37">
        <f ca="1">IF(OR(ISBLANK(PivotTable!P30),ISBLANK(R$7),PivotTable!P30=0,R$7=0),0,IF(PivotTable!P30=R$7,1,-1))</f>
        <v>1</v>
      </c>
      <c r="S37">
        <f ca="1">IF(OR(ISBLANK(PivotTable!Q30),ISBLANK(S$7),PivotTable!Q30=0,S$7=0),0,IF(PivotTable!Q30=S$7,1,-1))</f>
        <v>1</v>
      </c>
      <c r="T37">
        <f ca="1">IF(OR(ISBLANK(PivotTable!R30),ISBLANK(T$7),PivotTable!R30=0,T$7=0),0,IF(PivotTable!R30=T$7,1,-1))</f>
        <v>1</v>
      </c>
      <c r="U37">
        <f ca="1">IF(OR(ISBLANK(PivotTable!S30),ISBLANK(U$7),PivotTable!S30=0,U$7=0),0,IF(PivotTable!S30=U$7,1,-1))</f>
        <v>1</v>
      </c>
      <c r="V37">
        <f ca="1">IF(OR(ISBLANK(PivotTable!T30),ISBLANK(V$7),PivotTable!T30=0,V$7=0),0,IF(PivotTable!T30=V$7,1,-1))</f>
        <v>-1</v>
      </c>
      <c r="W37">
        <f ca="1">IF(OR(ISBLANK(PivotTable!U30),ISBLANK(W$7),PivotTable!U30=0,W$7=0),0,IF(PivotTable!U30=W$7,1,-1))</f>
        <v>1</v>
      </c>
      <c r="X37">
        <f ca="1">IF(OR(ISBLANK(PivotTable!V30),ISBLANK(X$7),PivotTable!V30=0,X$7=0),0,IF(PivotTable!V30=X$7,1,-1))</f>
        <v>1</v>
      </c>
      <c r="Y37">
        <f ca="1">IF(OR(ISBLANK(PivotTable!W30),ISBLANK(Y$7),PivotTable!W30=0,Y$7=0),0,IF(PivotTable!W30=Y$7,1,-1))</f>
        <v>-1</v>
      </c>
      <c r="Z37">
        <f ca="1">IF(OR(ISBLANK(PivotTable!X30),ISBLANK(Z$7),PivotTable!X30=0,Z$7=0),0,IF(PivotTable!X30=Z$7,1,-1))</f>
        <v>1</v>
      </c>
      <c r="AA37">
        <f ca="1">IF(OR(ISBLANK(PivotTable!Y30),ISBLANK(AA$7),PivotTable!Y30=0,AA$7=0),0,IF(PivotTable!Y30=AA$7,1,-1))</f>
        <v>1</v>
      </c>
      <c r="AB37">
        <f ca="1">IF(OR(ISBLANK(PivotTable!Z30),ISBLANK(AB$7),PivotTable!Z30=0,AB$7=0),0,IF(PivotTable!Z30=AB$7,1,-1))</f>
        <v>1</v>
      </c>
      <c r="AC37">
        <f ca="1">IF(OR(ISBLANK(PivotTable!AA30),ISBLANK(AC$7),PivotTable!AA30=0,AC$7=0),0,IF(PivotTable!AA30=AC$7,1,-1))</f>
        <v>1</v>
      </c>
      <c r="AD37">
        <f ca="1">IF(OR(ISBLANK(PivotTable!AB30),ISBLANK(AD$7),PivotTable!AB30=0,AD$7=0),0,IF(PivotTable!AB30=AD$7,1,-1))</f>
        <v>1</v>
      </c>
      <c r="AE37">
        <f ca="1">IF(OR(ISBLANK(PivotTable!AC30),ISBLANK(AE$7),PivotTable!AC30=0,AE$7=0),0,IF(PivotTable!AC30=AE$7,1,-1))</f>
        <v>1</v>
      </c>
      <c r="AF37">
        <f ca="1">IF(OR(ISBLANK(PivotTable!AD30),ISBLANK(AF$7),PivotTable!AD30=0,AF$7=0),0,IF(PivotTable!AD30=AF$7,1,-1))</f>
        <v>1</v>
      </c>
      <c r="AG37">
        <f ca="1">IF(OR(ISBLANK(PivotTable!AE30),ISBLANK(AG$7),PivotTable!AE30=0,AG$7=0),0,IF(PivotTable!AE30=AG$7,1,-1))</f>
        <v>1</v>
      </c>
      <c r="AH37">
        <f ca="1">IF(OR(ISBLANK(PivotTable!AF30),ISBLANK(AH$7),PivotTable!AF30=0,AH$7=0),0,IF(PivotTable!AF30=AH$7,1,-1))</f>
        <v>1</v>
      </c>
      <c r="AI37">
        <f ca="1">IF(OR(ISBLANK(PivotTable!AG30),ISBLANK(AI$7),PivotTable!AG30=0,AI$7=0),0,IF(PivotTable!AG30=AI$7,1,-1))</f>
        <v>1</v>
      </c>
      <c r="AJ37">
        <f ca="1">IF(OR(ISBLANK(PivotTable!AH30),ISBLANK(AJ$7),PivotTable!AH30=0,AJ$7=0),0,IF(PivotTable!AH30=AJ$7,1,-1))</f>
        <v>1</v>
      </c>
      <c r="AK37">
        <f ca="1">IF(OR(ISBLANK(PivotTable!AI30),ISBLANK(AK$7),PivotTable!AI30=0,AK$7=0),0,IF(PivotTable!AI30=AK$7,1,-1))</f>
        <v>1</v>
      </c>
      <c r="AL37">
        <f ca="1">IF(OR(ISBLANK(PivotTable!AJ30),ISBLANK(AL$7),PivotTable!AJ30=0,AL$7=0),0,IF(PivotTable!AJ30=AL$7,1,-1))</f>
        <v>-1</v>
      </c>
      <c r="AM37">
        <f t="shared" ca="1" si="1"/>
        <v>23</v>
      </c>
      <c r="AN37">
        <f t="shared" ca="1" si="2"/>
        <v>8</v>
      </c>
      <c r="AO37">
        <f t="shared" ca="1" si="3"/>
        <v>4</v>
      </c>
    </row>
    <row r="38" spans="2:41" x14ac:dyDescent="0.25">
      <c r="B38">
        <f t="shared" ca="1" si="0"/>
        <v>0.33333333333333331</v>
      </c>
      <c r="C38" s="9" t="str">
        <f>PivotTable!A31</f>
        <v>Crapo (R-ID)</v>
      </c>
      <c r="D38">
        <f ca="1">IF(OR(ISBLANK(PivotTable!B31),ISBLANK(D$7),PivotTable!B31=0,D$7=0),0,IF(PivotTable!B31=D$7,1,-1))</f>
        <v>1</v>
      </c>
      <c r="E38">
        <f ca="1">IF(OR(ISBLANK(PivotTable!C31),ISBLANK(E$7),PivotTable!C31=0,E$7=0),0,IF(PivotTable!C31=E$7,1,-1))</f>
        <v>-1</v>
      </c>
      <c r="F38">
        <f ca="1">IF(OR(ISBLANK(PivotTable!D31),ISBLANK(F$7),PivotTable!D31=0,F$7=0),0,IF(PivotTable!D31=F$7,1,-1))</f>
        <v>-1</v>
      </c>
      <c r="G38">
        <f ca="1">IF(OR(ISBLANK(PivotTable!E31),ISBLANK(G$7),PivotTable!E31=0,G$7=0),0,IF(PivotTable!E31=G$7,1,-1))</f>
        <v>-1</v>
      </c>
      <c r="H38">
        <f ca="1">IF(OR(ISBLANK(PivotTable!F31),ISBLANK(H$7),PivotTable!F31=0,H$7=0),0,IF(PivotTable!F31=H$7,1,-1))</f>
        <v>1</v>
      </c>
      <c r="I38">
        <f ca="1">IF(OR(ISBLANK(PivotTable!G31),ISBLANK(I$7),PivotTable!G31=0,I$7=0),0,IF(PivotTable!G31=I$7,1,-1))</f>
        <v>0</v>
      </c>
      <c r="J38">
        <f ca="1">IF(OR(ISBLANK(PivotTable!H31),ISBLANK(J$7),PivotTable!H31=0,J$7=0),0,IF(PivotTable!H31=J$7,1,-1))</f>
        <v>0</v>
      </c>
      <c r="K38">
        <f ca="1">IF(OR(ISBLANK(PivotTable!I31),ISBLANK(K$7),PivotTable!I31=0,K$7=0),0,IF(PivotTable!I31=K$7,1,-1))</f>
        <v>0</v>
      </c>
      <c r="L38">
        <f ca="1">IF(OR(ISBLANK(PivotTable!J31),ISBLANK(L$7),PivotTable!J31=0,L$7=0),0,IF(PivotTable!J31=L$7,1,-1))</f>
        <v>0</v>
      </c>
      <c r="M38">
        <f ca="1">IF(OR(ISBLANK(PivotTable!K31),ISBLANK(M$7),PivotTable!K31=0,M$7=0),0,IF(PivotTable!K31=M$7,1,-1))</f>
        <v>1</v>
      </c>
      <c r="N38">
        <f ca="1">IF(OR(ISBLANK(PivotTable!L31),ISBLANK(N$7),PivotTable!L31=0,N$7=0),0,IF(PivotTable!L31=N$7,1,-1))</f>
        <v>1</v>
      </c>
      <c r="O38">
        <f ca="1">IF(OR(ISBLANK(PivotTable!M31),ISBLANK(O$7),PivotTable!M31=0,O$7=0),0,IF(PivotTable!M31=O$7,1,-1))</f>
        <v>1</v>
      </c>
      <c r="P38">
        <f ca="1">IF(OR(ISBLANK(PivotTable!N31),ISBLANK(P$7),PivotTable!N31=0,P$7=0),0,IF(PivotTable!N31=P$7,1,-1))</f>
        <v>-1</v>
      </c>
      <c r="Q38">
        <f ca="1">IF(OR(ISBLANK(PivotTable!O31),ISBLANK(Q$7),PivotTable!O31=0,Q$7=0),0,IF(PivotTable!O31=Q$7,1,-1))</f>
        <v>1</v>
      </c>
      <c r="R38">
        <f ca="1">IF(OR(ISBLANK(PivotTable!P31),ISBLANK(R$7),PivotTable!P31=0,R$7=0),0,IF(PivotTable!P31=R$7,1,-1))</f>
        <v>-1</v>
      </c>
      <c r="S38">
        <f ca="1">IF(OR(ISBLANK(PivotTable!Q31),ISBLANK(S$7),PivotTable!Q31=0,S$7=0),0,IF(PivotTable!Q31=S$7,1,-1))</f>
        <v>-1</v>
      </c>
      <c r="T38">
        <f ca="1">IF(OR(ISBLANK(PivotTable!R31),ISBLANK(T$7),PivotTable!R31=0,T$7=0),0,IF(PivotTable!R31=T$7,1,-1))</f>
        <v>1</v>
      </c>
      <c r="U38">
        <f ca="1">IF(OR(ISBLANK(PivotTable!S31),ISBLANK(U$7),PivotTable!S31=0,U$7=0),0,IF(PivotTable!S31=U$7,1,-1))</f>
        <v>1</v>
      </c>
      <c r="V38">
        <f ca="1">IF(OR(ISBLANK(PivotTable!T31),ISBLANK(V$7),PivotTable!T31=0,V$7=0),0,IF(PivotTable!T31=V$7,1,-1))</f>
        <v>1</v>
      </c>
      <c r="W38">
        <f ca="1">IF(OR(ISBLANK(PivotTable!U31),ISBLANK(W$7),PivotTable!U31=0,W$7=0),0,IF(PivotTable!U31=W$7,1,-1))</f>
        <v>1</v>
      </c>
      <c r="X38">
        <f ca="1">IF(OR(ISBLANK(PivotTable!V31),ISBLANK(X$7),PivotTable!V31=0,X$7=0),0,IF(PivotTable!V31=X$7,1,-1))</f>
        <v>1</v>
      </c>
      <c r="Y38">
        <f ca="1">IF(OR(ISBLANK(PivotTable!W31),ISBLANK(Y$7),PivotTable!W31=0,Y$7=0),0,IF(PivotTable!W31=Y$7,1,-1))</f>
        <v>-1</v>
      </c>
      <c r="Z38">
        <f ca="1">IF(OR(ISBLANK(PivotTable!X31),ISBLANK(Z$7),PivotTable!X31=0,Z$7=0),0,IF(PivotTable!X31=Z$7,1,-1))</f>
        <v>1</v>
      </c>
      <c r="AA38">
        <f ca="1">IF(OR(ISBLANK(PivotTable!Y31),ISBLANK(AA$7),PivotTable!Y31=0,AA$7=0),0,IF(PivotTable!Y31=AA$7,1,-1))</f>
        <v>1</v>
      </c>
      <c r="AB38">
        <f ca="1">IF(OR(ISBLANK(PivotTable!Z31),ISBLANK(AB$7),PivotTable!Z31=0,AB$7=0),0,IF(PivotTable!Z31=AB$7,1,-1))</f>
        <v>-1</v>
      </c>
      <c r="AC38">
        <f ca="1">IF(OR(ISBLANK(PivotTable!AA31),ISBLANK(AC$7),PivotTable!AA31=0,AC$7=0),0,IF(PivotTable!AA31=AC$7,1,-1))</f>
        <v>1</v>
      </c>
      <c r="AD38">
        <f ca="1">IF(OR(ISBLANK(PivotTable!AB31),ISBLANK(AD$7),PivotTable!AB31=0,AD$7=0),0,IF(PivotTable!AB31=AD$7,1,-1))</f>
        <v>1</v>
      </c>
      <c r="AE38">
        <f ca="1">IF(OR(ISBLANK(PivotTable!AC31),ISBLANK(AE$7),PivotTable!AC31=0,AE$7=0),0,IF(PivotTable!AC31=AE$7,1,-1))</f>
        <v>1</v>
      </c>
      <c r="AF38">
        <f ca="1">IF(OR(ISBLANK(PivotTable!AD31),ISBLANK(AF$7),PivotTable!AD31=0,AF$7=0),0,IF(PivotTable!AD31=AF$7,1,-1))</f>
        <v>1</v>
      </c>
      <c r="AG38">
        <f ca="1">IF(OR(ISBLANK(PivotTable!AE31),ISBLANK(AG$7),PivotTable!AE31=0,AG$7=0),0,IF(PivotTable!AE31=AG$7,1,-1))</f>
        <v>1</v>
      </c>
      <c r="AH38">
        <f ca="1">IF(OR(ISBLANK(PivotTable!AF31),ISBLANK(AH$7),PivotTable!AF31=0,AH$7=0),0,IF(PivotTable!AF31=AH$7,1,-1))</f>
        <v>0</v>
      </c>
      <c r="AI38">
        <f ca="1">IF(OR(ISBLANK(PivotTable!AG31),ISBLANK(AI$7),PivotTable!AG31=0,AI$7=0),0,IF(PivotTable!AG31=AI$7,1,-1))</f>
        <v>1</v>
      </c>
      <c r="AJ38">
        <f ca="1">IF(OR(ISBLANK(PivotTable!AH31),ISBLANK(AJ$7),PivotTable!AH31=0,AJ$7=0),0,IF(PivotTable!AH31=AJ$7,1,-1))</f>
        <v>1</v>
      </c>
      <c r="AK38">
        <f ca="1">IF(OR(ISBLANK(PivotTable!AI31),ISBLANK(AK$7),PivotTable!AI31=0,AK$7=0),0,IF(PivotTable!AI31=AK$7,1,-1))</f>
        <v>-1</v>
      </c>
      <c r="AL38">
        <f ca="1">IF(OR(ISBLANK(PivotTable!AJ31),ISBLANK(AL$7),PivotTable!AJ31=0,AL$7=0),0,IF(PivotTable!AJ31=AL$7,1,-1))</f>
        <v>-1</v>
      </c>
      <c r="AM38">
        <f t="shared" ca="1" si="1"/>
        <v>20</v>
      </c>
      <c r="AN38">
        <f t="shared" ca="1" si="2"/>
        <v>10</v>
      </c>
      <c r="AO38">
        <f t="shared" ca="1" si="3"/>
        <v>5</v>
      </c>
    </row>
    <row r="39" spans="2:41" x14ac:dyDescent="0.25">
      <c r="B39">
        <f t="shared" ca="1" si="0"/>
        <v>0.5</v>
      </c>
      <c r="C39" s="9" t="str">
        <f>PivotTable!A32</f>
        <v>DeMint (R-SC)</v>
      </c>
      <c r="D39">
        <f ca="1">IF(OR(ISBLANK(PivotTable!B32),ISBLANK(D$7),PivotTable!B32=0,D$7=0),0,IF(PivotTable!B32=D$7,1,-1))</f>
        <v>1</v>
      </c>
      <c r="E39">
        <f ca="1">IF(OR(ISBLANK(PivotTable!C32),ISBLANK(E$7),PivotTable!C32=0,E$7=0),0,IF(PivotTable!C32=E$7,1,-1))</f>
        <v>-1</v>
      </c>
      <c r="F39">
        <f ca="1">IF(OR(ISBLANK(PivotTable!D32),ISBLANK(F$7),PivotTable!D32=0,F$7=0),0,IF(PivotTable!D32=F$7,1,-1))</f>
        <v>1</v>
      </c>
      <c r="G39">
        <f ca="1">IF(OR(ISBLANK(PivotTable!E32),ISBLANK(G$7),PivotTable!E32=0,G$7=0),0,IF(PivotTable!E32=G$7,1,-1))</f>
        <v>1</v>
      </c>
      <c r="H39">
        <f ca="1">IF(OR(ISBLANK(PivotTable!F32),ISBLANK(H$7),PivotTable!F32=0,H$7=0),0,IF(PivotTable!F32=H$7,1,-1))</f>
        <v>1</v>
      </c>
      <c r="I39">
        <f ca="1">IF(OR(ISBLANK(PivotTable!G32),ISBLANK(I$7),PivotTable!G32=0,I$7=0),0,IF(PivotTable!G32=I$7,1,-1))</f>
        <v>0</v>
      </c>
      <c r="J39">
        <f ca="1">IF(OR(ISBLANK(PivotTable!H32),ISBLANK(J$7),PivotTable!H32=0,J$7=0),0,IF(PivotTable!H32=J$7,1,-1))</f>
        <v>0</v>
      </c>
      <c r="K39">
        <f ca="1">IF(OR(ISBLANK(PivotTable!I32),ISBLANK(K$7),PivotTable!I32=0,K$7=0),0,IF(PivotTable!I32=K$7,1,-1))</f>
        <v>0</v>
      </c>
      <c r="L39">
        <f ca="1">IF(OR(ISBLANK(PivotTable!J32),ISBLANK(L$7),PivotTable!J32=0,L$7=0),0,IF(PivotTable!J32=L$7,1,-1))</f>
        <v>0</v>
      </c>
      <c r="M39">
        <f ca="1">IF(OR(ISBLANK(PivotTable!K32),ISBLANK(M$7),PivotTable!K32=0,M$7=0),0,IF(PivotTable!K32=M$7,1,-1))</f>
        <v>1</v>
      </c>
      <c r="N39">
        <f ca="1">IF(OR(ISBLANK(PivotTable!L32),ISBLANK(N$7),PivotTable!L32=0,N$7=0),0,IF(PivotTable!L32=N$7,1,-1))</f>
        <v>1</v>
      </c>
      <c r="O39">
        <f ca="1">IF(OR(ISBLANK(PivotTable!M32),ISBLANK(O$7),PivotTable!M32=0,O$7=0),0,IF(PivotTable!M32=O$7,1,-1))</f>
        <v>1</v>
      </c>
      <c r="P39">
        <f ca="1">IF(OR(ISBLANK(PivotTable!N32),ISBLANK(P$7),PivotTable!N32=0,P$7=0),0,IF(PivotTable!N32=P$7,1,-1))</f>
        <v>-1</v>
      </c>
      <c r="Q39">
        <f ca="1">IF(OR(ISBLANK(PivotTable!O32),ISBLANK(Q$7),PivotTable!O32=0,Q$7=0),0,IF(PivotTable!O32=Q$7,1,-1))</f>
        <v>1</v>
      </c>
      <c r="R39">
        <f ca="1">IF(OR(ISBLANK(PivotTable!P32),ISBLANK(R$7),PivotTable!P32=0,R$7=0),0,IF(PivotTable!P32=R$7,1,-1))</f>
        <v>-1</v>
      </c>
      <c r="S39">
        <f ca="1">IF(OR(ISBLANK(PivotTable!Q32),ISBLANK(S$7),PivotTable!Q32=0,S$7=0),0,IF(PivotTable!Q32=S$7,1,-1))</f>
        <v>1</v>
      </c>
      <c r="T39">
        <f ca="1">IF(OR(ISBLANK(PivotTable!R32),ISBLANK(T$7),PivotTable!R32=0,T$7=0),0,IF(PivotTable!R32=T$7,1,-1))</f>
        <v>-1</v>
      </c>
      <c r="U39">
        <f ca="1">IF(OR(ISBLANK(PivotTable!S32),ISBLANK(U$7),PivotTable!S32=0,U$7=0),0,IF(PivotTable!S32=U$7,1,-1))</f>
        <v>1</v>
      </c>
      <c r="V39">
        <f ca="1">IF(OR(ISBLANK(PivotTable!T32),ISBLANK(V$7),PivotTable!T32=0,V$7=0),0,IF(PivotTable!T32=V$7,1,-1))</f>
        <v>1</v>
      </c>
      <c r="W39">
        <f ca="1">IF(OR(ISBLANK(PivotTable!U32),ISBLANK(W$7),PivotTable!U32=0,W$7=0),0,IF(PivotTable!U32=W$7,1,-1))</f>
        <v>1</v>
      </c>
      <c r="X39">
        <f ca="1">IF(OR(ISBLANK(PivotTable!V32),ISBLANK(X$7),PivotTable!V32=0,X$7=0),0,IF(PivotTable!V32=X$7,1,-1))</f>
        <v>1</v>
      </c>
      <c r="Y39">
        <f ca="1">IF(OR(ISBLANK(PivotTable!W32),ISBLANK(Y$7),PivotTable!W32=0,Y$7=0),0,IF(PivotTable!W32=Y$7,1,-1))</f>
        <v>-1</v>
      </c>
      <c r="Z39">
        <f ca="1">IF(OR(ISBLANK(PivotTable!X32),ISBLANK(Z$7),PivotTable!X32=0,Z$7=0),0,IF(PivotTable!X32=Z$7,1,-1))</f>
        <v>1</v>
      </c>
      <c r="AA39">
        <f ca="1">IF(OR(ISBLANK(PivotTable!Y32),ISBLANK(AA$7),PivotTable!Y32=0,AA$7=0),0,IF(PivotTable!Y32=AA$7,1,-1))</f>
        <v>1</v>
      </c>
      <c r="AB39">
        <f ca="1">IF(OR(ISBLANK(PivotTable!Z32),ISBLANK(AB$7),PivotTable!Z32=0,AB$7=0),0,IF(PivotTable!Z32=AB$7,1,-1))</f>
        <v>-1</v>
      </c>
      <c r="AC39">
        <f ca="1">IF(OR(ISBLANK(PivotTable!AA32),ISBLANK(AC$7),PivotTable!AA32=0,AC$7=0),0,IF(PivotTable!AA32=AC$7,1,-1))</f>
        <v>1</v>
      </c>
      <c r="AD39">
        <f ca="1">IF(OR(ISBLANK(PivotTable!AB32),ISBLANK(AD$7),PivotTable!AB32=0,AD$7=0),0,IF(PivotTable!AB32=AD$7,1,-1))</f>
        <v>1</v>
      </c>
      <c r="AE39">
        <f ca="1">IF(OR(ISBLANK(PivotTable!AC32),ISBLANK(AE$7),PivotTable!AC32=0,AE$7=0),0,IF(PivotTable!AC32=AE$7,1,-1))</f>
        <v>0</v>
      </c>
      <c r="AF39">
        <f ca="1">IF(OR(ISBLANK(PivotTable!AD32),ISBLANK(AF$7),PivotTable!AD32=0,AF$7=0),0,IF(PivotTable!AD32=AF$7,1,-1))</f>
        <v>0</v>
      </c>
      <c r="AG39">
        <f ca="1">IF(OR(ISBLANK(PivotTable!AE32),ISBLANK(AG$7),PivotTable!AE32=0,AG$7=0),0,IF(PivotTable!AE32=AG$7,1,-1))</f>
        <v>0</v>
      </c>
      <c r="AH39">
        <f ca="1">IF(OR(ISBLANK(PivotTable!AF32),ISBLANK(AH$7),PivotTable!AF32=0,AH$7=0),0,IF(PivotTable!AF32=AH$7,1,-1))</f>
        <v>1</v>
      </c>
      <c r="AI39">
        <f ca="1">IF(OR(ISBLANK(PivotTable!AG32),ISBLANK(AI$7),PivotTable!AG32=0,AI$7=0),0,IF(PivotTable!AG32=AI$7,1,-1))</f>
        <v>1</v>
      </c>
      <c r="AJ39">
        <f ca="1">IF(OR(ISBLANK(PivotTable!AH32),ISBLANK(AJ$7),PivotTable!AH32=0,AJ$7=0),0,IF(PivotTable!AH32=AJ$7,1,-1))</f>
        <v>1</v>
      </c>
      <c r="AK39">
        <f ca="1">IF(OR(ISBLANK(PivotTable!AI32),ISBLANK(AK$7),PivotTable!AI32=0,AK$7=0),0,IF(PivotTable!AI32=AK$7,1,-1))</f>
        <v>1</v>
      </c>
      <c r="AL39">
        <f ca="1">IF(OR(ISBLANK(PivotTable!AJ32),ISBLANK(AL$7),PivotTable!AJ32=0,AL$7=0),0,IF(PivotTable!AJ32=AL$7,1,-1))</f>
        <v>-1</v>
      </c>
      <c r="AM39">
        <f t="shared" ca="1" si="1"/>
        <v>21</v>
      </c>
      <c r="AN39">
        <f t="shared" ca="1" si="2"/>
        <v>7</v>
      </c>
      <c r="AO39">
        <f t="shared" ca="1" si="3"/>
        <v>7</v>
      </c>
    </row>
    <row r="40" spans="2:41" x14ac:dyDescent="0.25">
      <c r="B40">
        <f t="shared" ca="1" si="0"/>
        <v>-0.35483870967741937</v>
      </c>
      <c r="C40" s="9" t="str">
        <f>PivotTable!A33</f>
        <v>Durbin (D-IL)</v>
      </c>
      <c r="D40">
        <f ca="1">IF(OR(ISBLANK(PivotTable!B33),ISBLANK(D$7),PivotTable!B33=0,D$7=0),0,IF(PivotTable!B33=D$7,1,-1))</f>
        <v>-1</v>
      </c>
      <c r="E40">
        <f ca="1">IF(OR(ISBLANK(PivotTable!C33),ISBLANK(E$7),PivotTable!C33=0,E$7=0),0,IF(PivotTable!C33=E$7,1,-1))</f>
        <v>-1</v>
      </c>
      <c r="F40">
        <f ca="1">IF(OR(ISBLANK(PivotTable!D33),ISBLANK(F$7),PivotTable!D33=0,F$7=0),0,IF(PivotTable!D33=F$7,1,-1))</f>
        <v>-1</v>
      </c>
      <c r="G40">
        <f ca="1">IF(OR(ISBLANK(PivotTable!E33),ISBLANK(G$7),PivotTable!E33=0,G$7=0),0,IF(PivotTable!E33=G$7,1,-1))</f>
        <v>-1</v>
      </c>
      <c r="H40">
        <f ca="1">IF(OR(ISBLANK(PivotTable!F33),ISBLANK(H$7),PivotTable!F33=0,H$7=0),0,IF(PivotTable!F33=H$7,1,-1))</f>
        <v>-1</v>
      </c>
      <c r="I40">
        <f ca="1">IF(OR(ISBLANK(PivotTable!G33),ISBLANK(I$7),PivotTable!G33=0,I$7=0),0,IF(PivotTable!G33=I$7,1,-1))</f>
        <v>0</v>
      </c>
      <c r="J40">
        <f ca="1">IF(OR(ISBLANK(PivotTable!H33),ISBLANK(J$7),PivotTable!H33=0,J$7=0),0,IF(PivotTable!H33=J$7,1,-1))</f>
        <v>0</v>
      </c>
      <c r="K40">
        <f ca="1">IF(OR(ISBLANK(PivotTable!I33),ISBLANK(K$7),PivotTable!I33=0,K$7=0),0,IF(PivotTable!I33=K$7,1,-1))</f>
        <v>0</v>
      </c>
      <c r="L40">
        <f ca="1">IF(OR(ISBLANK(PivotTable!J33),ISBLANK(L$7),PivotTable!J33=0,L$7=0),0,IF(PivotTable!J33=L$7,1,-1))</f>
        <v>0</v>
      </c>
      <c r="M40">
        <f ca="1">IF(OR(ISBLANK(PivotTable!K33),ISBLANK(M$7),PivotTable!K33=0,M$7=0),0,IF(PivotTable!K33=M$7,1,-1))</f>
        <v>1</v>
      </c>
      <c r="N40">
        <f ca="1">IF(OR(ISBLANK(PivotTable!L33),ISBLANK(N$7),PivotTable!L33=0,N$7=0),0,IF(PivotTable!L33=N$7,1,-1))</f>
        <v>-1</v>
      </c>
      <c r="O40">
        <f ca="1">IF(OR(ISBLANK(PivotTable!M33),ISBLANK(O$7),PivotTable!M33=0,O$7=0),0,IF(PivotTable!M33=O$7,1,-1))</f>
        <v>1</v>
      </c>
      <c r="P40">
        <f ca="1">IF(OR(ISBLANK(PivotTable!N33),ISBLANK(P$7),PivotTable!N33=0,P$7=0),0,IF(PivotTable!N33=P$7,1,-1))</f>
        <v>-1</v>
      </c>
      <c r="Q40">
        <f ca="1">IF(OR(ISBLANK(PivotTable!O33),ISBLANK(Q$7),PivotTable!O33=0,Q$7=0),0,IF(PivotTable!O33=Q$7,1,-1))</f>
        <v>-1</v>
      </c>
      <c r="R40">
        <f ca="1">IF(OR(ISBLANK(PivotTable!P33),ISBLANK(R$7),PivotTable!P33=0,R$7=0),0,IF(PivotTable!P33=R$7,1,-1))</f>
        <v>1</v>
      </c>
      <c r="S40">
        <f ca="1">IF(OR(ISBLANK(PivotTable!Q33),ISBLANK(S$7),PivotTable!Q33=0,S$7=0),0,IF(PivotTable!Q33=S$7,1,-1))</f>
        <v>1</v>
      </c>
      <c r="T40">
        <f ca="1">IF(OR(ISBLANK(PivotTable!R33),ISBLANK(T$7),PivotTable!R33=0,T$7=0),0,IF(PivotTable!R33=T$7,1,-1))</f>
        <v>-1</v>
      </c>
      <c r="U40">
        <f ca="1">IF(OR(ISBLANK(PivotTable!S33),ISBLANK(U$7),PivotTable!S33=0,U$7=0),0,IF(PivotTable!S33=U$7,1,-1))</f>
        <v>-1</v>
      </c>
      <c r="V40">
        <f ca="1">IF(OR(ISBLANK(PivotTable!T33),ISBLANK(V$7),PivotTable!T33=0,V$7=0),0,IF(PivotTable!T33=V$7,1,-1))</f>
        <v>-1</v>
      </c>
      <c r="W40">
        <f ca="1">IF(OR(ISBLANK(PivotTable!U33),ISBLANK(W$7),PivotTable!U33=0,W$7=0),0,IF(PivotTable!U33=W$7,1,-1))</f>
        <v>1</v>
      </c>
      <c r="X40">
        <f ca="1">IF(OR(ISBLANK(PivotTable!V33),ISBLANK(X$7),PivotTable!V33=0,X$7=0),0,IF(PivotTable!V33=X$7,1,-1))</f>
        <v>-1</v>
      </c>
      <c r="Y40">
        <f ca="1">IF(OR(ISBLANK(PivotTable!W33),ISBLANK(Y$7),PivotTable!W33=0,Y$7=0),0,IF(PivotTable!W33=Y$7,1,-1))</f>
        <v>-1</v>
      </c>
      <c r="Z40">
        <f ca="1">IF(OR(ISBLANK(PivotTable!X33),ISBLANK(Z$7),PivotTable!X33=0,Z$7=0),0,IF(PivotTable!X33=Z$7,1,-1))</f>
        <v>-1</v>
      </c>
      <c r="AA40">
        <f ca="1">IF(OR(ISBLANK(PivotTable!Y33),ISBLANK(AA$7),PivotTable!Y33=0,AA$7=0),0,IF(PivotTable!Y33=AA$7,1,-1))</f>
        <v>-1</v>
      </c>
      <c r="AB40">
        <f ca="1">IF(OR(ISBLANK(PivotTable!Z33),ISBLANK(AB$7),PivotTable!Z33=0,AB$7=0),0,IF(PivotTable!Z33=AB$7,1,-1))</f>
        <v>1</v>
      </c>
      <c r="AC40">
        <f ca="1">IF(OR(ISBLANK(PivotTable!AA33),ISBLANK(AC$7),PivotTable!AA33=0,AC$7=0),0,IF(PivotTable!AA33=AC$7,1,-1))</f>
        <v>1</v>
      </c>
      <c r="AD40">
        <f ca="1">IF(OR(ISBLANK(PivotTable!AB33),ISBLANK(AD$7),PivotTable!AB33=0,AD$7=0),0,IF(PivotTable!AB33=AD$7,1,-1))</f>
        <v>1</v>
      </c>
      <c r="AE40">
        <f ca="1">IF(OR(ISBLANK(PivotTable!AC33),ISBLANK(AE$7),PivotTable!AC33=0,AE$7=0),0,IF(PivotTable!AC33=AE$7,1,-1))</f>
        <v>-1</v>
      </c>
      <c r="AF40">
        <f ca="1">IF(OR(ISBLANK(PivotTable!AD33),ISBLANK(AF$7),PivotTable!AD33=0,AF$7=0),0,IF(PivotTable!AD33=AF$7,1,-1))</f>
        <v>-1</v>
      </c>
      <c r="AG40">
        <f ca="1">IF(OR(ISBLANK(PivotTable!AE33),ISBLANK(AG$7),PivotTable!AE33=0,AG$7=0),0,IF(PivotTable!AE33=AG$7,1,-1))</f>
        <v>1</v>
      </c>
      <c r="AH40">
        <f ca="1">IF(OR(ISBLANK(PivotTable!AF33),ISBLANK(AH$7),PivotTable!AF33=0,AH$7=0),0,IF(PivotTable!AF33=AH$7,1,-1))</f>
        <v>-1</v>
      </c>
      <c r="AI40">
        <f ca="1">IF(OR(ISBLANK(PivotTable!AG33),ISBLANK(AI$7),PivotTable!AG33=0,AI$7=0),0,IF(PivotTable!AG33=AI$7,1,-1))</f>
        <v>-1</v>
      </c>
      <c r="AJ40">
        <f ca="1">IF(OR(ISBLANK(PivotTable!AH33),ISBLANK(AJ$7),PivotTable!AH33=0,AJ$7=0),0,IF(PivotTable!AH33=AJ$7,1,-1))</f>
        <v>-1</v>
      </c>
      <c r="AK40">
        <f ca="1">IF(OR(ISBLANK(PivotTable!AI33),ISBLANK(AK$7),PivotTable!AI33=0,AK$7=0),0,IF(PivotTable!AI33=AK$7,1,-1))</f>
        <v>-1</v>
      </c>
      <c r="AL40">
        <f ca="1">IF(OR(ISBLANK(PivotTable!AJ33),ISBLANK(AL$7),PivotTable!AJ33=0,AL$7=0),0,IF(PivotTable!AJ33=AL$7,1,-1))</f>
        <v>1</v>
      </c>
      <c r="AM40">
        <f t="shared" ca="1" si="1"/>
        <v>10</v>
      </c>
      <c r="AN40">
        <f t="shared" ca="1" si="2"/>
        <v>21</v>
      </c>
      <c r="AO40">
        <f t="shared" ca="1" si="3"/>
        <v>4</v>
      </c>
    </row>
    <row r="41" spans="2:41" x14ac:dyDescent="0.25">
      <c r="B41">
        <f t="shared" ca="1" si="0"/>
        <v>0.66666666666666663</v>
      </c>
      <c r="C41" s="9" t="str">
        <f>PivotTable!A34</f>
        <v>Ensign (R-NV)</v>
      </c>
      <c r="D41">
        <f ca="1">IF(OR(ISBLANK(PivotTable!B34),ISBLANK(D$7),PivotTable!B34=0,D$7=0),0,IF(PivotTable!B34=D$7,1,-1))</f>
        <v>0</v>
      </c>
      <c r="E41">
        <f ca="1">IF(OR(ISBLANK(PivotTable!C34),ISBLANK(E$7),PivotTable!C34=0,E$7=0),0,IF(PivotTable!C34=E$7,1,-1))</f>
        <v>0</v>
      </c>
      <c r="F41">
        <f ca="1">IF(OR(ISBLANK(PivotTable!D34),ISBLANK(F$7),PivotTable!D34=0,F$7=0),0,IF(PivotTable!D34=F$7,1,-1))</f>
        <v>0</v>
      </c>
      <c r="G41">
        <f ca="1">IF(OR(ISBLANK(PivotTable!E34),ISBLANK(G$7),PivotTable!E34=0,G$7=0),0,IF(PivotTable!E34=G$7,1,-1))</f>
        <v>0</v>
      </c>
      <c r="H41">
        <f ca="1">IF(OR(ISBLANK(PivotTable!F34),ISBLANK(H$7),PivotTable!F34=0,H$7=0),0,IF(PivotTable!F34=H$7,1,-1))</f>
        <v>0</v>
      </c>
      <c r="I41">
        <f ca="1">IF(OR(ISBLANK(PivotTable!G34),ISBLANK(I$7),PivotTable!G34=0,I$7=0),0,IF(PivotTable!G34=I$7,1,-1))</f>
        <v>0</v>
      </c>
      <c r="J41">
        <f ca="1">IF(OR(ISBLANK(PivotTable!H34),ISBLANK(J$7),PivotTable!H34=0,J$7=0),0,IF(PivotTable!H34=J$7,1,-1))</f>
        <v>0</v>
      </c>
      <c r="K41">
        <f ca="1">IF(OR(ISBLANK(PivotTable!I34),ISBLANK(K$7),PivotTable!I34=0,K$7=0),0,IF(PivotTable!I34=K$7,1,-1))</f>
        <v>0</v>
      </c>
      <c r="L41">
        <f ca="1">IF(OR(ISBLANK(PivotTable!J34),ISBLANK(L$7),PivotTable!J34=0,L$7=0),0,IF(PivotTable!J34=L$7,1,-1))</f>
        <v>0</v>
      </c>
      <c r="M41">
        <f ca="1">IF(OR(ISBLANK(PivotTable!K34),ISBLANK(M$7),PivotTable!K34=0,M$7=0),0,IF(PivotTable!K34=M$7,1,-1))</f>
        <v>1</v>
      </c>
      <c r="N41">
        <f ca="1">IF(OR(ISBLANK(PivotTable!L34),ISBLANK(N$7),PivotTable!L34=0,N$7=0),0,IF(PivotTable!L34=N$7,1,-1))</f>
        <v>0</v>
      </c>
      <c r="O41">
        <f ca="1">IF(OR(ISBLANK(PivotTable!M34),ISBLANK(O$7),PivotTable!M34=0,O$7=0),0,IF(PivotTable!M34=O$7,1,-1))</f>
        <v>0</v>
      </c>
      <c r="P41">
        <f ca="1">IF(OR(ISBLANK(PivotTable!N34),ISBLANK(P$7),PivotTable!N34=0,P$7=0),0,IF(PivotTable!N34=P$7,1,-1))</f>
        <v>0</v>
      </c>
      <c r="Q41">
        <f ca="1">IF(OR(ISBLANK(PivotTable!O34),ISBLANK(Q$7),PivotTable!O34=0,Q$7=0),0,IF(PivotTable!O34=Q$7,1,-1))</f>
        <v>0</v>
      </c>
      <c r="R41">
        <f ca="1">IF(OR(ISBLANK(PivotTable!P34),ISBLANK(R$7),PivotTable!P34=0,R$7=0),0,IF(PivotTable!P34=R$7,1,-1))</f>
        <v>1</v>
      </c>
      <c r="S41">
        <f ca="1">IF(OR(ISBLANK(PivotTable!Q34),ISBLANK(S$7),PivotTable!Q34=0,S$7=0),0,IF(PivotTable!Q34=S$7,1,-1))</f>
        <v>-1</v>
      </c>
      <c r="T41">
        <f ca="1">IF(OR(ISBLANK(PivotTable!R34),ISBLANK(T$7),PivotTable!R34=0,T$7=0),0,IF(PivotTable!R34=T$7,1,-1))</f>
        <v>1</v>
      </c>
      <c r="U41">
        <f ca="1">IF(OR(ISBLANK(PivotTable!S34),ISBLANK(U$7),PivotTable!S34=0,U$7=0),0,IF(PivotTable!S34=U$7,1,-1))</f>
        <v>1</v>
      </c>
      <c r="V41">
        <f ca="1">IF(OR(ISBLANK(PivotTable!T34),ISBLANK(V$7),PivotTable!T34=0,V$7=0),0,IF(PivotTable!T34=V$7,1,-1))</f>
        <v>1</v>
      </c>
      <c r="W41">
        <f ca="1">IF(OR(ISBLANK(PivotTable!U34),ISBLANK(W$7),PivotTable!U34=0,W$7=0),0,IF(PivotTable!U34=W$7,1,-1))</f>
        <v>0</v>
      </c>
      <c r="X41">
        <f ca="1">IF(OR(ISBLANK(PivotTable!V34),ISBLANK(X$7),PivotTable!V34=0,X$7=0),0,IF(PivotTable!V34=X$7,1,-1))</f>
        <v>0</v>
      </c>
      <c r="Y41">
        <f ca="1">IF(OR(ISBLANK(PivotTable!W34),ISBLANK(Y$7),PivotTable!W34=0,Y$7=0),0,IF(PivotTable!W34=Y$7,1,-1))</f>
        <v>0</v>
      </c>
      <c r="Z41">
        <f ca="1">IF(OR(ISBLANK(PivotTable!X34),ISBLANK(Z$7),PivotTable!X34=0,Z$7=0),0,IF(PivotTable!X34=Z$7,1,-1))</f>
        <v>0</v>
      </c>
      <c r="AA41">
        <f ca="1">IF(OR(ISBLANK(PivotTable!Y34),ISBLANK(AA$7),PivotTable!Y34=0,AA$7=0),0,IF(PivotTable!Y34=AA$7,1,-1))</f>
        <v>0</v>
      </c>
      <c r="AB41">
        <f ca="1">IF(OR(ISBLANK(PivotTable!Z34),ISBLANK(AB$7),PivotTable!Z34=0,AB$7=0),0,IF(PivotTable!Z34=AB$7,1,-1))</f>
        <v>0</v>
      </c>
      <c r="AC41">
        <f ca="1">IF(OR(ISBLANK(PivotTable!AA34),ISBLANK(AC$7),PivotTable!AA34=0,AC$7=0),0,IF(PivotTable!AA34=AC$7,1,-1))</f>
        <v>0</v>
      </c>
      <c r="AD41">
        <f ca="1">IF(OR(ISBLANK(PivotTable!AB34),ISBLANK(AD$7),PivotTable!AB34=0,AD$7=0),0,IF(PivotTable!AB34=AD$7,1,-1))</f>
        <v>0</v>
      </c>
      <c r="AE41">
        <f ca="1">IF(OR(ISBLANK(PivotTable!AC34),ISBLANK(AE$7),PivotTable!AC34=0,AE$7=0),0,IF(PivotTable!AC34=AE$7,1,-1))</f>
        <v>0</v>
      </c>
      <c r="AF41">
        <f ca="1">IF(OR(ISBLANK(PivotTable!AD34),ISBLANK(AF$7),PivotTable!AD34=0,AF$7=0),0,IF(PivotTable!AD34=AF$7,1,-1))</f>
        <v>0</v>
      </c>
      <c r="AG41">
        <f ca="1">IF(OR(ISBLANK(PivotTable!AE34),ISBLANK(AG$7),PivotTable!AE34=0,AG$7=0),0,IF(PivotTable!AE34=AG$7,1,-1))</f>
        <v>0</v>
      </c>
      <c r="AH41">
        <f ca="1">IF(OR(ISBLANK(PivotTable!AF34),ISBLANK(AH$7),PivotTable!AF34=0,AH$7=0),0,IF(PivotTable!AF34=AH$7,1,-1))</f>
        <v>0</v>
      </c>
      <c r="AI41">
        <f ca="1">IF(OR(ISBLANK(PivotTable!AG34),ISBLANK(AI$7),PivotTable!AG34=0,AI$7=0),0,IF(PivotTable!AG34=AI$7,1,-1))</f>
        <v>0</v>
      </c>
      <c r="AJ41">
        <f ca="1">IF(OR(ISBLANK(PivotTable!AH34),ISBLANK(AJ$7),PivotTable!AH34=0,AJ$7=0),0,IF(PivotTable!AH34=AJ$7,1,-1))</f>
        <v>0</v>
      </c>
      <c r="AK41">
        <f ca="1">IF(OR(ISBLANK(PivotTable!AI34),ISBLANK(AK$7),PivotTable!AI34=0,AK$7=0),0,IF(PivotTable!AI34=AK$7,1,-1))</f>
        <v>0</v>
      </c>
      <c r="AL41">
        <f ca="1">IF(OR(ISBLANK(PivotTable!AJ34),ISBLANK(AL$7),PivotTable!AJ34=0,AL$7=0),0,IF(PivotTable!AJ34=AL$7,1,-1))</f>
        <v>0</v>
      </c>
      <c r="AM41">
        <f t="shared" ca="1" si="1"/>
        <v>5</v>
      </c>
      <c r="AN41">
        <f t="shared" ca="1" si="2"/>
        <v>1</v>
      </c>
      <c r="AO41">
        <f t="shared" ca="1" si="3"/>
        <v>29</v>
      </c>
    </row>
    <row r="42" spans="2:41" x14ac:dyDescent="0.25">
      <c r="B42">
        <f t="shared" ca="1" si="0"/>
        <v>0.37931034482758619</v>
      </c>
      <c r="C42" s="9" t="str">
        <f>PivotTable!A35</f>
        <v>Enzi (R-WY)</v>
      </c>
      <c r="D42">
        <f ca="1">IF(OR(ISBLANK(PivotTable!B35),ISBLANK(D$7),PivotTable!B35=0,D$7=0),0,IF(PivotTable!B35=D$7,1,-1))</f>
        <v>-1</v>
      </c>
      <c r="E42">
        <f ca="1">IF(OR(ISBLANK(PivotTable!C35),ISBLANK(E$7),PivotTable!C35=0,E$7=0),0,IF(PivotTable!C35=E$7,1,-1))</f>
        <v>-1</v>
      </c>
      <c r="F42">
        <f ca="1">IF(OR(ISBLANK(PivotTable!D35),ISBLANK(F$7),PivotTable!D35=0,F$7=0),0,IF(PivotTable!D35=F$7,1,-1))</f>
        <v>-1</v>
      </c>
      <c r="G42">
        <f ca="1">IF(OR(ISBLANK(PivotTable!E35),ISBLANK(G$7),PivotTable!E35=0,G$7=0),0,IF(PivotTable!E35=G$7,1,-1))</f>
        <v>-1</v>
      </c>
      <c r="H42">
        <f ca="1">IF(OR(ISBLANK(PivotTable!F35),ISBLANK(H$7),PivotTable!F35=0,H$7=0),0,IF(PivotTable!F35=H$7,1,-1))</f>
        <v>0</v>
      </c>
      <c r="I42">
        <f ca="1">IF(OR(ISBLANK(PivotTable!G35),ISBLANK(I$7),PivotTable!G35=0,I$7=0),0,IF(PivotTable!G35=I$7,1,-1))</f>
        <v>0</v>
      </c>
      <c r="J42">
        <f ca="1">IF(OR(ISBLANK(PivotTable!H35),ISBLANK(J$7),PivotTable!H35=0,J$7=0),0,IF(PivotTable!H35=J$7,1,-1))</f>
        <v>0</v>
      </c>
      <c r="K42">
        <f ca="1">IF(OR(ISBLANK(PivotTable!I35),ISBLANK(K$7),PivotTable!I35=0,K$7=0),0,IF(PivotTable!I35=K$7,1,-1))</f>
        <v>0</v>
      </c>
      <c r="L42">
        <f ca="1">IF(OR(ISBLANK(PivotTable!J35),ISBLANK(L$7),PivotTable!J35=0,L$7=0),0,IF(PivotTable!J35=L$7,1,-1))</f>
        <v>0</v>
      </c>
      <c r="M42">
        <f ca="1">IF(OR(ISBLANK(PivotTable!K35),ISBLANK(M$7),PivotTable!K35=0,M$7=0),0,IF(PivotTable!K35=M$7,1,-1))</f>
        <v>1</v>
      </c>
      <c r="N42">
        <f ca="1">IF(OR(ISBLANK(PivotTable!L35),ISBLANK(N$7),PivotTable!L35=0,N$7=0),0,IF(PivotTable!L35=N$7,1,-1))</f>
        <v>1</v>
      </c>
      <c r="O42">
        <f ca="1">IF(OR(ISBLANK(PivotTable!M35),ISBLANK(O$7),PivotTable!M35=0,O$7=0),0,IF(PivotTable!M35=O$7,1,-1))</f>
        <v>1</v>
      </c>
      <c r="P42">
        <f ca="1">IF(OR(ISBLANK(PivotTable!N35),ISBLANK(P$7),PivotTable!N35=0,P$7=0),0,IF(PivotTable!N35=P$7,1,-1))</f>
        <v>-1</v>
      </c>
      <c r="Q42">
        <f ca="1">IF(OR(ISBLANK(PivotTable!O35),ISBLANK(Q$7),PivotTable!O35=0,Q$7=0),0,IF(PivotTable!O35=Q$7,1,-1))</f>
        <v>1</v>
      </c>
      <c r="R42">
        <f ca="1">IF(OR(ISBLANK(PivotTable!P35),ISBLANK(R$7),PivotTable!P35=0,R$7=0),0,IF(PivotTable!P35=R$7,1,-1))</f>
        <v>1</v>
      </c>
      <c r="S42">
        <f ca="1">IF(OR(ISBLANK(PivotTable!Q35),ISBLANK(S$7),PivotTable!Q35=0,S$7=0),0,IF(PivotTable!Q35=S$7,1,-1))</f>
        <v>1</v>
      </c>
      <c r="T42">
        <f ca="1">IF(OR(ISBLANK(PivotTable!R35),ISBLANK(T$7),PivotTable!R35=0,T$7=0),0,IF(PivotTable!R35=T$7,1,-1))</f>
        <v>1</v>
      </c>
      <c r="U42">
        <f ca="1">IF(OR(ISBLANK(PivotTable!S35),ISBLANK(U$7),PivotTable!S35=0,U$7=0),0,IF(PivotTable!S35=U$7,1,-1))</f>
        <v>1</v>
      </c>
      <c r="V42">
        <f ca="1">IF(OR(ISBLANK(PivotTable!T35),ISBLANK(V$7),PivotTable!T35=0,V$7=0),0,IF(PivotTable!T35=V$7,1,-1))</f>
        <v>-1</v>
      </c>
      <c r="W42">
        <f ca="1">IF(OR(ISBLANK(PivotTable!U35),ISBLANK(W$7),PivotTable!U35=0,W$7=0),0,IF(PivotTable!U35=W$7,1,-1))</f>
        <v>1</v>
      </c>
      <c r="X42">
        <f ca="1">IF(OR(ISBLANK(PivotTable!V35),ISBLANK(X$7),PivotTable!V35=0,X$7=0),0,IF(PivotTable!V35=X$7,1,-1))</f>
        <v>0</v>
      </c>
      <c r="Y42">
        <f ca="1">IF(OR(ISBLANK(PivotTable!W35),ISBLANK(Y$7),PivotTable!W35=0,Y$7=0),0,IF(PivotTable!W35=Y$7,1,-1))</f>
        <v>-1</v>
      </c>
      <c r="Z42">
        <f ca="1">IF(OR(ISBLANK(PivotTable!X35),ISBLANK(Z$7),PivotTable!X35=0,Z$7=0),0,IF(PivotTable!X35=Z$7,1,-1))</f>
        <v>-1</v>
      </c>
      <c r="AA42">
        <f ca="1">IF(OR(ISBLANK(PivotTable!Y35),ISBLANK(AA$7),PivotTable!Y35=0,AA$7=0),0,IF(PivotTable!Y35=AA$7,1,-1))</f>
        <v>1</v>
      </c>
      <c r="AB42">
        <f ca="1">IF(OR(ISBLANK(PivotTable!Z35),ISBLANK(AB$7),PivotTable!Z35=0,AB$7=0),0,IF(PivotTable!Z35=AB$7,1,-1))</f>
        <v>1</v>
      </c>
      <c r="AC42">
        <f ca="1">IF(OR(ISBLANK(PivotTable!AA35),ISBLANK(AC$7),PivotTable!AA35=0,AC$7=0),0,IF(PivotTable!AA35=AC$7,1,-1))</f>
        <v>1</v>
      </c>
      <c r="AD42">
        <f ca="1">IF(OR(ISBLANK(PivotTable!AB35),ISBLANK(AD$7),PivotTable!AB35=0,AD$7=0),0,IF(PivotTable!AB35=AD$7,1,-1))</f>
        <v>1</v>
      </c>
      <c r="AE42">
        <f ca="1">IF(OR(ISBLANK(PivotTable!AC35),ISBLANK(AE$7),PivotTable!AC35=0,AE$7=0),0,IF(PivotTable!AC35=AE$7,1,-1))</f>
        <v>1</v>
      </c>
      <c r="AF42">
        <f ca="1">IF(OR(ISBLANK(PivotTable!AD35),ISBLANK(AF$7),PivotTable!AD35=0,AF$7=0),0,IF(PivotTable!AD35=AF$7,1,-1))</f>
        <v>1</v>
      </c>
      <c r="AG42">
        <f ca="1">IF(OR(ISBLANK(PivotTable!AE35),ISBLANK(AG$7),PivotTable!AE35=0,AG$7=0),0,IF(PivotTable!AE35=AG$7,1,-1))</f>
        <v>1</v>
      </c>
      <c r="AH42">
        <f ca="1">IF(OR(ISBLANK(PivotTable!AF35),ISBLANK(AH$7),PivotTable!AF35=0,AH$7=0),0,IF(PivotTable!AF35=AH$7,1,-1))</f>
        <v>1</v>
      </c>
      <c r="AI42">
        <f ca="1">IF(OR(ISBLANK(PivotTable!AG35),ISBLANK(AI$7),PivotTable!AG35=0,AI$7=0),0,IF(PivotTable!AG35=AI$7,1,-1))</f>
        <v>1</v>
      </c>
      <c r="AJ42">
        <f ca="1">IF(OR(ISBLANK(PivotTable!AH35),ISBLANK(AJ$7),PivotTable!AH35=0,AJ$7=0),0,IF(PivotTable!AH35=AJ$7,1,-1))</f>
        <v>1</v>
      </c>
      <c r="AK42">
        <f ca="1">IF(OR(ISBLANK(PivotTable!AI35),ISBLANK(AK$7),PivotTable!AI35=0,AK$7=0),0,IF(PivotTable!AI35=AK$7,1,-1))</f>
        <v>1</v>
      </c>
      <c r="AL42">
        <f ca="1">IF(OR(ISBLANK(PivotTable!AJ35),ISBLANK(AL$7),PivotTable!AJ35=0,AL$7=0),0,IF(PivotTable!AJ35=AL$7,1,-1))</f>
        <v>-1</v>
      </c>
      <c r="AM42">
        <f t="shared" ca="1" si="1"/>
        <v>20</v>
      </c>
      <c r="AN42">
        <f t="shared" ca="1" si="2"/>
        <v>9</v>
      </c>
      <c r="AO42">
        <f t="shared" ca="1" si="3"/>
        <v>6</v>
      </c>
    </row>
    <row r="43" spans="2:41" x14ac:dyDescent="0.25">
      <c r="B43">
        <f t="shared" ca="1" si="0"/>
        <v>-0.22580645161290322</v>
      </c>
      <c r="C43" s="9" t="str">
        <f>PivotTable!A36</f>
        <v>Feinstein (D-CA)</v>
      </c>
      <c r="D43">
        <f ca="1">IF(OR(ISBLANK(PivotTable!B36),ISBLANK(D$7),PivotTable!B36=0,D$7=0),0,IF(PivotTable!B36=D$7,1,-1))</f>
        <v>-1</v>
      </c>
      <c r="E43">
        <f ca="1">IF(OR(ISBLANK(PivotTable!C36),ISBLANK(E$7),PivotTable!C36=0,E$7=0),0,IF(PivotTable!C36=E$7,1,-1))</f>
        <v>-1</v>
      </c>
      <c r="F43">
        <f ca="1">IF(OR(ISBLANK(PivotTable!D36),ISBLANK(F$7),PivotTable!D36=0,F$7=0),0,IF(PivotTable!D36=F$7,1,-1))</f>
        <v>-1</v>
      </c>
      <c r="G43">
        <f ca="1">IF(OR(ISBLANK(PivotTable!E36),ISBLANK(G$7),PivotTable!E36=0,G$7=0),0,IF(PivotTable!E36=G$7,1,-1))</f>
        <v>-1</v>
      </c>
      <c r="H43">
        <f ca="1">IF(OR(ISBLANK(PivotTable!F36),ISBLANK(H$7),PivotTable!F36=0,H$7=0),0,IF(PivotTable!F36=H$7,1,-1))</f>
        <v>-1</v>
      </c>
      <c r="I43">
        <f ca="1">IF(OR(ISBLANK(PivotTable!G36),ISBLANK(I$7),PivotTable!G36=0,I$7=0),0,IF(PivotTable!G36=I$7,1,-1))</f>
        <v>0</v>
      </c>
      <c r="J43">
        <f ca="1">IF(OR(ISBLANK(PivotTable!H36),ISBLANK(J$7),PivotTable!H36=0,J$7=0),0,IF(PivotTable!H36=J$7,1,-1))</f>
        <v>0</v>
      </c>
      <c r="K43">
        <f ca="1">IF(OR(ISBLANK(PivotTable!I36),ISBLANK(K$7),PivotTable!I36=0,K$7=0),0,IF(PivotTable!I36=K$7,1,-1))</f>
        <v>0</v>
      </c>
      <c r="L43">
        <f ca="1">IF(OR(ISBLANK(PivotTable!J36),ISBLANK(L$7),PivotTable!J36=0,L$7=0),0,IF(PivotTable!J36=L$7,1,-1))</f>
        <v>0</v>
      </c>
      <c r="M43">
        <f ca="1">IF(OR(ISBLANK(PivotTable!K36),ISBLANK(M$7),PivotTable!K36=0,M$7=0),0,IF(PivotTable!K36=M$7,1,-1))</f>
        <v>1</v>
      </c>
      <c r="N43">
        <f ca="1">IF(OR(ISBLANK(PivotTable!L36),ISBLANK(N$7),PivotTable!L36=0,N$7=0),0,IF(PivotTable!L36=N$7,1,-1))</f>
        <v>-1</v>
      </c>
      <c r="O43">
        <f ca="1">IF(OR(ISBLANK(PivotTable!M36),ISBLANK(O$7),PivotTable!M36=0,O$7=0),0,IF(PivotTable!M36=O$7,1,-1))</f>
        <v>1</v>
      </c>
      <c r="P43">
        <f ca="1">IF(OR(ISBLANK(PivotTable!N36),ISBLANK(P$7),PivotTable!N36=0,P$7=0),0,IF(PivotTable!N36=P$7,1,-1))</f>
        <v>-1</v>
      </c>
      <c r="Q43">
        <f ca="1">IF(OR(ISBLANK(PivotTable!O36),ISBLANK(Q$7),PivotTable!O36=0,Q$7=0),0,IF(PivotTable!O36=Q$7,1,-1))</f>
        <v>-1</v>
      </c>
      <c r="R43">
        <f ca="1">IF(OR(ISBLANK(PivotTable!P36),ISBLANK(R$7),PivotTable!P36=0,R$7=0),0,IF(PivotTable!P36=R$7,1,-1))</f>
        <v>1</v>
      </c>
      <c r="S43">
        <f ca="1">IF(OR(ISBLANK(PivotTable!Q36),ISBLANK(S$7),PivotTable!Q36=0,S$7=0),0,IF(PivotTable!Q36=S$7,1,-1))</f>
        <v>1</v>
      </c>
      <c r="T43">
        <f ca="1">IF(OR(ISBLANK(PivotTable!R36),ISBLANK(T$7),PivotTable!R36=0,T$7=0),0,IF(PivotTable!R36=T$7,1,-1))</f>
        <v>-1</v>
      </c>
      <c r="U43">
        <f ca="1">IF(OR(ISBLANK(PivotTable!S36),ISBLANK(U$7),PivotTable!S36=0,U$7=0),0,IF(PivotTable!S36=U$7,1,-1))</f>
        <v>1</v>
      </c>
      <c r="V43">
        <f ca="1">IF(OR(ISBLANK(PivotTable!T36),ISBLANK(V$7),PivotTable!T36=0,V$7=0),0,IF(PivotTable!T36=V$7,1,-1))</f>
        <v>-1</v>
      </c>
      <c r="W43">
        <f ca="1">IF(OR(ISBLANK(PivotTable!U36),ISBLANK(W$7),PivotTable!U36=0,W$7=0),0,IF(PivotTable!U36=W$7,1,-1))</f>
        <v>1</v>
      </c>
      <c r="X43">
        <f ca="1">IF(OR(ISBLANK(PivotTable!V36),ISBLANK(X$7),PivotTable!V36=0,X$7=0),0,IF(PivotTable!V36=X$7,1,-1))</f>
        <v>-1</v>
      </c>
      <c r="Y43">
        <f ca="1">IF(OR(ISBLANK(PivotTable!W36),ISBLANK(Y$7),PivotTable!W36=0,Y$7=0),0,IF(PivotTable!W36=Y$7,1,-1))</f>
        <v>-1</v>
      </c>
      <c r="Z43">
        <f ca="1">IF(OR(ISBLANK(PivotTable!X36),ISBLANK(Z$7),PivotTable!X36=0,Z$7=0),0,IF(PivotTable!X36=Z$7,1,-1))</f>
        <v>-1</v>
      </c>
      <c r="AA43">
        <f ca="1">IF(OR(ISBLANK(PivotTable!Y36),ISBLANK(AA$7),PivotTable!Y36=0,AA$7=0),0,IF(PivotTable!Y36=AA$7,1,-1))</f>
        <v>-1</v>
      </c>
      <c r="AB43">
        <f ca="1">IF(OR(ISBLANK(PivotTable!Z36),ISBLANK(AB$7),PivotTable!Z36=0,AB$7=0),0,IF(PivotTable!Z36=AB$7,1,-1))</f>
        <v>1</v>
      </c>
      <c r="AC43">
        <f ca="1">IF(OR(ISBLANK(PivotTable!AA36),ISBLANK(AC$7),PivotTable!AA36=0,AC$7=0),0,IF(PivotTable!AA36=AC$7,1,-1))</f>
        <v>1</v>
      </c>
      <c r="AD43">
        <f ca="1">IF(OR(ISBLANK(PivotTable!AB36),ISBLANK(AD$7),PivotTable!AB36=0,AD$7=0),0,IF(PivotTable!AB36=AD$7,1,-1))</f>
        <v>1</v>
      </c>
      <c r="AE43">
        <f ca="1">IF(OR(ISBLANK(PivotTable!AC36),ISBLANK(AE$7),PivotTable!AC36=0,AE$7=0),0,IF(PivotTable!AC36=AE$7,1,-1))</f>
        <v>1</v>
      </c>
      <c r="AF43">
        <f ca="1">IF(OR(ISBLANK(PivotTable!AD36),ISBLANK(AF$7),PivotTable!AD36=0,AF$7=0),0,IF(PivotTable!AD36=AF$7,1,-1))</f>
        <v>-1</v>
      </c>
      <c r="AG43">
        <f ca="1">IF(OR(ISBLANK(PivotTable!AE36),ISBLANK(AG$7),PivotTable!AE36=0,AG$7=0),0,IF(PivotTable!AE36=AG$7,1,-1))</f>
        <v>1</v>
      </c>
      <c r="AH43">
        <f ca="1">IF(OR(ISBLANK(PivotTable!AF36),ISBLANK(AH$7),PivotTable!AF36=0,AH$7=0),0,IF(PivotTable!AF36=AH$7,1,-1))</f>
        <v>-1</v>
      </c>
      <c r="AI43">
        <f ca="1">IF(OR(ISBLANK(PivotTable!AG36),ISBLANK(AI$7),PivotTable!AG36=0,AI$7=0),0,IF(PivotTable!AG36=AI$7,1,-1))</f>
        <v>-1</v>
      </c>
      <c r="AJ43">
        <f ca="1">IF(OR(ISBLANK(PivotTable!AH36),ISBLANK(AJ$7),PivotTable!AH36=0,AJ$7=0),0,IF(PivotTable!AH36=AJ$7,1,-1))</f>
        <v>-1</v>
      </c>
      <c r="AK43">
        <f ca="1">IF(OR(ISBLANK(PivotTable!AI36),ISBLANK(AK$7),PivotTable!AI36=0,AK$7=0),0,IF(PivotTable!AI36=AK$7,1,-1))</f>
        <v>-1</v>
      </c>
      <c r="AL43">
        <f ca="1">IF(OR(ISBLANK(PivotTable!AJ36),ISBLANK(AL$7),PivotTable!AJ36=0,AL$7=0),0,IF(PivotTable!AJ36=AL$7,1,-1))</f>
        <v>1</v>
      </c>
      <c r="AM43">
        <f t="shared" ca="1" si="1"/>
        <v>12</v>
      </c>
      <c r="AN43">
        <f t="shared" ca="1" si="2"/>
        <v>19</v>
      </c>
      <c r="AO43">
        <f t="shared" ca="1" si="3"/>
        <v>4</v>
      </c>
    </row>
    <row r="44" spans="2:41" x14ac:dyDescent="0.25">
      <c r="B44">
        <f t="shared" ca="1" si="0"/>
        <v>-0.29032258064516131</v>
      </c>
      <c r="C44" s="9" t="str">
        <f>PivotTable!A37</f>
        <v>Franken (D-MN)</v>
      </c>
      <c r="D44">
        <f ca="1">IF(OR(ISBLANK(PivotTable!B37),ISBLANK(D$7),PivotTable!B37=0,D$7=0),0,IF(PivotTable!B37=D$7,1,-1))</f>
        <v>-1</v>
      </c>
      <c r="E44">
        <f ca="1">IF(OR(ISBLANK(PivotTable!C37),ISBLANK(E$7),PivotTable!C37=0,E$7=0),0,IF(PivotTable!C37=E$7,1,-1))</f>
        <v>-1</v>
      </c>
      <c r="F44">
        <f ca="1">IF(OR(ISBLANK(PivotTable!D37),ISBLANK(F$7),PivotTable!D37=0,F$7=0),0,IF(PivotTable!D37=F$7,1,-1))</f>
        <v>-1</v>
      </c>
      <c r="G44">
        <f ca="1">IF(OR(ISBLANK(PivotTable!E37),ISBLANK(G$7),PivotTable!E37=0,G$7=0),0,IF(PivotTable!E37=G$7,1,-1))</f>
        <v>-1</v>
      </c>
      <c r="H44">
        <f ca="1">IF(OR(ISBLANK(PivotTable!F37),ISBLANK(H$7),PivotTable!F37=0,H$7=0),0,IF(PivotTable!F37=H$7,1,-1))</f>
        <v>-1</v>
      </c>
      <c r="I44">
        <f ca="1">IF(OR(ISBLANK(PivotTable!G37),ISBLANK(I$7),PivotTable!G37=0,I$7=0),0,IF(PivotTable!G37=I$7,1,-1))</f>
        <v>0</v>
      </c>
      <c r="J44">
        <f ca="1">IF(OR(ISBLANK(PivotTable!H37),ISBLANK(J$7),PivotTable!H37=0,J$7=0),0,IF(PivotTable!H37=J$7,1,-1))</f>
        <v>0</v>
      </c>
      <c r="K44">
        <f ca="1">IF(OR(ISBLANK(PivotTable!I37),ISBLANK(K$7),PivotTable!I37=0,K$7=0),0,IF(PivotTable!I37=K$7,1,-1))</f>
        <v>0</v>
      </c>
      <c r="L44">
        <f ca="1">IF(OR(ISBLANK(PivotTable!J37),ISBLANK(L$7),PivotTable!J37=0,L$7=0),0,IF(PivotTable!J37=L$7,1,-1))</f>
        <v>0</v>
      </c>
      <c r="M44">
        <f ca="1">IF(OR(ISBLANK(PivotTable!K37),ISBLANK(M$7),PivotTable!K37=0,M$7=0),0,IF(PivotTable!K37=M$7,1,-1))</f>
        <v>1</v>
      </c>
      <c r="N44">
        <f ca="1">IF(OR(ISBLANK(PivotTable!L37),ISBLANK(N$7),PivotTable!L37=0,N$7=0),0,IF(PivotTable!L37=N$7,1,-1))</f>
        <v>-1</v>
      </c>
      <c r="O44">
        <f ca="1">IF(OR(ISBLANK(PivotTable!M37),ISBLANK(O$7),PivotTable!M37=0,O$7=0),0,IF(PivotTable!M37=O$7,1,-1))</f>
        <v>1</v>
      </c>
      <c r="P44">
        <f ca="1">IF(OR(ISBLANK(PivotTable!N37),ISBLANK(P$7),PivotTable!N37=0,P$7=0),0,IF(PivotTable!N37=P$7,1,-1))</f>
        <v>-1</v>
      </c>
      <c r="Q44">
        <f ca="1">IF(OR(ISBLANK(PivotTable!O37),ISBLANK(Q$7),PivotTable!O37=0,Q$7=0),0,IF(PivotTable!O37=Q$7,1,-1))</f>
        <v>-1</v>
      </c>
      <c r="R44">
        <f ca="1">IF(OR(ISBLANK(PivotTable!P37),ISBLANK(R$7),PivotTable!P37=0,R$7=0),0,IF(PivotTable!P37=R$7,1,-1))</f>
        <v>1</v>
      </c>
      <c r="S44">
        <f ca="1">IF(OR(ISBLANK(PivotTable!Q37),ISBLANK(S$7),PivotTable!Q37=0,S$7=0),0,IF(PivotTable!Q37=S$7,1,-1))</f>
        <v>1</v>
      </c>
      <c r="T44">
        <f ca="1">IF(OR(ISBLANK(PivotTable!R37),ISBLANK(T$7),PivotTable!R37=0,T$7=0),0,IF(PivotTable!R37=T$7,1,-1))</f>
        <v>-1</v>
      </c>
      <c r="U44">
        <f ca="1">IF(OR(ISBLANK(PivotTable!S37),ISBLANK(U$7),PivotTable!S37=0,U$7=0),0,IF(PivotTable!S37=U$7,1,-1))</f>
        <v>1</v>
      </c>
      <c r="V44">
        <f ca="1">IF(OR(ISBLANK(PivotTable!T37),ISBLANK(V$7),PivotTable!T37=0,V$7=0),0,IF(PivotTable!T37=V$7,1,-1))</f>
        <v>-1</v>
      </c>
      <c r="W44">
        <f ca="1">IF(OR(ISBLANK(PivotTable!U37),ISBLANK(W$7),PivotTable!U37=0,W$7=0),0,IF(PivotTable!U37=W$7,1,-1))</f>
        <v>1</v>
      </c>
      <c r="X44">
        <f ca="1">IF(OR(ISBLANK(PivotTable!V37),ISBLANK(X$7),PivotTable!V37=0,X$7=0),0,IF(PivotTable!V37=X$7,1,-1))</f>
        <v>-1</v>
      </c>
      <c r="Y44">
        <f ca="1">IF(OR(ISBLANK(PivotTable!W37),ISBLANK(Y$7),PivotTable!W37=0,Y$7=0),0,IF(PivotTable!W37=Y$7,1,-1))</f>
        <v>-1</v>
      </c>
      <c r="Z44">
        <f ca="1">IF(OR(ISBLANK(PivotTable!X37),ISBLANK(Z$7),PivotTable!X37=0,Z$7=0),0,IF(PivotTable!X37=Z$7,1,-1))</f>
        <v>-1</v>
      </c>
      <c r="AA44">
        <f ca="1">IF(OR(ISBLANK(PivotTable!Y37),ISBLANK(AA$7),PivotTable!Y37=0,AA$7=0),0,IF(PivotTable!Y37=AA$7,1,-1))</f>
        <v>-1</v>
      </c>
      <c r="AB44">
        <f ca="1">IF(OR(ISBLANK(PivotTable!Z37),ISBLANK(AB$7),PivotTable!Z37=0,AB$7=0),0,IF(PivotTable!Z37=AB$7,1,-1))</f>
        <v>1</v>
      </c>
      <c r="AC44">
        <f ca="1">IF(OR(ISBLANK(PivotTable!AA37),ISBLANK(AC$7),PivotTable!AA37=0,AC$7=0),0,IF(PivotTable!AA37=AC$7,1,-1))</f>
        <v>1</v>
      </c>
      <c r="AD44">
        <f ca="1">IF(OR(ISBLANK(PivotTable!AB37),ISBLANK(AD$7),PivotTable!AB37=0,AD$7=0),0,IF(PivotTable!AB37=AD$7,1,-1))</f>
        <v>1</v>
      </c>
      <c r="AE44">
        <f ca="1">IF(OR(ISBLANK(PivotTable!AC37),ISBLANK(AE$7),PivotTable!AC37=0,AE$7=0),0,IF(PivotTable!AC37=AE$7,1,-1))</f>
        <v>-1</v>
      </c>
      <c r="AF44">
        <f ca="1">IF(OR(ISBLANK(PivotTable!AD37),ISBLANK(AF$7),PivotTable!AD37=0,AF$7=0),0,IF(PivotTable!AD37=AF$7,1,-1))</f>
        <v>-1</v>
      </c>
      <c r="AG44">
        <f ca="1">IF(OR(ISBLANK(PivotTable!AE37),ISBLANK(AG$7),PivotTable!AE37=0,AG$7=0),0,IF(PivotTable!AE37=AG$7,1,-1))</f>
        <v>1</v>
      </c>
      <c r="AH44">
        <f ca="1">IF(OR(ISBLANK(PivotTable!AF37),ISBLANK(AH$7),PivotTable!AF37=0,AH$7=0),0,IF(PivotTable!AF37=AH$7,1,-1))</f>
        <v>-1</v>
      </c>
      <c r="AI44">
        <f ca="1">IF(OR(ISBLANK(PivotTable!AG37),ISBLANK(AI$7),PivotTable!AG37=0,AI$7=0),0,IF(PivotTable!AG37=AI$7,1,-1))</f>
        <v>-1</v>
      </c>
      <c r="AJ44">
        <f ca="1">IF(OR(ISBLANK(PivotTable!AH37),ISBLANK(AJ$7),PivotTable!AH37=0,AJ$7=0),0,IF(PivotTable!AH37=AJ$7,1,-1))</f>
        <v>-1</v>
      </c>
      <c r="AK44">
        <f ca="1">IF(OR(ISBLANK(PivotTable!AI37),ISBLANK(AK$7),PivotTable!AI37=0,AK$7=0),0,IF(PivotTable!AI37=AK$7,1,-1))</f>
        <v>-1</v>
      </c>
      <c r="AL44">
        <f ca="1">IF(OR(ISBLANK(PivotTable!AJ37),ISBLANK(AL$7),PivotTable!AJ37=0,AL$7=0),0,IF(PivotTable!AJ37=AL$7,1,-1))</f>
        <v>1</v>
      </c>
      <c r="AM44">
        <f t="shared" ca="1" si="1"/>
        <v>11</v>
      </c>
      <c r="AN44">
        <f t="shared" ca="1" si="2"/>
        <v>20</v>
      </c>
      <c r="AO44">
        <f t="shared" ca="1" si="3"/>
        <v>4</v>
      </c>
    </row>
    <row r="45" spans="2:41" x14ac:dyDescent="0.25">
      <c r="B45">
        <f t="shared" ca="1" si="0"/>
        <v>-0.22580645161290322</v>
      </c>
      <c r="C45" s="9" t="str">
        <f>PivotTable!A38</f>
        <v>Gillibrand (D-NY)</v>
      </c>
      <c r="D45">
        <f ca="1">IF(OR(ISBLANK(PivotTable!B38),ISBLANK(D$7),PivotTable!B38=0,D$7=0),0,IF(PivotTable!B38=D$7,1,-1))</f>
        <v>-1</v>
      </c>
      <c r="E45">
        <f ca="1">IF(OR(ISBLANK(PivotTable!C38),ISBLANK(E$7),PivotTable!C38=0,E$7=0),0,IF(PivotTable!C38=E$7,1,-1))</f>
        <v>-1</v>
      </c>
      <c r="F45">
        <f ca="1">IF(OR(ISBLANK(PivotTable!D38),ISBLANK(F$7),PivotTable!D38=0,F$7=0),0,IF(PivotTable!D38=F$7,1,-1))</f>
        <v>-1</v>
      </c>
      <c r="G45">
        <f ca="1">IF(OR(ISBLANK(PivotTable!E38),ISBLANK(G$7),PivotTable!E38=0,G$7=0),0,IF(PivotTable!E38=G$7,1,-1))</f>
        <v>-1</v>
      </c>
      <c r="H45">
        <f ca="1">IF(OR(ISBLANK(PivotTable!F38),ISBLANK(H$7),PivotTable!F38=0,H$7=0),0,IF(PivotTable!F38=H$7,1,-1))</f>
        <v>-1</v>
      </c>
      <c r="I45">
        <f ca="1">IF(OR(ISBLANK(PivotTable!G38),ISBLANK(I$7),PivotTable!G38=0,I$7=0),0,IF(PivotTable!G38=I$7,1,-1))</f>
        <v>0</v>
      </c>
      <c r="J45">
        <f ca="1">IF(OR(ISBLANK(PivotTable!H38),ISBLANK(J$7),PivotTable!H38=0,J$7=0),0,IF(PivotTable!H38=J$7,1,-1))</f>
        <v>0</v>
      </c>
      <c r="K45">
        <f ca="1">IF(OR(ISBLANK(PivotTable!I38),ISBLANK(K$7),PivotTable!I38=0,K$7=0),0,IF(PivotTable!I38=K$7,1,-1))</f>
        <v>0</v>
      </c>
      <c r="L45">
        <f ca="1">IF(OR(ISBLANK(PivotTable!J38),ISBLANK(L$7),PivotTable!J38=0,L$7=0),0,IF(PivotTable!J38=L$7,1,-1))</f>
        <v>0</v>
      </c>
      <c r="M45">
        <f ca="1">IF(OR(ISBLANK(PivotTable!K38),ISBLANK(M$7),PivotTable!K38=0,M$7=0),0,IF(PivotTable!K38=M$7,1,-1))</f>
        <v>1</v>
      </c>
      <c r="N45">
        <f ca="1">IF(OR(ISBLANK(PivotTable!L38),ISBLANK(N$7),PivotTable!L38=0,N$7=0),0,IF(PivotTable!L38=N$7,1,-1))</f>
        <v>-1</v>
      </c>
      <c r="O45">
        <f ca="1">IF(OR(ISBLANK(PivotTable!M38),ISBLANK(O$7),PivotTable!M38=0,O$7=0),0,IF(PivotTable!M38=O$7,1,-1))</f>
        <v>1</v>
      </c>
      <c r="P45">
        <f ca="1">IF(OR(ISBLANK(PivotTable!N38),ISBLANK(P$7),PivotTable!N38=0,P$7=0),0,IF(PivotTable!N38=P$7,1,-1))</f>
        <v>-1</v>
      </c>
      <c r="Q45">
        <f ca="1">IF(OR(ISBLANK(PivotTable!O38),ISBLANK(Q$7),PivotTable!O38=0,Q$7=0),0,IF(PivotTable!O38=Q$7,1,-1))</f>
        <v>-1</v>
      </c>
      <c r="R45">
        <f ca="1">IF(OR(ISBLANK(PivotTable!P38),ISBLANK(R$7),PivotTable!P38=0,R$7=0),0,IF(PivotTable!P38=R$7,1,-1))</f>
        <v>1</v>
      </c>
      <c r="S45">
        <f ca="1">IF(OR(ISBLANK(PivotTable!Q38),ISBLANK(S$7),PivotTable!Q38=0,S$7=0),0,IF(PivotTable!Q38=S$7,1,-1))</f>
        <v>1</v>
      </c>
      <c r="T45">
        <f ca="1">IF(OR(ISBLANK(PivotTable!R38),ISBLANK(T$7),PivotTable!R38=0,T$7=0),0,IF(PivotTable!R38=T$7,1,-1))</f>
        <v>-1</v>
      </c>
      <c r="U45">
        <f ca="1">IF(OR(ISBLANK(PivotTable!S38),ISBLANK(U$7),PivotTable!S38=0,U$7=0),0,IF(PivotTable!S38=U$7,1,-1))</f>
        <v>1</v>
      </c>
      <c r="V45">
        <f ca="1">IF(OR(ISBLANK(PivotTable!T38),ISBLANK(V$7),PivotTable!T38=0,V$7=0),0,IF(PivotTable!T38=V$7,1,-1))</f>
        <v>-1</v>
      </c>
      <c r="W45">
        <f ca="1">IF(OR(ISBLANK(PivotTable!U38),ISBLANK(W$7),PivotTable!U38=0,W$7=0),0,IF(PivotTable!U38=W$7,1,-1))</f>
        <v>1</v>
      </c>
      <c r="X45">
        <f ca="1">IF(OR(ISBLANK(PivotTable!V38),ISBLANK(X$7),PivotTable!V38=0,X$7=0),0,IF(PivotTable!V38=X$7,1,-1))</f>
        <v>-1</v>
      </c>
      <c r="Y45">
        <f ca="1">IF(OR(ISBLANK(PivotTable!W38),ISBLANK(Y$7),PivotTable!W38=0,Y$7=0),0,IF(PivotTable!W38=Y$7,1,-1))</f>
        <v>-1</v>
      </c>
      <c r="Z45">
        <f ca="1">IF(OR(ISBLANK(PivotTable!X38),ISBLANK(Z$7),PivotTable!X38=0,Z$7=0),0,IF(PivotTable!X38=Z$7,1,-1))</f>
        <v>-1</v>
      </c>
      <c r="AA45">
        <f ca="1">IF(OR(ISBLANK(PivotTable!Y38),ISBLANK(AA$7),PivotTable!Y38=0,AA$7=0),0,IF(PivotTable!Y38=AA$7,1,-1))</f>
        <v>-1</v>
      </c>
      <c r="AB45">
        <f ca="1">IF(OR(ISBLANK(PivotTable!Z38),ISBLANK(AB$7),PivotTable!Z38=0,AB$7=0),0,IF(PivotTable!Z38=AB$7,1,-1))</f>
        <v>1</v>
      </c>
      <c r="AC45">
        <f ca="1">IF(OR(ISBLANK(PivotTable!AA38),ISBLANK(AC$7),PivotTable!AA38=0,AC$7=0),0,IF(PivotTable!AA38=AC$7,1,-1))</f>
        <v>1</v>
      </c>
      <c r="AD45">
        <f ca="1">IF(OR(ISBLANK(PivotTable!AB38),ISBLANK(AD$7),PivotTable!AB38=0,AD$7=0),0,IF(PivotTable!AB38=AD$7,1,-1))</f>
        <v>1</v>
      </c>
      <c r="AE45">
        <f ca="1">IF(OR(ISBLANK(PivotTable!AC38),ISBLANK(AE$7),PivotTable!AC38=0,AE$7=0),0,IF(PivotTable!AC38=AE$7,1,-1))</f>
        <v>1</v>
      </c>
      <c r="AF45">
        <f ca="1">IF(OR(ISBLANK(PivotTable!AD38),ISBLANK(AF$7),PivotTable!AD38=0,AF$7=0),0,IF(PivotTable!AD38=AF$7,1,-1))</f>
        <v>-1</v>
      </c>
      <c r="AG45">
        <f ca="1">IF(OR(ISBLANK(PivotTable!AE38),ISBLANK(AG$7),PivotTable!AE38=0,AG$7=0),0,IF(PivotTable!AE38=AG$7,1,-1))</f>
        <v>1</v>
      </c>
      <c r="AH45">
        <f ca="1">IF(OR(ISBLANK(PivotTable!AF38),ISBLANK(AH$7),PivotTable!AF38=0,AH$7=0),0,IF(PivotTable!AF38=AH$7,1,-1))</f>
        <v>-1</v>
      </c>
      <c r="AI45">
        <f ca="1">IF(OR(ISBLANK(PivotTable!AG38),ISBLANK(AI$7),PivotTable!AG38=0,AI$7=0),0,IF(PivotTable!AG38=AI$7,1,-1))</f>
        <v>-1</v>
      </c>
      <c r="AJ45">
        <f ca="1">IF(OR(ISBLANK(PivotTable!AH38),ISBLANK(AJ$7),PivotTable!AH38=0,AJ$7=0),0,IF(PivotTable!AH38=AJ$7,1,-1))</f>
        <v>-1</v>
      </c>
      <c r="AK45">
        <f ca="1">IF(OR(ISBLANK(PivotTable!AI38),ISBLANK(AK$7),PivotTable!AI38=0,AK$7=0),0,IF(PivotTable!AI38=AK$7,1,-1))</f>
        <v>-1</v>
      </c>
      <c r="AL45">
        <f ca="1">IF(OR(ISBLANK(PivotTable!AJ38),ISBLANK(AL$7),PivotTable!AJ38=0,AL$7=0),0,IF(PivotTable!AJ38=AL$7,1,-1))</f>
        <v>1</v>
      </c>
      <c r="AM45">
        <f t="shared" ca="1" si="1"/>
        <v>12</v>
      </c>
      <c r="AN45">
        <f t="shared" ca="1" si="2"/>
        <v>19</v>
      </c>
      <c r="AO45">
        <f t="shared" ca="1" si="3"/>
        <v>4</v>
      </c>
    </row>
    <row r="46" spans="2:41" x14ac:dyDescent="0.25">
      <c r="B46">
        <f t="shared" ca="1" si="0"/>
        <v>0.4838709677419355</v>
      </c>
      <c r="C46" s="9" t="str">
        <f>PivotTable!A39</f>
        <v>Graham (R-SC)</v>
      </c>
      <c r="D46">
        <f ca="1">IF(OR(ISBLANK(PivotTable!B39),ISBLANK(D$7),PivotTable!B39=0,D$7=0),0,IF(PivotTable!B39=D$7,1,-1))</f>
        <v>-1</v>
      </c>
      <c r="E46">
        <f ca="1">IF(OR(ISBLANK(PivotTable!C39),ISBLANK(E$7),PivotTable!C39=0,E$7=0),0,IF(PivotTable!C39=E$7,1,-1))</f>
        <v>-1</v>
      </c>
      <c r="F46">
        <f ca="1">IF(OR(ISBLANK(PivotTable!D39),ISBLANK(F$7),PivotTable!D39=0,F$7=0),0,IF(PivotTable!D39=F$7,1,-1))</f>
        <v>-1</v>
      </c>
      <c r="G46">
        <f ca="1">IF(OR(ISBLANK(PivotTable!E39),ISBLANK(G$7),PivotTable!E39=0,G$7=0),0,IF(PivotTable!E39=G$7,1,-1))</f>
        <v>-1</v>
      </c>
      <c r="H46">
        <f ca="1">IF(OR(ISBLANK(PivotTable!F39),ISBLANK(H$7),PivotTable!F39=0,H$7=0),0,IF(PivotTable!F39=H$7,1,-1))</f>
        <v>-1</v>
      </c>
      <c r="I46">
        <f ca="1">IF(OR(ISBLANK(PivotTable!G39),ISBLANK(I$7),PivotTable!G39=0,I$7=0),0,IF(PivotTable!G39=I$7,1,-1))</f>
        <v>0</v>
      </c>
      <c r="J46">
        <f ca="1">IF(OR(ISBLANK(PivotTable!H39),ISBLANK(J$7),PivotTable!H39=0,J$7=0),0,IF(PivotTable!H39=J$7,1,-1))</f>
        <v>0</v>
      </c>
      <c r="K46">
        <f ca="1">IF(OR(ISBLANK(PivotTable!I39),ISBLANK(K$7),PivotTable!I39=0,K$7=0),0,IF(PivotTable!I39=K$7,1,-1))</f>
        <v>0</v>
      </c>
      <c r="L46">
        <f ca="1">IF(OR(ISBLANK(PivotTable!J39),ISBLANK(L$7),PivotTable!J39=0,L$7=0),0,IF(PivotTable!J39=L$7,1,-1))</f>
        <v>0</v>
      </c>
      <c r="M46">
        <f ca="1">IF(OR(ISBLANK(PivotTable!K39),ISBLANK(M$7),PivotTable!K39=0,M$7=0),0,IF(PivotTable!K39=M$7,1,-1))</f>
        <v>1</v>
      </c>
      <c r="N46">
        <f ca="1">IF(OR(ISBLANK(PivotTable!L39),ISBLANK(N$7),PivotTable!L39=0,N$7=0),0,IF(PivotTable!L39=N$7,1,-1))</f>
        <v>-1</v>
      </c>
      <c r="O46">
        <f ca="1">IF(OR(ISBLANK(PivotTable!M39),ISBLANK(O$7),PivotTable!M39=0,O$7=0),0,IF(PivotTable!M39=O$7,1,-1))</f>
        <v>1</v>
      </c>
      <c r="P46">
        <f ca="1">IF(OR(ISBLANK(PivotTable!N39),ISBLANK(P$7),PivotTable!N39=0,P$7=0),0,IF(PivotTable!N39=P$7,1,-1))</f>
        <v>-1</v>
      </c>
      <c r="Q46">
        <f ca="1">IF(OR(ISBLANK(PivotTable!O39),ISBLANK(Q$7),PivotTable!O39=0,Q$7=0),0,IF(PivotTable!O39=Q$7,1,-1))</f>
        <v>1</v>
      </c>
      <c r="R46">
        <f ca="1">IF(OR(ISBLANK(PivotTable!P39),ISBLANK(R$7),PivotTable!P39=0,R$7=0),0,IF(PivotTable!P39=R$7,1,-1))</f>
        <v>1</v>
      </c>
      <c r="S46">
        <f ca="1">IF(OR(ISBLANK(PivotTable!Q39),ISBLANK(S$7),PivotTable!Q39=0,S$7=0),0,IF(PivotTable!Q39=S$7,1,-1))</f>
        <v>1</v>
      </c>
      <c r="T46">
        <f ca="1">IF(OR(ISBLANK(PivotTable!R39),ISBLANK(T$7),PivotTable!R39=0,T$7=0),0,IF(PivotTable!R39=T$7,1,-1))</f>
        <v>1</v>
      </c>
      <c r="U46">
        <f ca="1">IF(OR(ISBLANK(PivotTable!S39),ISBLANK(U$7),PivotTable!S39=0,U$7=0),0,IF(PivotTable!S39=U$7,1,-1))</f>
        <v>1</v>
      </c>
      <c r="V46">
        <f ca="1">IF(OR(ISBLANK(PivotTable!T39),ISBLANK(V$7),PivotTable!T39=0,V$7=0),0,IF(PivotTable!T39=V$7,1,-1))</f>
        <v>1</v>
      </c>
      <c r="W46">
        <f ca="1">IF(OR(ISBLANK(PivotTable!U39),ISBLANK(W$7),PivotTable!U39=0,W$7=0),0,IF(PivotTable!U39=W$7,1,-1))</f>
        <v>1</v>
      </c>
      <c r="X46">
        <f ca="1">IF(OR(ISBLANK(PivotTable!V39),ISBLANK(X$7),PivotTable!V39=0,X$7=0),0,IF(PivotTable!V39=X$7,1,-1))</f>
        <v>1</v>
      </c>
      <c r="Y46">
        <f ca="1">IF(OR(ISBLANK(PivotTable!W39),ISBLANK(Y$7),PivotTable!W39=0,Y$7=0),0,IF(PivotTable!W39=Y$7,1,-1))</f>
        <v>-1</v>
      </c>
      <c r="Z46">
        <f ca="1">IF(OR(ISBLANK(PivotTable!X39),ISBLANK(Z$7),PivotTable!X39=0,Z$7=0),0,IF(PivotTable!X39=Z$7,1,-1))</f>
        <v>1</v>
      </c>
      <c r="AA46">
        <f ca="1">IF(OR(ISBLANK(PivotTable!Y39),ISBLANK(AA$7),PivotTable!Y39=0,AA$7=0),0,IF(PivotTable!Y39=AA$7,1,-1))</f>
        <v>1</v>
      </c>
      <c r="AB46">
        <f ca="1">IF(OR(ISBLANK(PivotTable!Z39),ISBLANK(AB$7),PivotTable!Z39=0,AB$7=0),0,IF(PivotTable!Z39=AB$7,1,-1))</f>
        <v>1</v>
      </c>
      <c r="AC46">
        <f ca="1">IF(OR(ISBLANK(PivotTable!AA39),ISBLANK(AC$7),PivotTable!AA39=0,AC$7=0),0,IF(PivotTable!AA39=AC$7,1,-1))</f>
        <v>1</v>
      </c>
      <c r="AD46">
        <f ca="1">IF(OR(ISBLANK(PivotTable!AB39),ISBLANK(AD$7),PivotTable!AB39=0,AD$7=0),0,IF(PivotTable!AB39=AD$7,1,-1))</f>
        <v>1</v>
      </c>
      <c r="AE46">
        <f ca="1">IF(OR(ISBLANK(PivotTable!AC39),ISBLANK(AE$7),PivotTable!AC39=0,AE$7=0),0,IF(PivotTable!AC39=AE$7,1,-1))</f>
        <v>1</v>
      </c>
      <c r="AF46">
        <f ca="1">IF(OR(ISBLANK(PivotTable!AD39),ISBLANK(AF$7),PivotTable!AD39=0,AF$7=0),0,IF(PivotTable!AD39=AF$7,1,-1))</f>
        <v>1</v>
      </c>
      <c r="AG46">
        <f ca="1">IF(OR(ISBLANK(PivotTable!AE39),ISBLANK(AG$7),PivotTable!AE39=0,AG$7=0),0,IF(PivotTable!AE39=AG$7,1,-1))</f>
        <v>1</v>
      </c>
      <c r="AH46">
        <f ca="1">IF(OR(ISBLANK(PivotTable!AF39),ISBLANK(AH$7),PivotTable!AF39=0,AH$7=0),0,IF(PivotTable!AF39=AH$7,1,-1))</f>
        <v>1</v>
      </c>
      <c r="AI46">
        <f ca="1">IF(OR(ISBLANK(PivotTable!AG39),ISBLANK(AI$7),PivotTable!AG39=0,AI$7=0),0,IF(PivotTable!AG39=AI$7,1,-1))</f>
        <v>1</v>
      </c>
      <c r="AJ46">
        <f ca="1">IF(OR(ISBLANK(PivotTable!AH39),ISBLANK(AJ$7),PivotTable!AH39=0,AJ$7=0),0,IF(PivotTable!AH39=AJ$7,1,-1))</f>
        <v>1</v>
      </c>
      <c r="AK46">
        <f ca="1">IF(OR(ISBLANK(PivotTable!AI39),ISBLANK(AK$7),PivotTable!AI39=0,AK$7=0),0,IF(PivotTable!AI39=AK$7,1,-1))</f>
        <v>1</v>
      </c>
      <c r="AL46">
        <f ca="1">IF(OR(ISBLANK(PivotTable!AJ39),ISBLANK(AL$7),PivotTable!AJ39=0,AL$7=0),0,IF(PivotTable!AJ39=AL$7,1,-1))</f>
        <v>1</v>
      </c>
      <c r="AM46">
        <f t="shared" ca="1" si="1"/>
        <v>23</v>
      </c>
      <c r="AN46">
        <f t="shared" ca="1" si="2"/>
        <v>8</v>
      </c>
      <c r="AO46">
        <f t="shared" ca="1" si="3"/>
        <v>4</v>
      </c>
    </row>
    <row r="47" spans="2:41" x14ac:dyDescent="0.25">
      <c r="B47">
        <f t="shared" ca="1" si="0"/>
        <v>0.22580645161290322</v>
      </c>
      <c r="C47" s="9" t="str">
        <f>PivotTable!A40</f>
        <v>Grassley (R-IA)</v>
      </c>
      <c r="D47">
        <f ca="1">IF(OR(ISBLANK(PivotTable!B40),ISBLANK(D$7),PivotTable!B40=0,D$7=0),0,IF(PivotTable!B40=D$7,1,-1))</f>
        <v>1</v>
      </c>
      <c r="E47">
        <f ca="1">IF(OR(ISBLANK(PivotTable!C40),ISBLANK(E$7),PivotTable!C40=0,E$7=0),0,IF(PivotTable!C40=E$7,1,-1))</f>
        <v>-1</v>
      </c>
      <c r="F47">
        <f ca="1">IF(OR(ISBLANK(PivotTable!D40),ISBLANK(F$7),PivotTable!D40=0,F$7=0),0,IF(PivotTable!D40=F$7,1,-1))</f>
        <v>-1</v>
      </c>
      <c r="G47">
        <f ca="1">IF(OR(ISBLANK(PivotTable!E40),ISBLANK(G$7),PivotTable!E40=0,G$7=0),0,IF(PivotTable!E40=G$7,1,-1))</f>
        <v>-1</v>
      </c>
      <c r="H47">
        <f ca="1">IF(OR(ISBLANK(PivotTable!F40),ISBLANK(H$7),PivotTable!F40=0,H$7=0),0,IF(PivotTable!F40=H$7,1,-1))</f>
        <v>1</v>
      </c>
      <c r="I47">
        <f ca="1">IF(OR(ISBLANK(PivotTable!G40),ISBLANK(I$7),PivotTable!G40=0,I$7=0),0,IF(PivotTable!G40=I$7,1,-1))</f>
        <v>0</v>
      </c>
      <c r="J47">
        <f ca="1">IF(OR(ISBLANK(PivotTable!H40),ISBLANK(J$7),PivotTable!H40=0,J$7=0),0,IF(PivotTable!H40=J$7,1,-1))</f>
        <v>0</v>
      </c>
      <c r="K47">
        <f ca="1">IF(OR(ISBLANK(PivotTable!I40),ISBLANK(K$7),PivotTable!I40=0,K$7=0),0,IF(PivotTable!I40=K$7,1,-1))</f>
        <v>0</v>
      </c>
      <c r="L47">
        <f ca="1">IF(OR(ISBLANK(PivotTable!J40),ISBLANK(L$7),PivotTable!J40=0,L$7=0),0,IF(PivotTable!J40=L$7,1,-1))</f>
        <v>0</v>
      </c>
      <c r="M47">
        <f ca="1">IF(OR(ISBLANK(PivotTable!K40),ISBLANK(M$7),PivotTable!K40=0,M$7=0),0,IF(PivotTable!K40=M$7,1,-1))</f>
        <v>1</v>
      </c>
      <c r="N47">
        <f ca="1">IF(OR(ISBLANK(PivotTable!L40),ISBLANK(N$7),PivotTable!L40=0,N$7=0),0,IF(PivotTable!L40=N$7,1,-1))</f>
        <v>1</v>
      </c>
      <c r="O47">
        <f ca="1">IF(OR(ISBLANK(PivotTable!M40),ISBLANK(O$7),PivotTable!M40=0,O$7=0),0,IF(PivotTable!M40=O$7,1,-1))</f>
        <v>1</v>
      </c>
      <c r="P47">
        <f ca="1">IF(OR(ISBLANK(PivotTable!N40),ISBLANK(P$7),PivotTable!N40=0,P$7=0),0,IF(PivotTable!N40=P$7,1,-1))</f>
        <v>-1</v>
      </c>
      <c r="Q47">
        <f ca="1">IF(OR(ISBLANK(PivotTable!O40),ISBLANK(Q$7),PivotTable!O40=0,Q$7=0),0,IF(PivotTable!O40=Q$7,1,-1))</f>
        <v>1</v>
      </c>
      <c r="R47">
        <f ca="1">IF(OR(ISBLANK(PivotTable!P40),ISBLANK(R$7),PivotTable!P40=0,R$7=0),0,IF(PivotTable!P40=R$7,1,-1))</f>
        <v>1</v>
      </c>
      <c r="S47">
        <f ca="1">IF(OR(ISBLANK(PivotTable!Q40),ISBLANK(S$7),PivotTable!Q40=0,S$7=0),0,IF(PivotTable!Q40=S$7,1,-1))</f>
        <v>1</v>
      </c>
      <c r="T47">
        <f ca="1">IF(OR(ISBLANK(PivotTable!R40),ISBLANK(T$7),PivotTable!R40=0,T$7=0),0,IF(PivotTable!R40=T$7,1,-1))</f>
        <v>1</v>
      </c>
      <c r="U47">
        <f ca="1">IF(OR(ISBLANK(PivotTable!S40),ISBLANK(U$7),PivotTable!S40=0,U$7=0),0,IF(PivotTable!S40=U$7,1,-1))</f>
        <v>1</v>
      </c>
      <c r="V47">
        <f ca="1">IF(OR(ISBLANK(PivotTable!T40),ISBLANK(V$7),PivotTable!T40=0,V$7=0),0,IF(PivotTable!T40=V$7,1,-1))</f>
        <v>-1</v>
      </c>
      <c r="W47">
        <f ca="1">IF(OR(ISBLANK(PivotTable!U40),ISBLANK(W$7),PivotTable!U40=0,W$7=0),0,IF(PivotTable!U40=W$7,1,-1))</f>
        <v>1</v>
      </c>
      <c r="X47">
        <f ca="1">IF(OR(ISBLANK(PivotTable!V40),ISBLANK(X$7),PivotTable!V40=0,X$7=0),0,IF(PivotTable!V40=X$7,1,-1))</f>
        <v>1</v>
      </c>
      <c r="Y47">
        <f ca="1">IF(OR(ISBLANK(PivotTable!W40),ISBLANK(Y$7),PivotTable!W40=0,Y$7=0),0,IF(PivotTable!W40=Y$7,1,-1))</f>
        <v>-1</v>
      </c>
      <c r="Z47">
        <f ca="1">IF(OR(ISBLANK(PivotTable!X40),ISBLANK(Z$7),PivotTable!X40=0,Z$7=0),0,IF(PivotTable!X40=Z$7,1,-1))</f>
        <v>-1</v>
      </c>
      <c r="AA47">
        <f ca="1">IF(OR(ISBLANK(PivotTable!Y40),ISBLANK(AA$7),PivotTable!Y40=0,AA$7=0),0,IF(PivotTable!Y40=AA$7,1,-1))</f>
        <v>1</v>
      </c>
      <c r="AB47">
        <f ca="1">IF(OR(ISBLANK(PivotTable!Z40),ISBLANK(AB$7),PivotTable!Z40=0,AB$7=0),0,IF(PivotTable!Z40=AB$7,1,-1))</f>
        <v>-1</v>
      </c>
      <c r="AC47">
        <f ca="1">IF(OR(ISBLANK(PivotTable!AA40),ISBLANK(AC$7),PivotTable!AA40=0,AC$7=0),0,IF(PivotTable!AA40=AC$7,1,-1))</f>
        <v>1</v>
      </c>
      <c r="AD47">
        <f ca="1">IF(OR(ISBLANK(PivotTable!AB40),ISBLANK(AD$7),PivotTable!AB40=0,AD$7=0),0,IF(PivotTable!AB40=AD$7,1,-1))</f>
        <v>1</v>
      </c>
      <c r="AE47">
        <f ca="1">IF(OR(ISBLANK(PivotTable!AC40),ISBLANK(AE$7),PivotTable!AC40=0,AE$7=0),0,IF(PivotTable!AC40=AE$7,1,-1))</f>
        <v>1</v>
      </c>
      <c r="AF47">
        <f ca="1">IF(OR(ISBLANK(PivotTable!AD40),ISBLANK(AF$7),PivotTable!AD40=0,AF$7=0),0,IF(PivotTable!AD40=AF$7,1,-1))</f>
        <v>1</v>
      </c>
      <c r="AG47">
        <f ca="1">IF(OR(ISBLANK(PivotTable!AE40),ISBLANK(AG$7),PivotTable!AE40=0,AG$7=0),0,IF(PivotTable!AE40=AG$7,1,-1))</f>
        <v>-1</v>
      </c>
      <c r="AH47">
        <f ca="1">IF(OR(ISBLANK(PivotTable!AF40),ISBLANK(AH$7),PivotTable!AF40=0,AH$7=0),0,IF(PivotTable!AF40=AH$7,1,-1))</f>
        <v>-1</v>
      </c>
      <c r="AI47">
        <f ca="1">IF(OR(ISBLANK(PivotTable!AG40),ISBLANK(AI$7),PivotTable!AG40=0,AI$7=0),0,IF(PivotTable!AG40=AI$7,1,-1))</f>
        <v>1</v>
      </c>
      <c r="AJ47">
        <f ca="1">IF(OR(ISBLANK(PivotTable!AH40),ISBLANK(AJ$7),PivotTable!AH40=0,AJ$7=0),0,IF(PivotTable!AH40=AJ$7,1,-1))</f>
        <v>-1</v>
      </c>
      <c r="AK47">
        <f ca="1">IF(OR(ISBLANK(PivotTable!AI40),ISBLANK(AK$7),PivotTable!AI40=0,AK$7=0),0,IF(PivotTable!AI40=AK$7,1,-1))</f>
        <v>1</v>
      </c>
      <c r="AL47">
        <f ca="1">IF(OR(ISBLANK(PivotTable!AJ40),ISBLANK(AL$7),PivotTable!AJ40=0,AL$7=0),0,IF(PivotTable!AJ40=AL$7,1,-1))</f>
        <v>-1</v>
      </c>
      <c r="AM47">
        <f t="shared" ca="1" si="1"/>
        <v>19</v>
      </c>
      <c r="AN47">
        <f t="shared" ca="1" si="2"/>
        <v>12</v>
      </c>
      <c r="AO47">
        <f t="shared" ca="1" si="3"/>
        <v>4</v>
      </c>
    </row>
    <row r="48" spans="2:41" x14ac:dyDescent="0.25">
      <c r="B48">
        <f t="shared" ca="1" si="0"/>
        <v>-0.2</v>
      </c>
      <c r="C48" s="9" t="str">
        <f>PivotTable!A41</f>
        <v>Hagan (D-NC)</v>
      </c>
      <c r="D48">
        <f ca="1">IF(OR(ISBLANK(PivotTable!B41),ISBLANK(D$7),PivotTable!B41=0,D$7=0),0,IF(PivotTable!B41=D$7,1,-1))</f>
        <v>-1</v>
      </c>
      <c r="E48">
        <f ca="1">IF(OR(ISBLANK(PivotTable!C41),ISBLANK(E$7),PivotTable!C41=0,E$7=0),0,IF(PivotTable!C41=E$7,1,-1))</f>
        <v>-1</v>
      </c>
      <c r="F48">
        <f ca="1">IF(OR(ISBLANK(PivotTable!D41),ISBLANK(F$7),PivotTable!D41=0,F$7=0),0,IF(PivotTable!D41=F$7,1,-1))</f>
        <v>-1</v>
      </c>
      <c r="G48">
        <f ca="1">IF(OR(ISBLANK(PivotTable!E41),ISBLANK(G$7),PivotTable!E41=0,G$7=0),0,IF(PivotTable!E41=G$7,1,-1))</f>
        <v>-1</v>
      </c>
      <c r="H48">
        <f ca="1">IF(OR(ISBLANK(PivotTable!F41),ISBLANK(H$7),PivotTable!F41=0,H$7=0),0,IF(PivotTable!F41=H$7,1,-1))</f>
        <v>-1</v>
      </c>
      <c r="I48">
        <f ca="1">IF(OR(ISBLANK(PivotTable!G41),ISBLANK(I$7),PivotTable!G41=0,I$7=0),0,IF(PivotTable!G41=I$7,1,-1))</f>
        <v>0</v>
      </c>
      <c r="J48">
        <f ca="1">IF(OR(ISBLANK(PivotTable!H41),ISBLANK(J$7),PivotTable!H41=0,J$7=0),0,IF(PivotTable!H41=J$7,1,-1))</f>
        <v>0</v>
      </c>
      <c r="K48">
        <f ca="1">IF(OR(ISBLANK(PivotTable!I41),ISBLANK(K$7),PivotTable!I41=0,K$7=0),0,IF(PivotTable!I41=K$7,1,-1))</f>
        <v>0</v>
      </c>
      <c r="L48">
        <f ca="1">IF(OR(ISBLANK(PivotTable!J41),ISBLANK(L$7),PivotTable!J41=0,L$7=0),0,IF(PivotTable!J41=L$7,1,-1))</f>
        <v>0</v>
      </c>
      <c r="M48">
        <f ca="1">IF(OR(ISBLANK(PivotTable!K41),ISBLANK(M$7),PivotTable!K41=0,M$7=0),0,IF(PivotTable!K41=M$7,1,-1))</f>
        <v>1</v>
      </c>
      <c r="N48">
        <f ca="1">IF(OR(ISBLANK(PivotTable!L41),ISBLANK(N$7),PivotTable!L41=0,N$7=0),0,IF(PivotTable!L41=N$7,1,-1))</f>
        <v>-1</v>
      </c>
      <c r="O48">
        <f ca="1">IF(OR(ISBLANK(PivotTable!M41),ISBLANK(O$7),PivotTable!M41=0,O$7=0),0,IF(PivotTable!M41=O$7,1,-1))</f>
        <v>0</v>
      </c>
      <c r="P48">
        <f ca="1">IF(OR(ISBLANK(PivotTable!N41),ISBLANK(P$7),PivotTable!N41=0,P$7=0),0,IF(PivotTable!N41=P$7,1,-1))</f>
        <v>-1</v>
      </c>
      <c r="Q48">
        <f ca="1">IF(OR(ISBLANK(PivotTable!O41),ISBLANK(Q$7),PivotTable!O41=0,Q$7=0),0,IF(PivotTable!O41=Q$7,1,-1))</f>
        <v>-1</v>
      </c>
      <c r="R48">
        <f ca="1">IF(OR(ISBLANK(PivotTable!P41),ISBLANK(R$7),PivotTable!P41=0,R$7=0),0,IF(PivotTable!P41=R$7,1,-1))</f>
        <v>1</v>
      </c>
      <c r="S48">
        <f ca="1">IF(OR(ISBLANK(PivotTable!Q41),ISBLANK(S$7),PivotTable!Q41=0,S$7=0),0,IF(PivotTable!Q41=S$7,1,-1))</f>
        <v>1</v>
      </c>
      <c r="T48">
        <f ca="1">IF(OR(ISBLANK(PivotTable!R41),ISBLANK(T$7),PivotTable!R41=0,T$7=0),0,IF(PivotTable!R41=T$7,1,-1))</f>
        <v>-1</v>
      </c>
      <c r="U48">
        <f ca="1">IF(OR(ISBLANK(PivotTable!S41),ISBLANK(U$7),PivotTable!S41=0,U$7=0),0,IF(PivotTable!S41=U$7,1,-1))</f>
        <v>1</v>
      </c>
      <c r="V48">
        <f ca="1">IF(OR(ISBLANK(PivotTable!T41),ISBLANK(V$7),PivotTable!T41=0,V$7=0),0,IF(PivotTable!T41=V$7,1,-1))</f>
        <v>-1</v>
      </c>
      <c r="W48">
        <f ca="1">IF(OR(ISBLANK(PivotTable!U41),ISBLANK(W$7),PivotTable!U41=0,W$7=0),0,IF(PivotTable!U41=W$7,1,-1))</f>
        <v>1</v>
      </c>
      <c r="X48">
        <f ca="1">IF(OR(ISBLANK(PivotTable!V41),ISBLANK(X$7),PivotTable!V41=0,X$7=0),0,IF(PivotTable!V41=X$7,1,-1))</f>
        <v>-1</v>
      </c>
      <c r="Y48">
        <f ca="1">IF(OR(ISBLANK(PivotTable!W41),ISBLANK(Y$7),PivotTable!W41=0,Y$7=0),0,IF(PivotTable!W41=Y$7,1,-1))</f>
        <v>-1</v>
      </c>
      <c r="Z48">
        <f ca="1">IF(OR(ISBLANK(PivotTable!X41),ISBLANK(Z$7),PivotTable!X41=0,Z$7=0),0,IF(PivotTable!X41=Z$7,1,-1))</f>
        <v>-1</v>
      </c>
      <c r="AA48">
        <f ca="1">IF(OR(ISBLANK(PivotTable!Y41),ISBLANK(AA$7),PivotTable!Y41=0,AA$7=0),0,IF(PivotTable!Y41=AA$7,1,-1))</f>
        <v>-1</v>
      </c>
      <c r="AB48">
        <f ca="1">IF(OR(ISBLANK(PivotTable!Z41),ISBLANK(AB$7),PivotTable!Z41=0,AB$7=0),0,IF(PivotTable!Z41=AB$7,1,-1))</f>
        <v>1</v>
      </c>
      <c r="AC48">
        <f ca="1">IF(OR(ISBLANK(PivotTable!AA41),ISBLANK(AC$7),PivotTable!AA41=0,AC$7=0),0,IF(PivotTable!AA41=AC$7,1,-1))</f>
        <v>1</v>
      </c>
      <c r="AD48">
        <f ca="1">IF(OR(ISBLANK(PivotTable!AB41),ISBLANK(AD$7),PivotTable!AB41=0,AD$7=0),0,IF(PivotTable!AB41=AD$7,1,-1))</f>
        <v>1</v>
      </c>
      <c r="AE48">
        <f ca="1">IF(OR(ISBLANK(PivotTable!AC41),ISBLANK(AE$7),PivotTable!AC41=0,AE$7=0),0,IF(PivotTable!AC41=AE$7,1,-1))</f>
        <v>1</v>
      </c>
      <c r="AF48">
        <f ca="1">IF(OR(ISBLANK(PivotTable!AD41),ISBLANK(AF$7),PivotTable!AD41=0,AF$7=0),0,IF(PivotTable!AD41=AF$7,1,-1))</f>
        <v>-1</v>
      </c>
      <c r="AG48">
        <f ca="1">IF(OR(ISBLANK(PivotTable!AE41),ISBLANK(AG$7),PivotTable!AE41=0,AG$7=0),0,IF(PivotTable!AE41=AG$7,1,-1))</f>
        <v>1</v>
      </c>
      <c r="AH48">
        <f ca="1">IF(OR(ISBLANK(PivotTable!AF41),ISBLANK(AH$7),PivotTable!AF41=0,AH$7=0),0,IF(PivotTable!AF41=AH$7,1,-1))</f>
        <v>-1</v>
      </c>
      <c r="AI48">
        <f ca="1">IF(OR(ISBLANK(PivotTable!AG41),ISBLANK(AI$7),PivotTable!AG41=0,AI$7=0),0,IF(PivotTable!AG41=AI$7,1,-1))</f>
        <v>1</v>
      </c>
      <c r="AJ48">
        <f ca="1">IF(OR(ISBLANK(PivotTable!AH41),ISBLANK(AJ$7),PivotTable!AH41=0,AJ$7=0),0,IF(PivotTable!AH41=AJ$7,1,-1))</f>
        <v>-1</v>
      </c>
      <c r="AK48">
        <f ca="1">IF(OR(ISBLANK(PivotTable!AI41),ISBLANK(AK$7),PivotTable!AI41=0,AK$7=0),0,IF(PivotTable!AI41=AK$7,1,-1))</f>
        <v>-1</v>
      </c>
      <c r="AL48">
        <f ca="1">IF(OR(ISBLANK(PivotTable!AJ41),ISBLANK(AL$7),PivotTable!AJ41=0,AL$7=0),0,IF(PivotTable!AJ41=AL$7,1,-1))</f>
        <v>1</v>
      </c>
      <c r="AM48">
        <f t="shared" ca="1" si="1"/>
        <v>12</v>
      </c>
      <c r="AN48">
        <f t="shared" ca="1" si="2"/>
        <v>18</v>
      </c>
      <c r="AO48">
        <f t="shared" ca="1" si="3"/>
        <v>5</v>
      </c>
    </row>
    <row r="49" spans="2:41" x14ac:dyDescent="0.25">
      <c r="B49">
        <f t="shared" ca="1" si="0"/>
        <v>-0.41935483870967744</v>
      </c>
      <c r="C49" s="9" t="str">
        <f>PivotTable!A42</f>
        <v>Harkin (D-IA)</v>
      </c>
      <c r="D49">
        <f ca="1">IF(OR(ISBLANK(PivotTable!B42),ISBLANK(D$7),PivotTable!B42=0,D$7=0),0,IF(PivotTable!B42=D$7,1,-1))</f>
        <v>-1</v>
      </c>
      <c r="E49">
        <f ca="1">IF(OR(ISBLANK(PivotTable!C42),ISBLANK(E$7),PivotTable!C42=0,E$7=0),0,IF(PivotTable!C42=E$7,1,-1))</f>
        <v>-1</v>
      </c>
      <c r="F49">
        <f ca="1">IF(OR(ISBLANK(PivotTable!D42),ISBLANK(F$7),PivotTable!D42=0,F$7=0),0,IF(PivotTable!D42=F$7,1,-1))</f>
        <v>-1</v>
      </c>
      <c r="G49">
        <f ca="1">IF(OR(ISBLANK(PivotTable!E42),ISBLANK(G$7),PivotTable!E42=0,G$7=0),0,IF(PivotTable!E42=G$7,1,-1))</f>
        <v>-1</v>
      </c>
      <c r="H49">
        <f ca="1">IF(OR(ISBLANK(PivotTable!F42),ISBLANK(H$7),PivotTable!F42=0,H$7=0),0,IF(PivotTable!F42=H$7,1,-1))</f>
        <v>-1</v>
      </c>
      <c r="I49">
        <f ca="1">IF(OR(ISBLANK(PivotTable!G42),ISBLANK(I$7),PivotTable!G42=0,I$7=0),0,IF(PivotTable!G42=I$7,1,-1))</f>
        <v>0</v>
      </c>
      <c r="J49">
        <f ca="1">IF(OR(ISBLANK(PivotTable!H42),ISBLANK(J$7),PivotTable!H42=0,J$7=0),0,IF(PivotTable!H42=J$7,1,-1))</f>
        <v>0</v>
      </c>
      <c r="K49">
        <f ca="1">IF(OR(ISBLANK(PivotTable!I42),ISBLANK(K$7),PivotTable!I42=0,K$7=0),0,IF(PivotTable!I42=K$7,1,-1))</f>
        <v>0</v>
      </c>
      <c r="L49">
        <f ca="1">IF(OR(ISBLANK(PivotTable!J42),ISBLANK(L$7),PivotTable!J42=0,L$7=0),0,IF(PivotTable!J42=L$7,1,-1))</f>
        <v>0</v>
      </c>
      <c r="M49">
        <f ca="1">IF(OR(ISBLANK(PivotTable!K42),ISBLANK(M$7),PivotTable!K42=0,M$7=0),0,IF(PivotTable!K42=M$7,1,-1))</f>
        <v>-1</v>
      </c>
      <c r="N49">
        <f ca="1">IF(OR(ISBLANK(PivotTable!L42),ISBLANK(N$7),PivotTable!L42=0,N$7=0),0,IF(PivotTable!L42=N$7,1,-1))</f>
        <v>-1</v>
      </c>
      <c r="O49">
        <f ca="1">IF(OR(ISBLANK(PivotTable!M42),ISBLANK(O$7),PivotTable!M42=0,O$7=0),0,IF(PivotTable!M42=O$7,1,-1))</f>
        <v>1</v>
      </c>
      <c r="P49">
        <f ca="1">IF(OR(ISBLANK(PivotTable!N42),ISBLANK(P$7),PivotTable!N42=0,P$7=0),0,IF(PivotTable!N42=P$7,1,-1))</f>
        <v>1</v>
      </c>
      <c r="Q49">
        <f ca="1">IF(OR(ISBLANK(PivotTable!O42),ISBLANK(Q$7),PivotTable!O42=0,Q$7=0),0,IF(PivotTable!O42=Q$7,1,-1))</f>
        <v>-1</v>
      </c>
      <c r="R49">
        <f ca="1">IF(OR(ISBLANK(PivotTable!P42),ISBLANK(R$7),PivotTable!P42=0,R$7=0),0,IF(PivotTable!P42=R$7,1,-1))</f>
        <v>1</v>
      </c>
      <c r="S49">
        <f ca="1">IF(OR(ISBLANK(PivotTable!Q42),ISBLANK(S$7),PivotTable!Q42=0,S$7=0),0,IF(PivotTable!Q42=S$7,1,-1))</f>
        <v>1</v>
      </c>
      <c r="T49">
        <f ca="1">IF(OR(ISBLANK(PivotTable!R42),ISBLANK(T$7),PivotTable!R42=0,T$7=0),0,IF(PivotTable!R42=T$7,1,-1))</f>
        <v>-1</v>
      </c>
      <c r="U49">
        <f ca="1">IF(OR(ISBLANK(PivotTable!S42),ISBLANK(U$7),PivotTable!S42=0,U$7=0),0,IF(PivotTable!S42=U$7,1,-1))</f>
        <v>-1</v>
      </c>
      <c r="V49">
        <f ca="1">IF(OR(ISBLANK(PivotTable!T42),ISBLANK(V$7),PivotTable!T42=0,V$7=0),0,IF(PivotTable!T42=V$7,1,-1))</f>
        <v>-1</v>
      </c>
      <c r="W49">
        <f ca="1">IF(OR(ISBLANK(PivotTable!U42),ISBLANK(W$7),PivotTable!U42=0,W$7=0),0,IF(PivotTable!U42=W$7,1,-1))</f>
        <v>1</v>
      </c>
      <c r="X49">
        <f ca="1">IF(OR(ISBLANK(PivotTable!V42),ISBLANK(X$7),PivotTable!V42=0,X$7=0),0,IF(PivotTable!V42=X$7,1,-1))</f>
        <v>-1</v>
      </c>
      <c r="Y49">
        <f ca="1">IF(OR(ISBLANK(PivotTable!W42),ISBLANK(Y$7),PivotTable!W42=0,Y$7=0),0,IF(PivotTable!W42=Y$7,1,-1))</f>
        <v>-1</v>
      </c>
      <c r="Z49">
        <f ca="1">IF(OR(ISBLANK(PivotTable!X42),ISBLANK(Z$7),PivotTable!X42=0,Z$7=0),0,IF(PivotTable!X42=Z$7,1,-1))</f>
        <v>-1</v>
      </c>
      <c r="AA49">
        <f ca="1">IF(OR(ISBLANK(PivotTable!Y42),ISBLANK(AA$7),PivotTable!Y42=0,AA$7=0),0,IF(PivotTable!Y42=AA$7,1,-1))</f>
        <v>-1</v>
      </c>
      <c r="AB49">
        <f ca="1">IF(OR(ISBLANK(PivotTable!Z42),ISBLANK(AB$7),PivotTable!Z42=0,AB$7=0),0,IF(PivotTable!Z42=AB$7,1,-1))</f>
        <v>1</v>
      </c>
      <c r="AC49">
        <f ca="1">IF(OR(ISBLANK(PivotTable!AA42),ISBLANK(AC$7),PivotTable!AA42=0,AC$7=0),0,IF(PivotTable!AA42=AC$7,1,-1))</f>
        <v>1</v>
      </c>
      <c r="AD49">
        <f ca="1">IF(OR(ISBLANK(PivotTable!AB42),ISBLANK(AD$7),PivotTable!AB42=0,AD$7=0),0,IF(PivotTable!AB42=AD$7,1,-1))</f>
        <v>1</v>
      </c>
      <c r="AE49">
        <f ca="1">IF(OR(ISBLANK(PivotTable!AC42),ISBLANK(AE$7),PivotTable!AC42=0,AE$7=0),0,IF(PivotTable!AC42=AE$7,1,-1))</f>
        <v>-1</v>
      </c>
      <c r="AF49">
        <f ca="1">IF(OR(ISBLANK(PivotTable!AD42),ISBLANK(AF$7),PivotTable!AD42=0,AF$7=0),0,IF(PivotTable!AD42=AF$7,1,-1))</f>
        <v>-1</v>
      </c>
      <c r="AG49">
        <f ca="1">IF(OR(ISBLANK(PivotTable!AE42),ISBLANK(AG$7),PivotTable!AE42=0,AG$7=0),0,IF(PivotTable!AE42=AG$7,1,-1))</f>
        <v>-1</v>
      </c>
      <c r="AH49">
        <f ca="1">IF(OR(ISBLANK(PivotTable!AF42),ISBLANK(AH$7),PivotTable!AF42=0,AH$7=0),0,IF(PivotTable!AF42=AH$7,1,-1))</f>
        <v>-1</v>
      </c>
      <c r="AI49">
        <f ca="1">IF(OR(ISBLANK(PivotTable!AG42),ISBLANK(AI$7),PivotTable!AG42=0,AI$7=0),0,IF(PivotTable!AG42=AI$7,1,-1))</f>
        <v>-1</v>
      </c>
      <c r="AJ49">
        <f ca="1">IF(OR(ISBLANK(PivotTable!AH42),ISBLANK(AJ$7),PivotTable!AH42=0,AJ$7=0),0,IF(PivotTable!AH42=AJ$7,1,-1))</f>
        <v>-1</v>
      </c>
      <c r="AK49">
        <f ca="1">IF(OR(ISBLANK(PivotTable!AI42),ISBLANK(AK$7),PivotTable!AI42=0,AK$7=0),0,IF(PivotTable!AI42=AK$7,1,-1))</f>
        <v>-1</v>
      </c>
      <c r="AL49">
        <f ca="1">IF(OR(ISBLANK(PivotTable!AJ42),ISBLANK(AL$7),PivotTable!AJ42=0,AL$7=0),0,IF(PivotTable!AJ42=AL$7,1,-1))</f>
        <v>1</v>
      </c>
      <c r="AM49">
        <f t="shared" ca="1" si="1"/>
        <v>9</v>
      </c>
      <c r="AN49">
        <f t="shared" ca="1" si="2"/>
        <v>22</v>
      </c>
      <c r="AO49">
        <f t="shared" ca="1" si="3"/>
        <v>4</v>
      </c>
    </row>
    <row r="50" spans="2:41" x14ac:dyDescent="0.25">
      <c r="B50">
        <f t="shared" ca="1" si="0"/>
        <v>0.6</v>
      </c>
      <c r="C50" s="9" t="str">
        <f>PivotTable!A43</f>
        <v>Hatch (R-UT)</v>
      </c>
      <c r="D50">
        <f ca="1">IF(OR(ISBLANK(PivotTable!B43),ISBLANK(D$7),PivotTable!B43=0,D$7=0),0,IF(PivotTable!B43=D$7,1,-1))</f>
        <v>1</v>
      </c>
      <c r="E50">
        <f ca="1">IF(OR(ISBLANK(PivotTable!C43),ISBLANK(E$7),PivotTable!C43=0,E$7=0),0,IF(PivotTable!C43=E$7,1,-1))</f>
        <v>-1</v>
      </c>
      <c r="F50">
        <f ca="1">IF(OR(ISBLANK(PivotTable!D43),ISBLANK(F$7),PivotTable!D43=0,F$7=0),0,IF(PivotTable!D43=F$7,1,-1))</f>
        <v>-1</v>
      </c>
      <c r="G50">
        <f ca="1">IF(OR(ISBLANK(PivotTable!E43),ISBLANK(G$7),PivotTable!E43=0,G$7=0),0,IF(PivotTable!E43=G$7,1,-1))</f>
        <v>-1</v>
      </c>
      <c r="H50">
        <f ca="1">IF(OR(ISBLANK(PivotTable!F43),ISBLANK(H$7),PivotTable!F43=0,H$7=0),0,IF(PivotTable!F43=H$7,1,-1))</f>
        <v>1</v>
      </c>
      <c r="I50">
        <f ca="1">IF(OR(ISBLANK(PivotTable!G43),ISBLANK(I$7),PivotTable!G43=0,I$7=0),0,IF(PivotTable!G43=I$7,1,-1))</f>
        <v>0</v>
      </c>
      <c r="J50">
        <f ca="1">IF(OR(ISBLANK(PivotTable!H43),ISBLANK(J$7),PivotTable!H43=0,J$7=0),0,IF(PivotTable!H43=J$7,1,-1))</f>
        <v>0</v>
      </c>
      <c r="K50">
        <f ca="1">IF(OR(ISBLANK(PivotTable!I43),ISBLANK(K$7),PivotTable!I43=0,K$7=0),0,IF(PivotTable!I43=K$7,1,-1))</f>
        <v>0</v>
      </c>
      <c r="L50">
        <f ca="1">IF(OR(ISBLANK(PivotTable!J43),ISBLANK(L$7),PivotTable!J43=0,L$7=0),0,IF(PivotTable!J43=L$7,1,-1))</f>
        <v>0</v>
      </c>
      <c r="M50">
        <f ca="1">IF(OR(ISBLANK(PivotTable!K43),ISBLANK(M$7),PivotTable!K43=0,M$7=0),0,IF(PivotTable!K43=M$7,1,-1))</f>
        <v>1</v>
      </c>
      <c r="N50">
        <f ca="1">IF(OR(ISBLANK(PivotTable!L43),ISBLANK(N$7),PivotTable!L43=0,N$7=0),0,IF(PivotTable!L43=N$7,1,-1))</f>
        <v>1</v>
      </c>
      <c r="O50">
        <f ca="1">IF(OR(ISBLANK(PivotTable!M43),ISBLANK(O$7),PivotTable!M43=0,O$7=0),0,IF(PivotTable!M43=O$7,1,-1))</f>
        <v>1</v>
      </c>
      <c r="P50">
        <f ca="1">IF(OR(ISBLANK(PivotTable!N43),ISBLANK(P$7),PivotTable!N43=0,P$7=0),0,IF(PivotTable!N43=P$7,1,-1))</f>
        <v>-1</v>
      </c>
      <c r="Q50">
        <f ca="1">IF(OR(ISBLANK(PivotTable!O43),ISBLANK(Q$7),PivotTable!O43=0,Q$7=0),0,IF(PivotTable!O43=Q$7,1,-1))</f>
        <v>1</v>
      </c>
      <c r="R50">
        <f ca="1">IF(OR(ISBLANK(PivotTable!P43),ISBLANK(R$7),PivotTable!P43=0,R$7=0),0,IF(PivotTable!P43=R$7,1,-1))</f>
        <v>1</v>
      </c>
      <c r="S50">
        <f ca="1">IF(OR(ISBLANK(PivotTable!Q43),ISBLANK(S$7),PivotTable!Q43=0,S$7=0),0,IF(PivotTable!Q43=S$7,1,-1))</f>
        <v>1</v>
      </c>
      <c r="T50">
        <f ca="1">IF(OR(ISBLANK(PivotTable!R43),ISBLANK(T$7),PivotTable!R43=0,T$7=0),0,IF(PivotTable!R43=T$7,1,-1))</f>
        <v>1</v>
      </c>
      <c r="U50">
        <f ca="1">IF(OR(ISBLANK(PivotTable!S43),ISBLANK(U$7),PivotTable!S43=0,U$7=0),0,IF(PivotTable!S43=U$7,1,-1))</f>
        <v>1</v>
      </c>
      <c r="V50">
        <f ca="1">IF(OR(ISBLANK(PivotTable!T43),ISBLANK(V$7),PivotTable!T43=0,V$7=0),0,IF(PivotTable!T43=V$7,1,-1))</f>
        <v>1</v>
      </c>
      <c r="W50">
        <f ca="1">IF(OR(ISBLANK(PivotTable!U43),ISBLANK(W$7),PivotTable!U43=0,W$7=0),0,IF(PivotTable!U43=W$7,1,-1))</f>
        <v>1</v>
      </c>
      <c r="X50">
        <f ca="1">IF(OR(ISBLANK(PivotTable!V43),ISBLANK(X$7),PivotTable!V43=0,X$7=0),0,IF(PivotTable!V43=X$7,1,-1))</f>
        <v>1</v>
      </c>
      <c r="Y50">
        <f ca="1">IF(OR(ISBLANK(PivotTable!W43),ISBLANK(Y$7),PivotTable!W43=0,Y$7=0),0,IF(PivotTable!W43=Y$7,1,-1))</f>
        <v>-1</v>
      </c>
      <c r="Z50">
        <f ca="1">IF(OR(ISBLANK(PivotTable!X43),ISBLANK(Z$7),PivotTable!X43=0,Z$7=0),0,IF(PivotTable!X43=Z$7,1,-1))</f>
        <v>1</v>
      </c>
      <c r="AA50">
        <f ca="1">IF(OR(ISBLANK(PivotTable!Y43),ISBLANK(AA$7),PivotTable!Y43=0,AA$7=0),0,IF(PivotTable!Y43=AA$7,1,-1))</f>
        <v>1</v>
      </c>
      <c r="AB50">
        <f ca="1">IF(OR(ISBLANK(PivotTable!Z43),ISBLANK(AB$7),PivotTable!Z43=0,AB$7=0),0,IF(PivotTable!Z43=AB$7,1,-1))</f>
        <v>1</v>
      </c>
      <c r="AC50">
        <f ca="1">IF(OR(ISBLANK(PivotTable!AA43),ISBLANK(AC$7),PivotTable!AA43=0,AC$7=0),0,IF(PivotTable!AA43=AC$7,1,-1))</f>
        <v>1</v>
      </c>
      <c r="AD50">
        <f ca="1">IF(OR(ISBLANK(PivotTable!AB43),ISBLANK(AD$7),PivotTable!AB43=0,AD$7=0),0,IF(PivotTable!AB43=AD$7,1,-1))</f>
        <v>1</v>
      </c>
      <c r="AE50">
        <f ca="1">IF(OR(ISBLANK(PivotTable!AC43),ISBLANK(AE$7),PivotTable!AC43=0,AE$7=0),0,IF(PivotTable!AC43=AE$7,1,-1))</f>
        <v>1</v>
      </c>
      <c r="AF50">
        <f ca="1">IF(OR(ISBLANK(PivotTable!AD43),ISBLANK(AF$7),PivotTable!AD43=0,AF$7=0),0,IF(PivotTable!AD43=AF$7,1,-1))</f>
        <v>1</v>
      </c>
      <c r="AG50">
        <f ca="1">IF(OR(ISBLANK(PivotTable!AE43),ISBLANK(AG$7),PivotTable!AE43=0,AG$7=0),0,IF(PivotTable!AE43=AG$7,1,-1))</f>
        <v>1</v>
      </c>
      <c r="AH50">
        <f ca="1">IF(OR(ISBLANK(PivotTable!AF43),ISBLANK(AH$7),PivotTable!AF43=0,AH$7=0),0,IF(PivotTable!AF43=AH$7,1,-1))</f>
        <v>0</v>
      </c>
      <c r="AI50">
        <f ca="1">IF(OR(ISBLANK(PivotTable!AG43),ISBLANK(AI$7),PivotTable!AG43=0,AI$7=0),0,IF(PivotTable!AG43=AI$7,1,-1))</f>
        <v>1</v>
      </c>
      <c r="AJ50">
        <f ca="1">IF(OR(ISBLANK(PivotTable!AH43),ISBLANK(AJ$7),PivotTable!AH43=0,AJ$7=0),0,IF(PivotTable!AH43=AJ$7,1,-1))</f>
        <v>1</v>
      </c>
      <c r="AK50">
        <f ca="1">IF(OR(ISBLANK(PivotTable!AI43),ISBLANK(AK$7),PivotTable!AI43=0,AK$7=0),0,IF(PivotTable!AI43=AK$7,1,-1))</f>
        <v>1</v>
      </c>
      <c r="AL50">
        <f ca="1">IF(OR(ISBLANK(PivotTable!AJ43),ISBLANK(AL$7),PivotTable!AJ43=0,AL$7=0),0,IF(PivotTable!AJ43=AL$7,1,-1))</f>
        <v>-1</v>
      </c>
      <c r="AM50">
        <f t="shared" ca="1" si="1"/>
        <v>24</v>
      </c>
      <c r="AN50">
        <f t="shared" ca="1" si="2"/>
        <v>6</v>
      </c>
      <c r="AO50">
        <f t="shared" ca="1" si="3"/>
        <v>5</v>
      </c>
    </row>
    <row r="51" spans="2:41" x14ac:dyDescent="0.25">
      <c r="B51">
        <f t="shared" ca="1" si="0"/>
        <v>0.16666666666666666</v>
      </c>
      <c r="C51" s="9" t="str">
        <f>PivotTable!A44</f>
        <v>Heller (R-NV)</v>
      </c>
      <c r="D51">
        <f ca="1">IF(OR(ISBLANK(PivotTable!B44),ISBLANK(D$7),PivotTable!B44=0,D$7=0),0,IF(PivotTable!B44=D$7,1,-1))</f>
        <v>1</v>
      </c>
      <c r="E51">
        <f ca="1">IF(OR(ISBLANK(PivotTable!C44),ISBLANK(E$7),PivotTable!C44=0,E$7=0),0,IF(PivotTable!C44=E$7,1,-1))</f>
        <v>-1</v>
      </c>
      <c r="F51">
        <f ca="1">IF(OR(ISBLANK(PivotTable!D44),ISBLANK(F$7),PivotTable!D44=0,F$7=0),0,IF(PivotTable!D44=F$7,1,-1))</f>
        <v>-1</v>
      </c>
      <c r="G51">
        <f ca="1">IF(OR(ISBLANK(PivotTable!E44),ISBLANK(G$7),PivotTable!E44=0,G$7=0),0,IF(PivotTable!E44=G$7,1,-1))</f>
        <v>-1</v>
      </c>
      <c r="H51">
        <f ca="1">IF(OR(ISBLANK(PivotTable!F44),ISBLANK(H$7),PivotTable!F44=0,H$7=0),0,IF(PivotTable!F44=H$7,1,-1))</f>
        <v>-1</v>
      </c>
      <c r="I51">
        <f ca="1">IF(OR(ISBLANK(PivotTable!G44),ISBLANK(I$7),PivotTable!G44=0,I$7=0),0,IF(PivotTable!G44=I$7,1,-1))</f>
        <v>0</v>
      </c>
      <c r="J51">
        <f ca="1">IF(OR(ISBLANK(PivotTable!H44),ISBLANK(J$7),PivotTable!H44=0,J$7=0),0,IF(PivotTable!H44=J$7,1,-1))</f>
        <v>0</v>
      </c>
      <c r="K51">
        <f ca="1">IF(OR(ISBLANK(PivotTable!I44),ISBLANK(K$7),PivotTable!I44=0,K$7=0),0,IF(PivotTable!I44=K$7,1,-1))</f>
        <v>0</v>
      </c>
      <c r="L51">
        <f ca="1">IF(OR(ISBLANK(PivotTable!J44),ISBLANK(L$7),PivotTable!J44=0,L$7=0),0,IF(PivotTable!J44=L$7,1,-1))</f>
        <v>0</v>
      </c>
      <c r="M51">
        <f ca="1">IF(OR(ISBLANK(PivotTable!K44),ISBLANK(M$7),PivotTable!K44=0,M$7=0),0,IF(PivotTable!K44=M$7,1,-1))</f>
        <v>0</v>
      </c>
      <c r="N51">
        <f ca="1">IF(OR(ISBLANK(PivotTable!L44),ISBLANK(N$7),PivotTable!L44=0,N$7=0),0,IF(PivotTable!L44=N$7,1,-1))</f>
        <v>1</v>
      </c>
      <c r="O51">
        <f ca="1">IF(OR(ISBLANK(PivotTable!M44),ISBLANK(O$7),PivotTable!M44=0,O$7=0),0,IF(PivotTable!M44=O$7,1,-1))</f>
        <v>1</v>
      </c>
      <c r="P51">
        <f ca="1">IF(OR(ISBLANK(PivotTable!N44),ISBLANK(P$7),PivotTable!N44=0,P$7=0),0,IF(PivotTable!N44=P$7,1,-1))</f>
        <v>-1</v>
      </c>
      <c r="Q51">
        <f ca="1">IF(OR(ISBLANK(PivotTable!O44),ISBLANK(Q$7),PivotTable!O44=0,Q$7=0),0,IF(PivotTable!O44=Q$7,1,-1))</f>
        <v>-1</v>
      </c>
      <c r="R51">
        <f ca="1">IF(OR(ISBLANK(PivotTable!P44),ISBLANK(R$7),PivotTable!P44=0,R$7=0),0,IF(PivotTable!P44=R$7,1,-1))</f>
        <v>0</v>
      </c>
      <c r="S51">
        <f ca="1">IF(OR(ISBLANK(PivotTable!Q44),ISBLANK(S$7),PivotTable!Q44=0,S$7=0),0,IF(PivotTable!Q44=S$7,1,-1))</f>
        <v>0</v>
      </c>
      <c r="T51">
        <f ca="1">IF(OR(ISBLANK(PivotTable!R44),ISBLANK(T$7),PivotTable!R44=0,T$7=0),0,IF(PivotTable!R44=T$7,1,-1))</f>
        <v>0</v>
      </c>
      <c r="U51">
        <f ca="1">IF(OR(ISBLANK(PivotTable!S44),ISBLANK(U$7),PivotTable!S44=0,U$7=0),0,IF(PivotTable!S44=U$7,1,-1))</f>
        <v>0</v>
      </c>
      <c r="V51">
        <f ca="1">IF(OR(ISBLANK(PivotTable!T44),ISBLANK(V$7),PivotTable!T44=0,V$7=0),0,IF(PivotTable!T44=V$7,1,-1))</f>
        <v>0</v>
      </c>
      <c r="W51">
        <f ca="1">IF(OR(ISBLANK(PivotTable!U44),ISBLANK(W$7),PivotTable!U44=0,W$7=0),0,IF(PivotTable!U44=W$7,1,-1))</f>
        <v>1</v>
      </c>
      <c r="X51">
        <f ca="1">IF(OR(ISBLANK(PivotTable!V44),ISBLANK(X$7),PivotTable!V44=0,X$7=0),0,IF(PivotTable!V44=X$7,1,-1))</f>
        <v>1</v>
      </c>
      <c r="Y51">
        <f ca="1">IF(OR(ISBLANK(PivotTable!W44),ISBLANK(Y$7),PivotTable!W44=0,Y$7=0),0,IF(PivotTable!W44=Y$7,1,-1))</f>
        <v>-1</v>
      </c>
      <c r="Z51">
        <f ca="1">IF(OR(ISBLANK(PivotTable!X44),ISBLANK(Z$7),PivotTable!X44=0,Z$7=0),0,IF(PivotTable!X44=Z$7,1,-1))</f>
        <v>1</v>
      </c>
      <c r="AA51">
        <f ca="1">IF(OR(ISBLANK(PivotTable!Y44),ISBLANK(AA$7),PivotTable!Y44=0,AA$7=0),0,IF(PivotTable!Y44=AA$7,1,-1))</f>
        <v>1</v>
      </c>
      <c r="AB51">
        <f ca="1">IF(OR(ISBLANK(PivotTable!Z44),ISBLANK(AB$7),PivotTable!Z44=0,AB$7=0),0,IF(PivotTable!Z44=AB$7,1,-1))</f>
        <v>0</v>
      </c>
      <c r="AC51">
        <f ca="1">IF(OR(ISBLANK(PivotTable!AA44),ISBLANK(AC$7),PivotTable!AA44=0,AC$7=0),0,IF(PivotTable!AA44=AC$7,1,-1))</f>
        <v>1</v>
      </c>
      <c r="AD51">
        <f ca="1">IF(OR(ISBLANK(PivotTable!AB44),ISBLANK(AD$7),PivotTable!AB44=0,AD$7=0),0,IF(PivotTable!AB44=AD$7,1,-1))</f>
        <v>1</v>
      </c>
      <c r="AE51">
        <f ca="1">IF(OR(ISBLANK(PivotTable!AC44),ISBLANK(AE$7),PivotTable!AC44=0,AE$7=0),0,IF(PivotTable!AC44=AE$7,1,-1))</f>
        <v>1</v>
      </c>
      <c r="AF51">
        <f ca="1">IF(OR(ISBLANK(PivotTable!AD44),ISBLANK(AF$7),PivotTable!AD44=0,AF$7=0),0,IF(PivotTable!AD44=AF$7,1,-1))</f>
        <v>-1</v>
      </c>
      <c r="AG51">
        <f ca="1">IF(OR(ISBLANK(PivotTable!AE44),ISBLANK(AG$7),PivotTable!AE44=0,AG$7=0),0,IF(PivotTable!AE44=AG$7,1,-1))</f>
        <v>1</v>
      </c>
      <c r="AH51">
        <f ca="1">IF(OR(ISBLANK(PivotTable!AF44),ISBLANK(AH$7),PivotTable!AF44=0,AH$7=0),0,IF(PivotTable!AF44=AH$7,1,-1))</f>
        <v>-1</v>
      </c>
      <c r="AI51">
        <f ca="1">IF(OR(ISBLANK(PivotTable!AG44),ISBLANK(AI$7),PivotTable!AG44=0,AI$7=0),0,IF(PivotTable!AG44=AI$7,1,-1))</f>
        <v>1</v>
      </c>
      <c r="AJ51">
        <f ca="1">IF(OR(ISBLANK(PivotTable!AH44),ISBLANK(AJ$7),PivotTable!AH44=0,AJ$7=0),0,IF(PivotTable!AH44=AJ$7,1,-1))</f>
        <v>1</v>
      </c>
      <c r="AK51">
        <f ca="1">IF(OR(ISBLANK(PivotTable!AI44),ISBLANK(AK$7),PivotTable!AI44=0,AK$7=0),0,IF(PivotTable!AI44=AK$7,1,-1))</f>
        <v>-1</v>
      </c>
      <c r="AL51">
        <f ca="1">IF(OR(ISBLANK(PivotTable!AJ44),ISBLANK(AL$7),PivotTable!AJ44=0,AL$7=0),0,IF(PivotTable!AJ44=AL$7,1,-1))</f>
        <v>1</v>
      </c>
      <c r="AM51">
        <f t="shared" ca="1" si="1"/>
        <v>14</v>
      </c>
      <c r="AN51">
        <f t="shared" ca="1" si="2"/>
        <v>10</v>
      </c>
      <c r="AO51">
        <f t="shared" ca="1" si="3"/>
        <v>11</v>
      </c>
    </row>
    <row r="52" spans="2:41" x14ac:dyDescent="0.25">
      <c r="B52">
        <f t="shared" ca="1" si="0"/>
        <v>3.2258064516129031E-2</v>
      </c>
      <c r="C52" s="9" t="str">
        <f>PivotTable!A45</f>
        <v>Hoeven (R-ND)</v>
      </c>
      <c r="D52">
        <f ca="1">IF(OR(ISBLANK(PivotTable!B45),ISBLANK(D$7),PivotTable!B45=0,D$7=0),0,IF(PivotTable!B45=D$7,1,-1))</f>
        <v>-1</v>
      </c>
      <c r="E52">
        <f ca="1">IF(OR(ISBLANK(PivotTable!C45),ISBLANK(E$7),PivotTable!C45=0,E$7=0),0,IF(PivotTable!C45=E$7,1,-1))</f>
        <v>-1</v>
      </c>
      <c r="F52">
        <f ca="1">IF(OR(ISBLANK(PivotTable!D45),ISBLANK(F$7),PivotTable!D45=0,F$7=0),0,IF(PivotTable!D45=F$7,1,-1))</f>
        <v>-1</v>
      </c>
      <c r="G52">
        <f ca="1">IF(OR(ISBLANK(PivotTable!E45),ISBLANK(G$7),PivotTable!E45=0,G$7=0),0,IF(PivotTable!E45=G$7,1,-1))</f>
        <v>-1</v>
      </c>
      <c r="H52">
        <f ca="1">IF(OR(ISBLANK(PivotTable!F45),ISBLANK(H$7),PivotTable!F45=0,H$7=0),0,IF(PivotTable!F45=H$7,1,-1))</f>
        <v>-1</v>
      </c>
      <c r="I52">
        <f ca="1">IF(OR(ISBLANK(PivotTable!G45),ISBLANK(I$7),PivotTable!G45=0,I$7=0),0,IF(PivotTable!G45=I$7,1,-1))</f>
        <v>0</v>
      </c>
      <c r="J52">
        <f ca="1">IF(OR(ISBLANK(PivotTable!H45),ISBLANK(J$7),PivotTable!H45=0,J$7=0),0,IF(PivotTable!H45=J$7,1,-1))</f>
        <v>0</v>
      </c>
      <c r="K52">
        <f ca="1">IF(OR(ISBLANK(PivotTable!I45),ISBLANK(K$7),PivotTable!I45=0,K$7=0),0,IF(PivotTable!I45=K$7,1,-1))</f>
        <v>0</v>
      </c>
      <c r="L52">
        <f ca="1">IF(OR(ISBLANK(PivotTable!J45),ISBLANK(L$7),PivotTable!J45=0,L$7=0),0,IF(PivotTable!J45=L$7,1,-1))</f>
        <v>0</v>
      </c>
      <c r="M52">
        <f ca="1">IF(OR(ISBLANK(PivotTable!K45),ISBLANK(M$7),PivotTable!K45=0,M$7=0),0,IF(PivotTable!K45=M$7,1,-1))</f>
        <v>1</v>
      </c>
      <c r="N52">
        <f ca="1">IF(OR(ISBLANK(PivotTable!L45),ISBLANK(N$7),PivotTable!L45=0,N$7=0),0,IF(PivotTable!L45=N$7,1,-1))</f>
        <v>-1</v>
      </c>
      <c r="O52">
        <f ca="1">IF(OR(ISBLANK(PivotTable!M45),ISBLANK(O$7),PivotTable!M45=0,O$7=0),0,IF(PivotTable!M45=O$7,1,-1))</f>
        <v>1</v>
      </c>
      <c r="P52">
        <f ca="1">IF(OR(ISBLANK(PivotTable!N45),ISBLANK(P$7),PivotTable!N45=0,P$7=0),0,IF(PivotTable!N45=P$7,1,-1))</f>
        <v>-1</v>
      </c>
      <c r="Q52">
        <f ca="1">IF(OR(ISBLANK(PivotTable!O45),ISBLANK(Q$7),PivotTable!O45=0,Q$7=0),0,IF(PivotTable!O45=Q$7,1,-1))</f>
        <v>-1</v>
      </c>
      <c r="R52">
        <f ca="1">IF(OR(ISBLANK(PivotTable!P45),ISBLANK(R$7),PivotTable!P45=0,R$7=0),0,IF(PivotTable!P45=R$7,1,-1))</f>
        <v>1</v>
      </c>
      <c r="S52">
        <f ca="1">IF(OR(ISBLANK(PivotTable!Q45),ISBLANK(S$7),PivotTable!Q45=0,S$7=0),0,IF(PivotTable!Q45=S$7,1,-1))</f>
        <v>1</v>
      </c>
      <c r="T52">
        <f ca="1">IF(OR(ISBLANK(PivotTable!R45),ISBLANK(T$7),PivotTable!R45=0,T$7=0),0,IF(PivotTable!R45=T$7,1,-1))</f>
        <v>1</v>
      </c>
      <c r="U52">
        <f ca="1">IF(OR(ISBLANK(PivotTable!S45),ISBLANK(U$7),PivotTable!S45=0,U$7=0),0,IF(PivotTable!S45=U$7,1,-1))</f>
        <v>1</v>
      </c>
      <c r="V52">
        <f ca="1">IF(OR(ISBLANK(PivotTable!T45),ISBLANK(V$7),PivotTable!T45=0,V$7=0),0,IF(PivotTable!T45=V$7,1,-1))</f>
        <v>-1</v>
      </c>
      <c r="W52">
        <f ca="1">IF(OR(ISBLANK(PivotTable!U45),ISBLANK(W$7),PivotTable!U45=0,W$7=0),0,IF(PivotTable!U45=W$7,1,-1))</f>
        <v>1</v>
      </c>
      <c r="X52">
        <f ca="1">IF(OR(ISBLANK(PivotTable!V45),ISBLANK(X$7),PivotTable!V45=0,X$7=0),0,IF(PivotTable!V45=X$7,1,-1))</f>
        <v>1</v>
      </c>
      <c r="Y52">
        <f ca="1">IF(OR(ISBLANK(PivotTable!W45),ISBLANK(Y$7),PivotTable!W45=0,Y$7=0),0,IF(PivotTable!W45=Y$7,1,-1))</f>
        <v>-1</v>
      </c>
      <c r="Z52">
        <f ca="1">IF(OR(ISBLANK(PivotTable!X45),ISBLANK(Z$7),PivotTable!X45=0,Z$7=0),0,IF(PivotTable!X45=Z$7,1,-1))</f>
        <v>-1</v>
      </c>
      <c r="AA52">
        <f ca="1">IF(OR(ISBLANK(PivotTable!Y45),ISBLANK(AA$7),PivotTable!Y45=0,AA$7=0),0,IF(PivotTable!Y45=AA$7,1,-1))</f>
        <v>1</v>
      </c>
      <c r="AB52">
        <f ca="1">IF(OR(ISBLANK(PivotTable!Z45),ISBLANK(AB$7),PivotTable!Z45=0,AB$7=0),0,IF(PivotTable!Z45=AB$7,1,-1))</f>
        <v>1</v>
      </c>
      <c r="AC52">
        <f ca="1">IF(OR(ISBLANK(PivotTable!AA45),ISBLANK(AC$7),PivotTable!AA45=0,AC$7=0),0,IF(PivotTable!AA45=AC$7,1,-1))</f>
        <v>1</v>
      </c>
      <c r="AD52">
        <f ca="1">IF(OR(ISBLANK(PivotTable!AB45),ISBLANK(AD$7),PivotTable!AB45=0,AD$7=0),0,IF(PivotTable!AB45=AD$7,1,-1))</f>
        <v>1</v>
      </c>
      <c r="AE52">
        <f ca="1">IF(OR(ISBLANK(PivotTable!AC45),ISBLANK(AE$7),PivotTable!AC45=0,AE$7=0),0,IF(PivotTable!AC45=AE$7,1,-1))</f>
        <v>1</v>
      </c>
      <c r="AF52">
        <f ca="1">IF(OR(ISBLANK(PivotTable!AD45),ISBLANK(AF$7),PivotTable!AD45=0,AF$7=0),0,IF(PivotTable!AD45=AF$7,1,-1))</f>
        <v>-1</v>
      </c>
      <c r="AG52">
        <f ca="1">IF(OR(ISBLANK(PivotTable!AE45),ISBLANK(AG$7),PivotTable!AE45=0,AG$7=0),0,IF(PivotTable!AE45=AG$7,1,-1))</f>
        <v>1</v>
      </c>
      <c r="AH52">
        <f ca="1">IF(OR(ISBLANK(PivotTable!AF45),ISBLANK(AH$7),PivotTable!AF45=0,AH$7=0),0,IF(PivotTable!AF45=AH$7,1,-1))</f>
        <v>-1</v>
      </c>
      <c r="AI52">
        <f ca="1">IF(OR(ISBLANK(PivotTable!AG45),ISBLANK(AI$7),PivotTable!AG45=0,AI$7=0),0,IF(PivotTable!AG45=AI$7,1,-1))</f>
        <v>1</v>
      </c>
      <c r="AJ52">
        <f ca="1">IF(OR(ISBLANK(PivotTable!AH45),ISBLANK(AJ$7),PivotTable!AH45=0,AJ$7=0),0,IF(PivotTable!AH45=AJ$7,1,-1))</f>
        <v>-1</v>
      </c>
      <c r="AK52">
        <f ca="1">IF(OR(ISBLANK(PivotTable!AI45),ISBLANK(AK$7),PivotTable!AI45=0,AK$7=0),0,IF(PivotTable!AI45=AK$7,1,-1))</f>
        <v>-1</v>
      </c>
      <c r="AL52">
        <f ca="1">IF(OR(ISBLANK(PivotTable!AJ45),ISBLANK(AL$7),PivotTable!AJ45=0,AL$7=0),0,IF(PivotTable!AJ45=AL$7,1,-1))</f>
        <v>1</v>
      </c>
      <c r="AM52">
        <f t="shared" ca="1" si="1"/>
        <v>16</v>
      </c>
      <c r="AN52">
        <f t="shared" ca="1" si="2"/>
        <v>15</v>
      </c>
      <c r="AO52">
        <f t="shared" ca="1" si="3"/>
        <v>4</v>
      </c>
    </row>
    <row r="53" spans="2:41" x14ac:dyDescent="0.25">
      <c r="B53">
        <f t="shared" ca="1" si="0"/>
        <v>0.10344827586206896</v>
      </c>
      <c r="C53" s="9" t="str">
        <f>PivotTable!A46</f>
        <v>Hutchison (R-TX)</v>
      </c>
      <c r="D53">
        <f ca="1">IF(OR(ISBLANK(PivotTable!B46),ISBLANK(D$7),PivotTable!B46=0,D$7=0),0,IF(PivotTable!B46=D$7,1,-1))</f>
        <v>-1</v>
      </c>
      <c r="E53">
        <f ca="1">IF(OR(ISBLANK(PivotTable!C46),ISBLANK(E$7),PivotTable!C46=0,E$7=0),0,IF(PivotTable!C46=E$7,1,-1))</f>
        <v>-1</v>
      </c>
      <c r="F53">
        <f ca="1">IF(OR(ISBLANK(PivotTable!D46),ISBLANK(F$7),PivotTable!D46=0,F$7=0),0,IF(PivotTable!D46=F$7,1,-1))</f>
        <v>-1</v>
      </c>
      <c r="G53">
        <f ca="1">IF(OR(ISBLANK(PivotTable!E46),ISBLANK(G$7),PivotTable!E46=0,G$7=0),0,IF(PivotTable!E46=G$7,1,-1))</f>
        <v>-1</v>
      </c>
      <c r="H53">
        <f ca="1">IF(OR(ISBLANK(PivotTable!F46),ISBLANK(H$7),PivotTable!F46=0,H$7=0),0,IF(PivotTable!F46=H$7,1,-1))</f>
        <v>1</v>
      </c>
      <c r="I53">
        <f ca="1">IF(OR(ISBLANK(PivotTable!G46),ISBLANK(I$7),PivotTable!G46=0,I$7=0),0,IF(PivotTable!G46=I$7,1,-1))</f>
        <v>0</v>
      </c>
      <c r="J53">
        <f ca="1">IF(OR(ISBLANK(PivotTable!H46),ISBLANK(J$7),PivotTable!H46=0,J$7=0),0,IF(PivotTable!H46=J$7,1,-1))</f>
        <v>0</v>
      </c>
      <c r="K53">
        <f ca="1">IF(OR(ISBLANK(PivotTable!I46),ISBLANK(K$7),PivotTable!I46=0,K$7=0),0,IF(PivotTable!I46=K$7,1,-1))</f>
        <v>0</v>
      </c>
      <c r="L53">
        <f ca="1">IF(OR(ISBLANK(PivotTable!J46),ISBLANK(L$7),PivotTable!J46=0,L$7=0),0,IF(PivotTable!J46=L$7,1,-1))</f>
        <v>0</v>
      </c>
      <c r="M53">
        <f ca="1">IF(OR(ISBLANK(PivotTable!K46),ISBLANK(M$7),PivotTable!K46=0,M$7=0),0,IF(PivotTable!K46=M$7,1,-1))</f>
        <v>1</v>
      </c>
      <c r="N53">
        <f ca="1">IF(OR(ISBLANK(PivotTable!L46),ISBLANK(N$7),PivotTable!L46=0,N$7=0),0,IF(PivotTable!L46=N$7,1,-1))</f>
        <v>-1</v>
      </c>
      <c r="O53">
        <f ca="1">IF(OR(ISBLANK(PivotTable!M46),ISBLANK(O$7),PivotTable!M46=0,O$7=0),0,IF(PivotTable!M46=O$7,1,-1))</f>
        <v>1</v>
      </c>
      <c r="P53">
        <f ca="1">IF(OR(ISBLANK(PivotTable!N46),ISBLANK(P$7),PivotTable!N46=0,P$7=0),0,IF(PivotTable!N46=P$7,1,-1))</f>
        <v>-1</v>
      </c>
      <c r="Q53">
        <f ca="1">IF(OR(ISBLANK(PivotTable!O46),ISBLANK(Q$7),PivotTable!O46=0,Q$7=0),0,IF(PivotTable!O46=Q$7,1,-1))</f>
        <v>-1</v>
      </c>
      <c r="R53">
        <f ca="1">IF(OR(ISBLANK(PivotTable!P46),ISBLANK(R$7),PivotTable!P46=0,R$7=0),0,IF(PivotTable!P46=R$7,1,-1))</f>
        <v>1</v>
      </c>
      <c r="S53">
        <f ca="1">IF(OR(ISBLANK(PivotTable!Q46),ISBLANK(S$7),PivotTable!Q46=0,S$7=0),0,IF(PivotTable!Q46=S$7,1,-1))</f>
        <v>1</v>
      </c>
      <c r="T53">
        <f ca="1">IF(OR(ISBLANK(PivotTable!R46),ISBLANK(T$7),PivotTable!R46=0,T$7=0),0,IF(PivotTable!R46=T$7,1,-1))</f>
        <v>1</v>
      </c>
      <c r="U53">
        <f ca="1">IF(OR(ISBLANK(PivotTable!S46),ISBLANK(U$7),PivotTable!S46=0,U$7=0),0,IF(PivotTable!S46=U$7,1,-1))</f>
        <v>1</v>
      </c>
      <c r="V53">
        <f ca="1">IF(OR(ISBLANK(PivotTable!T46),ISBLANK(V$7),PivotTable!T46=0,V$7=0),0,IF(PivotTable!T46=V$7,1,-1))</f>
        <v>-1</v>
      </c>
      <c r="W53">
        <f ca="1">IF(OR(ISBLANK(PivotTable!U46),ISBLANK(W$7),PivotTable!U46=0,W$7=0),0,IF(PivotTable!U46=W$7,1,-1))</f>
        <v>0</v>
      </c>
      <c r="X53">
        <f ca="1">IF(OR(ISBLANK(PivotTable!V46),ISBLANK(X$7),PivotTable!V46=0,X$7=0),0,IF(PivotTable!V46=X$7,1,-1))</f>
        <v>0</v>
      </c>
      <c r="Y53">
        <f ca="1">IF(OR(ISBLANK(PivotTable!W46),ISBLANK(Y$7),PivotTable!W46=0,Y$7=0),0,IF(PivotTable!W46=Y$7,1,-1))</f>
        <v>-1</v>
      </c>
      <c r="Z53">
        <f ca="1">IF(OR(ISBLANK(PivotTable!X46),ISBLANK(Z$7),PivotTable!X46=0,Z$7=0),0,IF(PivotTable!X46=Z$7,1,-1))</f>
        <v>-1</v>
      </c>
      <c r="AA53">
        <f ca="1">IF(OR(ISBLANK(PivotTable!Y46),ISBLANK(AA$7),PivotTable!Y46=0,AA$7=0),0,IF(PivotTable!Y46=AA$7,1,-1))</f>
        <v>1</v>
      </c>
      <c r="AB53">
        <f ca="1">IF(OR(ISBLANK(PivotTable!Z46),ISBLANK(AB$7),PivotTable!Z46=0,AB$7=0),0,IF(PivotTable!Z46=AB$7,1,-1))</f>
        <v>1</v>
      </c>
      <c r="AC53">
        <f ca="1">IF(OR(ISBLANK(PivotTable!AA46),ISBLANK(AC$7),PivotTable!AA46=0,AC$7=0),0,IF(PivotTable!AA46=AC$7,1,-1))</f>
        <v>1</v>
      </c>
      <c r="AD53">
        <f ca="1">IF(OR(ISBLANK(PivotTable!AB46),ISBLANK(AD$7),PivotTable!AB46=0,AD$7=0),0,IF(PivotTable!AB46=AD$7,1,-1))</f>
        <v>1</v>
      </c>
      <c r="AE53">
        <f ca="1">IF(OR(ISBLANK(PivotTable!AC46),ISBLANK(AE$7),PivotTable!AC46=0,AE$7=0),0,IF(PivotTable!AC46=AE$7,1,-1))</f>
        <v>1</v>
      </c>
      <c r="AF53">
        <f ca="1">IF(OR(ISBLANK(PivotTable!AD46),ISBLANK(AF$7),PivotTable!AD46=0,AF$7=0),0,IF(PivotTable!AD46=AF$7,1,-1))</f>
        <v>-1</v>
      </c>
      <c r="AG53">
        <f ca="1">IF(OR(ISBLANK(PivotTable!AE46),ISBLANK(AG$7),PivotTable!AE46=0,AG$7=0),0,IF(PivotTable!AE46=AG$7,1,-1))</f>
        <v>1</v>
      </c>
      <c r="AH53">
        <f ca="1">IF(OR(ISBLANK(PivotTable!AF46),ISBLANK(AH$7),PivotTable!AF46=0,AH$7=0),0,IF(PivotTable!AF46=AH$7,1,-1))</f>
        <v>-1</v>
      </c>
      <c r="AI53">
        <f ca="1">IF(OR(ISBLANK(PivotTable!AG46),ISBLANK(AI$7),PivotTable!AG46=0,AI$7=0),0,IF(PivotTable!AG46=AI$7,1,-1))</f>
        <v>1</v>
      </c>
      <c r="AJ53">
        <f ca="1">IF(OR(ISBLANK(PivotTable!AH46),ISBLANK(AJ$7),PivotTable!AH46=0,AJ$7=0),0,IF(PivotTable!AH46=AJ$7,1,-1))</f>
        <v>1</v>
      </c>
      <c r="AK53">
        <f ca="1">IF(OR(ISBLANK(PivotTable!AI46),ISBLANK(AK$7),PivotTable!AI46=0,AK$7=0),0,IF(PivotTable!AI46=AK$7,1,-1))</f>
        <v>-1</v>
      </c>
      <c r="AL53">
        <f ca="1">IF(OR(ISBLANK(PivotTable!AJ46),ISBLANK(AL$7),PivotTable!AJ46=0,AL$7=0),0,IF(PivotTable!AJ46=AL$7,1,-1))</f>
        <v>1</v>
      </c>
      <c r="AM53">
        <f t="shared" ca="1" si="1"/>
        <v>16</v>
      </c>
      <c r="AN53">
        <f t="shared" ca="1" si="2"/>
        <v>13</v>
      </c>
      <c r="AO53">
        <f t="shared" ca="1" si="3"/>
        <v>6</v>
      </c>
    </row>
    <row r="54" spans="2:41" x14ac:dyDescent="0.25">
      <c r="B54">
        <f t="shared" ca="1" si="0"/>
        <v>0.53333333333333333</v>
      </c>
      <c r="C54" s="9" t="str">
        <f>PivotTable!A47</f>
        <v>Inhofe (R-OK)</v>
      </c>
      <c r="D54">
        <f ca="1">IF(OR(ISBLANK(PivotTable!B47),ISBLANK(D$7),PivotTable!B47=0,D$7=0),0,IF(PivotTable!B47=D$7,1,-1))</f>
        <v>1</v>
      </c>
      <c r="E54">
        <f ca="1">IF(OR(ISBLANK(PivotTable!C47),ISBLANK(E$7),PivotTable!C47=0,E$7=0),0,IF(PivotTable!C47=E$7,1,-1))</f>
        <v>-1</v>
      </c>
      <c r="F54">
        <f ca="1">IF(OR(ISBLANK(PivotTable!D47),ISBLANK(F$7),PivotTable!D47=0,F$7=0),0,IF(PivotTable!D47=F$7,1,-1))</f>
        <v>-1</v>
      </c>
      <c r="G54">
        <f ca="1">IF(OR(ISBLANK(PivotTable!E47),ISBLANK(G$7),PivotTable!E47=0,G$7=0),0,IF(PivotTable!E47=G$7,1,-1))</f>
        <v>-1</v>
      </c>
      <c r="H54">
        <f ca="1">IF(OR(ISBLANK(PivotTable!F47),ISBLANK(H$7),PivotTable!F47=0,H$7=0),0,IF(PivotTable!F47=H$7,1,-1))</f>
        <v>1</v>
      </c>
      <c r="I54">
        <f ca="1">IF(OR(ISBLANK(PivotTable!G47),ISBLANK(I$7),PivotTable!G47=0,I$7=0),0,IF(PivotTable!G47=I$7,1,-1))</f>
        <v>0</v>
      </c>
      <c r="J54">
        <f ca="1">IF(OR(ISBLANK(PivotTable!H47),ISBLANK(J$7),PivotTable!H47=0,J$7=0),0,IF(PivotTable!H47=J$7,1,-1))</f>
        <v>0</v>
      </c>
      <c r="K54">
        <f ca="1">IF(OR(ISBLANK(PivotTable!I47),ISBLANK(K$7),PivotTable!I47=0,K$7=0),0,IF(PivotTable!I47=K$7,1,-1))</f>
        <v>0</v>
      </c>
      <c r="L54">
        <f ca="1">IF(OR(ISBLANK(PivotTable!J47),ISBLANK(L$7),PivotTable!J47=0,L$7=0),0,IF(PivotTable!J47=L$7,1,-1))</f>
        <v>0</v>
      </c>
      <c r="M54">
        <f ca="1">IF(OR(ISBLANK(PivotTable!K47),ISBLANK(M$7),PivotTable!K47=0,M$7=0),0,IF(PivotTable!K47=M$7,1,-1))</f>
        <v>1</v>
      </c>
      <c r="N54">
        <f ca="1">IF(OR(ISBLANK(PivotTable!L47),ISBLANK(N$7),PivotTable!L47=0,N$7=0),0,IF(PivotTable!L47=N$7,1,-1))</f>
        <v>1</v>
      </c>
      <c r="O54">
        <f ca="1">IF(OR(ISBLANK(PivotTable!M47),ISBLANK(O$7),PivotTable!M47=0,O$7=0),0,IF(PivotTable!M47=O$7,1,-1))</f>
        <v>1</v>
      </c>
      <c r="P54">
        <f ca="1">IF(OR(ISBLANK(PivotTable!N47),ISBLANK(P$7),PivotTable!N47=0,P$7=0),0,IF(PivotTable!N47=P$7,1,-1))</f>
        <v>-1</v>
      </c>
      <c r="Q54">
        <f ca="1">IF(OR(ISBLANK(PivotTable!O47),ISBLANK(Q$7),PivotTable!O47=0,Q$7=0),0,IF(PivotTable!O47=Q$7,1,-1))</f>
        <v>1</v>
      </c>
      <c r="R54">
        <f ca="1">IF(OR(ISBLANK(PivotTable!P47),ISBLANK(R$7),PivotTable!P47=0,R$7=0),0,IF(PivotTable!P47=R$7,1,-1))</f>
        <v>1</v>
      </c>
      <c r="S54">
        <f ca="1">IF(OR(ISBLANK(PivotTable!Q47),ISBLANK(S$7),PivotTable!Q47=0,S$7=0),0,IF(PivotTable!Q47=S$7,1,-1))</f>
        <v>1</v>
      </c>
      <c r="T54">
        <f ca="1">IF(OR(ISBLANK(PivotTable!R47),ISBLANK(T$7),PivotTable!R47=0,T$7=0),0,IF(PivotTable!R47=T$7,1,-1))</f>
        <v>1</v>
      </c>
      <c r="U54">
        <f ca="1">IF(OR(ISBLANK(PivotTable!S47),ISBLANK(U$7),PivotTable!S47=0,U$7=0),0,IF(PivotTable!S47=U$7,1,-1))</f>
        <v>1</v>
      </c>
      <c r="V54">
        <f ca="1">IF(OR(ISBLANK(PivotTable!T47),ISBLANK(V$7),PivotTable!T47=0,V$7=0),0,IF(PivotTable!T47=V$7,1,-1))</f>
        <v>1</v>
      </c>
      <c r="W54">
        <f ca="1">IF(OR(ISBLANK(PivotTable!U47),ISBLANK(W$7),PivotTable!U47=0,W$7=0),0,IF(PivotTable!U47=W$7,1,-1))</f>
        <v>1</v>
      </c>
      <c r="X54">
        <f ca="1">IF(OR(ISBLANK(PivotTable!V47),ISBLANK(X$7),PivotTable!V47=0,X$7=0),0,IF(PivotTable!V47=X$7,1,-1))</f>
        <v>1</v>
      </c>
      <c r="Y54">
        <f ca="1">IF(OR(ISBLANK(PivotTable!W47),ISBLANK(Y$7),PivotTable!W47=0,Y$7=0),0,IF(PivotTable!W47=Y$7,1,-1))</f>
        <v>-1</v>
      </c>
      <c r="Z54">
        <f ca="1">IF(OR(ISBLANK(PivotTable!X47),ISBLANK(Z$7),PivotTable!X47=0,Z$7=0),0,IF(PivotTable!X47=Z$7,1,-1))</f>
        <v>1</v>
      </c>
      <c r="AA54">
        <f ca="1">IF(OR(ISBLANK(PivotTable!Y47),ISBLANK(AA$7),PivotTable!Y47=0,AA$7=0),0,IF(PivotTable!Y47=AA$7,1,-1))</f>
        <v>1</v>
      </c>
      <c r="AB54">
        <f ca="1">IF(OR(ISBLANK(PivotTable!Z47),ISBLANK(AB$7),PivotTable!Z47=0,AB$7=0),0,IF(PivotTable!Z47=AB$7,1,-1))</f>
        <v>0</v>
      </c>
      <c r="AC54">
        <f ca="1">IF(OR(ISBLANK(PivotTable!AA47),ISBLANK(AC$7),PivotTable!AA47=0,AC$7=0),0,IF(PivotTable!AA47=AC$7,1,-1))</f>
        <v>1</v>
      </c>
      <c r="AD54">
        <f ca="1">IF(OR(ISBLANK(PivotTable!AB47),ISBLANK(AD$7),PivotTable!AB47=0,AD$7=0),0,IF(PivotTable!AB47=AD$7,1,-1))</f>
        <v>1</v>
      </c>
      <c r="AE54">
        <f ca="1">IF(OR(ISBLANK(PivotTable!AC47),ISBLANK(AE$7),PivotTable!AC47=0,AE$7=0),0,IF(PivotTable!AC47=AE$7,1,-1))</f>
        <v>1</v>
      </c>
      <c r="AF54">
        <f ca="1">IF(OR(ISBLANK(PivotTable!AD47),ISBLANK(AF$7),PivotTable!AD47=0,AF$7=0),0,IF(PivotTable!AD47=AF$7,1,-1))</f>
        <v>1</v>
      </c>
      <c r="AG54">
        <f ca="1">IF(OR(ISBLANK(PivotTable!AE47),ISBLANK(AG$7),PivotTable!AE47=0,AG$7=0),0,IF(PivotTable!AE47=AG$7,1,-1))</f>
        <v>1</v>
      </c>
      <c r="AH54">
        <f ca="1">IF(OR(ISBLANK(PivotTable!AF47),ISBLANK(AH$7),PivotTable!AF47=0,AH$7=0),0,IF(PivotTable!AF47=AH$7,1,-1))</f>
        <v>-1</v>
      </c>
      <c r="AI54">
        <f ca="1">IF(OR(ISBLANK(PivotTable!AG47),ISBLANK(AI$7),PivotTable!AG47=0,AI$7=0),0,IF(PivotTable!AG47=AI$7,1,-1))</f>
        <v>1</v>
      </c>
      <c r="AJ54">
        <f ca="1">IF(OR(ISBLANK(PivotTable!AH47),ISBLANK(AJ$7),PivotTable!AH47=0,AJ$7=0),0,IF(PivotTable!AH47=AJ$7,1,-1))</f>
        <v>1</v>
      </c>
      <c r="AK54">
        <f ca="1">IF(OR(ISBLANK(PivotTable!AI47),ISBLANK(AK$7),PivotTable!AI47=0,AK$7=0),0,IF(PivotTable!AI47=AK$7,1,-1))</f>
        <v>1</v>
      </c>
      <c r="AL54">
        <f ca="1">IF(OR(ISBLANK(PivotTable!AJ47),ISBLANK(AL$7),PivotTable!AJ47=0,AL$7=0),0,IF(PivotTable!AJ47=AL$7,1,-1))</f>
        <v>-1</v>
      </c>
      <c r="AM54">
        <f t="shared" ca="1" si="1"/>
        <v>23</v>
      </c>
      <c r="AN54">
        <f t="shared" ca="1" si="2"/>
        <v>7</v>
      </c>
      <c r="AO54">
        <f t="shared" ca="1" si="3"/>
        <v>5</v>
      </c>
    </row>
    <row r="55" spans="2:41" x14ac:dyDescent="0.25">
      <c r="B55">
        <f t="shared" ca="1" si="0"/>
        <v>-0.38461538461538464</v>
      </c>
      <c r="C55" s="9" t="str">
        <f>PivotTable!A48</f>
        <v>Inouye (D-HI)</v>
      </c>
      <c r="D55">
        <f ca="1">IF(OR(ISBLANK(PivotTable!B48),ISBLANK(D$7),PivotTable!B48=0,D$7=0),0,IF(PivotTable!B48=D$7,1,-1))</f>
        <v>-1</v>
      </c>
      <c r="E55">
        <f ca="1">IF(OR(ISBLANK(PivotTable!C48),ISBLANK(E$7),PivotTable!C48=0,E$7=0),0,IF(PivotTable!C48=E$7,1,-1))</f>
        <v>-1</v>
      </c>
      <c r="F55">
        <f ca="1">IF(OR(ISBLANK(PivotTable!D48),ISBLANK(F$7),PivotTable!D48=0,F$7=0),0,IF(PivotTable!D48=F$7,1,-1))</f>
        <v>-1</v>
      </c>
      <c r="G55">
        <f ca="1">IF(OR(ISBLANK(PivotTable!E48),ISBLANK(G$7),PivotTable!E48=0,G$7=0),0,IF(PivotTable!E48=G$7,1,-1))</f>
        <v>-1</v>
      </c>
      <c r="H55">
        <f ca="1">IF(OR(ISBLANK(PivotTable!F48),ISBLANK(H$7),PivotTable!F48=0,H$7=0),0,IF(PivotTable!F48=H$7,1,-1))</f>
        <v>-1</v>
      </c>
      <c r="I55">
        <f ca="1">IF(OR(ISBLANK(PivotTable!G48),ISBLANK(I$7),PivotTable!G48=0,I$7=0),0,IF(PivotTable!G48=I$7,1,-1))</f>
        <v>0</v>
      </c>
      <c r="J55">
        <f ca="1">IF(OR(ISBLANK(PivotTable!H48),ISBLANK(J$7),PivotTable!H48=0,J$7=0),0,IF(PivotTable!H48=J$7,1,-1))</f>
        <v>0</v>
      </c>
      <c r="K55">
        <f ca="1">IF(OR(ISBLANK(PivotTable!I48),ISBLANK(K$7),PivotTable!I48=0,K$7=0),0,IF(PivotTable!I48=K$7,1,-1))</f>
        <v>0</v>
      </c>
      <c r="L55">
        <f ca="1">IF(OR(ISBLANK(PivotTable!J48),ISBLANK(L$7),PivotTable!J48=0,L$7=0),0,IF(PivotTable!J48=L$7,1,-1))</f>
        <v>0</v>
      </c>
      <c r="M55">
        <f ca="1">IF(OR(ISBLANK(PivotTable!K48),ISBLANK(M$7),PivotTable!K48=0,M$7=0),0,IF(PivotTable!K48=M$7,1,-1))</f>
        <v>1</v>
      </c>
      <c r="N55">
        <f ca="1">IF(OR(ISBLANK(PivotTable!L48),ISBLANK(N$7),PivotTable!L48=0,N$7=0),0,IF(PivotTable!L48=N$7,1,-1))</f>
        <v>-1</v>
      </c>
      <c r="O55">
        <f ca="1">IF(OR(ISBLANK(PivotTable!M48),ISBLANK(O$7),PivotTable!M48=0,O$7=0),0,IF(PivotTable!M48=O$7,1,-1))</f>
        <v>0</v>
      </c>
      <c r="P55">
        <f ca="1">IF(OR(ISBLANK(PivotTable!N48),ISBLANK(P$7),PivotTable!N48=0,P$7=0),0,IF(PivotTable!N48=P$7,1,-1))</f>
        <v>-1</v>
      </c>
      <c r="Q55">
        <f ca="1">IF(OR(ISBLANK(PivotTable!O48),ISBLANK(Q$7),PivotTable!O48=0,Q$7=0),0,IF(PivotTable!O48=Q$7,1,-1))</f>
        <v>-1</v>
      </c>
      <c r="R55">
        <f ca="1">IF(OR(ISBLANK(PivotTable!P48),ISBLANK(R$7),PivotTable!P48=0,R$7=0),0,IF(PivotTable!P48=R$7,1,-1))</f>
        <v>1</v>
      </c>
      <c r="S55">
        <f ca="1">IF(OR(ISBLANK(PivotTable!Q48),ISBLANK(S$7),PivotTable!Q48=0,S$7=0),0,IF(PivotTable!Q48=S$7,1,-1))</f>
        <v>1</v>
      </c>
      <c r="T55">
        <f ca="1">IF(OR(ISBLANK(PivotTable!R48),ISBLANK(T$7),PivotTable!R48=0,T$7=0),0,IF(PivotTable!R48=T$7,1,-1))</f>
        <v>-1</v>
      </c>
      <c r="U55">
        <f ca="1">IF(OR(ISBLANK(PivotTable!S48),ISBLANK(U$7),PivotTable!S48=0,U$7=0),0,IF(PivotTable!S48=U$7,1,-1))</f>
        <v>-1</v>
      </c>
      <c r="V55">
        <f ca="1">IF(OR(ISBLANK(PivotTable!T48),ISBLANK(V$7),PivotTable!T48=0,V$7=0),0,IF(PivotTable!T48=V$7,1,-1))</f>
        <v>-1</v>
      </c>
      <c r="W55">
        <f ca="1">IF(OR(ISBLANK(PivotTable!U48),ISBLANK(W$7),PivotTable!U48=0,W$7=0),0,IF(PivotTable!U48=W$7,1,-1))</f>
        <v>1</v>
      </c>
      <c r="X55">
        <f ca="1">IF(OR(ISBLANK(PivotTable!V48),ISBLANK(X$7),PivotTable!V48=0,X$7=0),0,IF(PivotTable!V48=X$7,1,-1))</f>
        <v>-1</v>
      </c>
      <c r="Y55">
        <f ca="1">IF(OR(ISBLANK(PivotTable!W48),ISBLANK(Y$7),PivotTable!W48=0,Y$7=0),0,IF(PivotTable!W48=Y$7,1,-1))</f>
        <v>-1</v>
      </c>
      <c r="Z55">
        <f ca="1">IF(OR(ISBLANK(PivotTable!X48),ISBLANK(Z$7),PivotTable!X48=0,Z$7=0),0,IF(PivotTable!X48=Z$7,1,-1))</f>
        <v>-1</v>
      </c>
      <c r="AA55">
        <f ca="1">IF(OR(ISBLANK(PivotTable!Y48),ISBLANK(AA$7),PivotTable!Y48=0,AA$7=0),0,IF(PivotTable!Y48=AA$7,1,-1))</f>
        <v>-1</v>
      </c>
      <c r="AB55">
        <f ca="1">IF(OR(ISBLANK(PivotTable!Z48),ISBLANK(AB$7),PivotTable!Z48=0,AB$7=0),0,IF(PivotTable!Z48=AB$7,1,-1))</f>
        <v>1</v>
      </c>
      <c r="AC55">
        <f ca="1">IF(OR(ISBLANK(PivotTable!AA48),ISBLANK(AC$7),PivotTable!AA48=0,AC$7=0),0,IF(PivotTable!AA48=AC$7,1,-1))</f>
        <v>1</v>
      </c>
      <c r="AD55">
        <f ca="1">IF(OR(ISBLANK(PivotTable!AB48),ISBLANK(AD$7),PivotTable!AB48=0,AD$7=0),0,IF(PivotTable!AB48=AD$7,1,-1))</f>
        <v>0</v>
      </c>
      <c r="AE55">
        <f ca="1">IF(OR(ISBLANK(PivotTable!AC48),ISBLANK(AE$7),PivotTable!AC48=0,AE$7=0),0,IF(PivotTable!AC48=AE$7,1,-1))</f>
        <v>0</v>
      </c>
      <c r="AF55">
        <f ca="1">IF(OR(ISBLANK(PivotTable!AD48),ISBLANK(AF$7),PivotTable!AD48=0,AF$7=0),0,IF(PivotTable!AD48=AF$7,1,-1))</f>
        <v>0</v>
      </c>
      <c r="AG55">
        <f ca="1">IF(OR(ISBLANK(PivotTable!AE48),ISBLANK(AG$7),PivotTable!AE48=0,AG$7=0),0,IF(PivotTable!AE48=AG$7,1,-1))</f>
        <v>0</v>
      </c>
      <c r="AH55">
        <f ca="1">IF(OR(ISBLANK(PivotTable!AF48),ISBLANK(AH$7),PivotTable!AF48=0,AH$7=0),0,IF(PivotTable!AF48=AH$7,1,-1))</f>
        <v>-1</v>
      </c>
      <c r="AI55">
        <f ca="1">IF(OR(ISBLANK(PivotTable!AG48),ISBLANK(AI$7),PivotTable!AG48=0,AI$7=0),0,IF(PivotTable!AG48=AI$7,1,-1))</f>
        <v>1</v>
      </c>
      <c r="AJ55">
        <f ca="1">IF(OR(ISBLANK(PivotTable!AH48),ISBLANK(AJ$7),PivotTable!AH48=0,AJ$7=0),0,IF(PivotTable!AH48=AJ$7,1,-1))</f>
        <v>-1</v>
      </c>
      <c r="AK55">
        <f ca="1">IF(OR(ISBLANK(PivotTable!AI48),ISBLANK(AK$7),PivotTable!AI48=0,AK$7=0),0,IF(PivotTable!AI48=AK$7,1,-1))</f>
        <v>-1</v>
      </c>
      <c r="AL55">
        <f ca="1">IF(OR(ISBLANK(PivotTable!AJ48),ISBLANK(AL$7),PivotTable!AJ48=0,AL$7=0),0,IF(PivotTable!AJ48=AL$7,1,-1))</f>
        <v>1</v>
      </c>
      <c r="AM55">
        <f t="shared" ca="1" si="1"/>
        <v>8</v>
      </c>
      <c r="AN55">
        <f t="shared" ca="1" si="2"/>
        <v>18</v>
      </c>
      <c r="AO55">
        <f t="shared" ca="1" si="3"/>
        <v>9</v>
      </c>
    </row>
    <row r="56" spans="2:41" x14ac:dyDescent="0.25">
      <c r="B56">
        <f t="shared" ca="1" si="0"/>
        <v>0.4838709677419355</v>
      </c>
      <c r="C56" s="9" t="str">
        <f>PivotTable!A49</f>
        <v>Isakson (R-GA)</v>
      </c>
      <c r="D56">
        <f ca="1">IF(OR(ISBLANK(PivotTable!B49),ISBLANK(D$7),PivotTable!B49=0,D$7=0),0,IF(PivotTable!B49=D$7,1,-1))</f>
        <v>1</v>
      </c>
      <c r="E56">
        <f ca="1">IF(OR(ISBLANK(PivotTable!C49),ISBLANK(E$7),PivotTable!C49=0,E$7=0),0,IF(PivotTable!C49=E$7,1,-1))</f>
        <v>-1</v>
      </c>
      <c r="F56">
        <f ca="1">IF(OR(ISBLANK(PivotTable!D49),ISBLANK(F$7),PivotTable!D49=0,F$7=0),0,IF(PivotTable!D49=F$7,1,-1))</f>
        <v>-1</v>
      </c>
      <c r="G56">
        <f ca="1">IF(OR(ISBLANK(PivotTable!E49),ISBLANK(G$7),PivotTable!E49=0,G$7=0),0,IF(PivotTable!E49=G$7,1,-1))</f>
        <v>-1</v>
      </c>
      <c r="H56">
        <f ca="1">IF(OR(ISBLANK(PivotTable!F49),ISBLANK(H$7),PivotTable!F49=0,H$7=0),0,IF(PivotTable!F49=H$7,1,-1))</f>
        <v>-1</v>
      </c>
      <c r="I56">
        <f ca="1">IF(OR(ISBLANK(PivotTable!G49),ISBLANK(I$7),PivotTable!G49=0,I$7=0),0,IF(PivotTable!G49=I$7,1,-1))</f>
        <v>0</v>
      </c>
      <c r="J56">
        <f ca="1">IF(OR(ISBLANK(PivotTable!H49),ISBLANK(J$7),PivotTable!H49=0,J$7=0),0,IF(PivotTable!H49=J$7,1,-1))</f>
        <v>0</v>
      </c>
      <c r="K56">
        <f ca="1">IF(OR(ISBLANK(PivotTable!I49),ISBLANK(K$7),PivotTable!I49=0,K$7=0),0,IF(PivotTable!I49=K$7,1,-1))</f>
        <v>0</v>
      </c>
      <c r="L56">
        <f ca="1">IF(OR(ISBLANK(PivotTable!J49),ISBLANK(L$7),PivotTable!J49=0,L$7=0),0,IF(PivotTable!J49=L$7,1,-1))</f>
        <v>0</v>
      </c>
      <c r="M56">
        <f ca="1">IF(OR(ISBLANK(PivotTable!K49),ISBLANK(M$7),PivotTable!K49=0,M$7=0),0,IF(PivotTable!K49=M$7,1,-1))</f>
        <v>1</v>
      </c>
      <c r="N56">
        <f ca="1">IF(OR(ISBLANK(PivotTable!L49),ISBLANK(N$7),PivotTable!L49=0,N$7=0),0,IF(PivotTable!L49=N$7,1,-1))</f>
        <v>1</v>
      </c>
      <c r="O56">
        <f ca="1">IF(OR(ISBLANK(PivotTable!M49),ISBLANK(O$7),PivotTable!M49=0,O$7=0),0,IF(PivotTable!M49=O$7,1,-1))</f>
        <v>1</v>
      </c>
      <c r="P56">
        <f ca="1">IF(OR(ISBLANK(PivotTable!N49),ISBLANK(P$7),PivotTable!N49=0,P$7=0),0,IF(PivotTable!N49=P$7,1,-1))</f>
        <v>-1</v>
      </c>
      <c r="Q56">
        <f ca="1">IF(OR(ISBLANK(PivotTable!O49),ISBLANK(Q$7),PivotTable!O49=0,Q$7=0),0,IF(PivotTable!O49=Q$7,1,-1))</f>
        <v>1</v>
      </c>
      <c r="R56">
        <f ca="1">IF(OR(ISBLANK(PivotTable!P49),ISBLANK(R$7),PivotTable!P49=0,R$7=0),0,IF(PivotTable!P49=R$7,1,-1))</f>
        <v>1</v>
      </c>
      <c r="S56">
        <f ca="1">IF(OR(ISBLANK(PivotTable!Q49),ISBLANK(S$7),PivotTable!Q49=0,S$7=0),0,IF(PivotTable!Q49=S$7,1,-1))</f>
        <v>1</v>
      </c>
      <c r="T56">
        <f ca="1">IF(OR(ISBLANK(PivotTable!R49),ISBLANK(T$7),PivotTable!R49=0,T$7=0),0,IF(PivotTable!R49=T$7,1,-1))</f>
        <v>1</v>
      </c>
      <c r="U56">
        <f ca="1">IF(OR(ISBLANK(PivotTable!S49),ISBLANK(U$7),PivotTable!S49=0,U$7=0),0,IF(PivotTable!S49=U$7,1,-1))</f>
        <v>1</v>
      </c>
      <c r="V56">
        <f ca="1">IF(OR(ISBLANK(PivotTable!T49),ISBLANK(V$7),PivotTable!T49=0,V$7=0),0,IF(PivotTable!T49=V$7,1,-1))</f>
        <v>-1</v>
      </c>
      <c r="W56">
        <f ca="1">IF(OR(ISBLANK(PivotTable!U49),ISBLANK(W$7),PivotTable!U49=0,W$7=0),0,IF(PivotTable!U49=W$7,1,-1))</f>
        <v>1</v>
      </c>
      <c r="X56">
        <f ca="1">IF(OR(ISBLANK(PivotTable!V49),ISBLANK(X$7),PivotTable!V49=0,X$7=0),0,IF(PivotTable!V49=X$7,1,-1))</f>
        <v>1</v>
      </c>
      <c r="Y56">
        <f ca="1">IF(OR(ISBLANK(PivotTable!W49),ISBLANK(Y$7),PivotTable!W49=0,Y$7=0),0,IF(PivotTable!W49=Y$7,1,-1))</f>
        <v>-1</v>
      </c>
      <c r="Z56">
        <f ca="1">IF(OR(ISBLANK(PivotTable!X49),ISBLANK(Z$7),PivotTable!X49=0,Z$7=0),0,IF(PivotTable!X49=Z$7,1,-1))</f>
        <v>1</v>
      </c>
      <c r="AA56">
        <f ca="1">IF(OR(ISBLANK(PivotTable!Y49),ISBLANK(AA$7),PivotTable!Y49=0,AA$7=0),0,IF(PivotTable!Y49=AA$7,1,-1))</f>
        <v>1</v>
      </c>
      <c r="AB56">
        <f ca="1">IF(OR(ISBLANK(PivotTable!Z49),ISBLANK(AB$7),PivotTable!Z49=0,AB$7=0),0,IF(PivotTable!Z49=AB$7,1,-1))</f>
        <v>1</v>
      </c>
      <c r="AC56">
        <f ca="1">IF(OR(ISBLANK(PivotTable!AA49),ISBLANK(AC$7),PivotTable!AA49=0,AC$7=0),0,IF(PivotTable!AA49=AC$7,1,-1))</f>
        <v>1</v>
      </c>
      <c r="AD56">
        <f ca="1">IF(OR(ISBLANK(PivotTable!AB49),ISBLANK(AD$7),PivotTable!AB49=0,AD$7=0),0,IF(PivotTable!AB49=AD$7,1,-1))</f>
        <v>1</v>
      </c>
      <c r="AE56">
        <f ca="1">IF(OR(ISBLANK(PivotTable!AC49),ISBLANK(AE$7),PivotTable!AC49=0,AE$7=0),0,IF(PivotTable!AC49=AE$7,1,-1))</f>
        <v>1</v>
      </c>
      <c r="AF56">
        <f ca="1">IF(OR(ISBLANK(PivotTable!AD49),ISBLANK(AF$7),PivotTable!AD49=0,AF$7=0),0,IF(PivotTable!AD49=AF$7,1,-1))</f>
        <v>1</v>
      </c>
      <c r="AG56">
        <f ca="1">IF(OR(ISBLANK(PivotTable!AE49),ISBLANK(AG$7),PivotTable!AE49=0,AG$7=0),0,IF(PivotTable!AE49=AG$7,1,-1))</f>
        <v>1</v>
      </c>
      <c r="AH56">
        <f ca="1">IF(OR(ISBLANK(PivotTable!AF49),ISBLANK(AH$7),PivotTable!AF49=0,AH$7=0),0,IF(PivotTable!AF49=AH$7,1,-1))</f>
        <v>-1</v>
      </c>
      <c r="AI56">
        <f ca="1">IF(OR(ISBLANK(PivotTable!AG49),ISBLANK(AI$7),PivotTable!AG49=0,AI$7=0),0,IF(PivotTable!AG49=AI$7,1,-1))</f>
        <v>1</v>
      </c>
      <c r="AJ56">
        <f ca="1">IF(OR(ISBLANK(PivotTable!AH49),ISBLANK(AJ$7),PivotTable!AH49=0,AJ$7=0),0,IF(PivotTable!AH49=AJ$7,1,-1))</f>
        <v>1</v>
      </c>
      <c r="AK56">
        <f ca="1">IF(OR(ISBLANK(PivotTable!AI49),ISBLANK(AK$7),PivotTable!AI49=0,AK$7=0),0,IF(PivotTable!AI49=AK$7,1,-1))</f>
        <v>1</v>
      </c>
      <c r="AL56">
        <f ca="1">IF(OR(ISBLANK(PivotTable!AJ49),ISBLANK(AL$7),PivotTable!AJ49=0,AL$7=0),0,IF(PivotTable!AJ49=AL$7,1,-1))</f>
        <v>1</v>
      </c>
      <c r="AM56">
        <f t="shared" ca="1" si="1"/>
        <v>23</v>
      </c>
      <c r="AN56">
        <f t="shared" ca="1" si="2"/>
        <v>8</v>
      </c>
      <c r="AO56">
        <f t="shared" ca="1" si="3"/>
        <v>4</v>
      </c>
    </row>
    <row r="57" spans="2:41" x14ac:dyDescent="0.25">
      <c r="B57">
        <f t="shared" ca="1" si="0"/>
        <v>0.29032258064516131</v>
      </c>
      <c r="C57" s="9" t="str">
        <f>PivotTable!A50</f>
        <v>Johanns (R-NE)</v>
      </c>
      <c r="D57">
        <f ca="1">IF(OR(ISBLANK(PivotTable!B50),ISBLANK(D$7),PivotTable!B50=0,D$7=0),0,IF(PivotTable!B50=D$7,1,-1))</f>
        <v>-1</v>
      </c>
      <c r="E57">
        <f ca="1">IF(OR(ISBLANK(PivotTable!C50),ISBLANK(E$7),PivotTable!C50=0,E$7=0),0,IF(PivotTable!C50=E$7,1,-1))</f>
        <v>-1</v>
      </c>
      <c r="F57">
        <f ca="1">IF(OR(ISBLANK(PivotTable!D50),ISBLANK(F$7),PivotTable!D50=0,F$7=0),0,IF(PivotTable!D50=F$7,1,-1))</f>
        <v>-1</v>
      </c>
      <c r="G57">
        <f ca="1">IF(OR(ISBLANK(PivotTable!E50),ISBLANK(G$7),PivotTable!E50=0,G$7=0),0,IF(PivotTable!E50=G$7,1,-1))</f>
        <v>-1</v>
      </c>
      <c r="H57">
        <f ca="1">IF(OR(ISBLANK(PivotTable!F50),ISBLANK(H$7),PivotTable!F50=0,H$7=0),0,IF(PivotTable!F50=H$7,1,-1))</f>
        <v>-1</v>
      </c>
      <c r="I57">
        <f ca="1">IF(OR(ISBLANK(PivotTable!G50),ISBLANK(I$7),PivotTable!G50=0,I$7=0),0,IF(PivotTable!G50=I$7,1,-1))</f>
        <v>0</v>
      </c>
      <c r="J57">
        <f ca="1">IF(OR(ISBLANK(PivotTable!H50),ISBLANK(J$7),PivotTable!H50=0,J$7=0),0,IF(PivotTable!H50=J$7,1,-1))</f>
        <v>0</v>
      </c>
      <c r="K57">
        <f ca="1">IF(OR(ISBLANK(PivotTable!I50),ISBLANK(K$7),PivotTable!I50=0,K$7=0),0,IF(PivotTable!I50=K$7,1,-1))</f>
        <v>0</v>
      </c>
      <c r="L57">
        <f ca="1">IF(OR(ISBLANK(PivotTable!J50),ISBLANK(L$7),PivotTable!J50=0,L$7=0),0,IF(PivotTable!J50=L$7,1,-1))</f>
        <v>0</v>
      </c>
      <c r="M57">
        <f ca="1">IF(OR(ISBLANK(PivotTable!K50),ISBLANK(M$7),PivotTable!K50=0,M$7=0),0,IF(PivotTable!K50=M$7,1,-1))</f>
        <v>1</v>
      </c>
      <c r="N57">
        <f ca="1">IF(OR(ISBLANK(PivotTable!L50),ISBLANK(N$7),PivotTable!L50=0,N$7=0),0,IF(PivotTable!L50=N$7,1,-1))</f>
        <v>-1</v>
      </c>
      <c r="O57">
        <f ca="1">IF(OR(ISBLANK(PivotTable!M50),ISBLANK(O$7),PivotTable!M50=0,O$7=0),0,IF(PivotTable!M50=O$7,1,-1))</f>
        <v>1</v>
      </c>
      <c r="P57">
        <f ca="1">IF(OR(ISBLANK(PivotTable!N50),ISBLANK(P$7),PivotTable!N50=0,P$7=0),0,IF(PivotTable!N50=P$7,1,-1))</f>
        <v>-1</v>
      </c>
      <c r="Q57">
        <f ca="1">IF(OR(ISBLANK(PivotTable!O50),ISBLANK(Q$7),PivotTable!O50=0,Q$7=0),0,IF(PivotTable!O50=Q$7,1,-1))</f>
        <v>-1</v>
      </c>
      <c r="R57">
        <f ca="1">IF(OR(ISBLANK(PivotTable!P50),ISBLANK(R$7),PivotTable!P50=0,R$7=0),0,IF(PivotTable!P50=R$7,1,-1))</f>
        <v>1</v>
      </c>
      <c r="S57">
        <f ca="1">IF(OR(ISBLANK(PivotTable!Q50),ISBLANK(S$7),PivotTable!Q50=0,S$7=0),0,IF(PivotTable!Q50=S$7,1,-1))</f>
        <v>1</v>
      </c>
      <c r="T57">
        <f ca="1">IF(OR(ISBLANK(PivotTable!R50),ISBLANK(T$7),PivotTable!R50=0,T$7=0),0,IF(PivotTable!R50=T$7,1,-1))</f>
        <v>1</v>
      </c>
      <c r="U57">
        <f ca="1">IF(OR(ISBLANK(PivotTable!S50),ISBLANK(U$7),PivotTable!S50=0,U$7=0),0,IF(PivotTable!S50=U$7,1,-1))</f>
        <v>1</v>
      </c>
      <c r="V57">
        <f ca="1">IF(OR(ISBLANK(PivotTable!T50),ISBLANK(V$7),PivotTable!T50=0,V$7=0),0,IF(PivotTable!T50=V$7,1,-1))</f>
        <v>-1</v>
      </c>
      <c r="W57">
        <f ca="1">IF(OR(ISBLANK(PivotTable!U50),ISBLANK(W$7),PivotTable!U50=0,W$7=0),0,IF(PivotTable!U50=W$7,1,-1))</f>
        <v>1</v>
      </c>
      <c r="X57">
        <f ca="1">IF(OR(ISBLANK(PivotTable!V50),ISBLANK(X$7),PivotTable!V50=0,X$7=0),0,IF(PivotTable!V50=X$7,1,-1))</f>
        <v>1</v>
      </c>
      <c r="Y57">
        <f ca="1">IF(OR(ISBLANK(PivotTable!W50),ISBLANK(Y$7),PivotTable!W50=0,Y$7=0),0,IF(PivotTable!W50=Y$7,1,-1))</f>
        <v>-1</v>
      </c>
      <c r="Z57">
        <f ca="1">IF(OR(ISBLANK(PivotTable!X50),ISBLANK(Z$7),PivotTable!X50=0,Z$7=0),0,IF(PivotTable!X50=Z$7,1,-1))</f>
        <v>-1</v>
      </c>
      <c r="AA57">
        <f ca="1">IF(OR(ISBLANK(PivotTable!Y50),ISBLANK(AA$7),PivotTable!Y50=0,AA$7=0),0,IF(PivotTable!Y50=AA$7,1,-1))</f>
        <v>1</v>
      </c>
      <c r="AB57">
        <f ca="1">IF(OR(ISBLANK(PivotTable!Z50),ISBLANK(AB$7),PivotTable!Z50=0,AB$7=0),0,IF(PivotTable!Z50=AB$7,1,-1))</f>
        <v>1</v>
      </c>
      <c r="AC57">
        <f ca="1">IF(OR(ISBLANK(PivotTable!AA50),ISBLANK(AC$7),PivotTable!AA50=0,AC$7=0),0,IF(PivotTable!AA50=AC$7,1,-1))</f>
        <v>1</v>
      </c>
      <c r="AD57">
        <f ca="1">IF(OR(ISBLANK(PivotTable!AB50),ISBLANK(AD$7),PivotTable!AB50=0,AD$7=0),0,IF(PivotTable!AB50=AD$7,1,-1))</f>
        <v>1</v>
      </c>
      <c r="AE57">
        <f ca="1">IF(OR(ISBLANK(PivotTable!AC50),ISBLANK(AE$7),PivotTable!AC50=0,AE$7=0),0,IF(PivotTable!AC50=AE$7,1,-1))</f>
        <v>1</v>
      </c>
      <c r="AF57">
        <f ca="1">IF(OR(ISBLANK(PivotTable!AD50),ISBLANK(AF$7),PivotTable!AD50=0,AF$7=0),0,IF(PivotTable!AD50=AF$7,1,-1))</f>
        <v>1</v>
      </c>
      <c r="AG57">
        <f ca="1">IF(OR(ISBLANK(PivotTable!AE50),ISBLANK(AG$7),PivotTable!AE50=0,AG$7=0),0,IF(PivotTable!AE50=AG$7,1,-1))</f>
        <v>1</v>
      </c>
      <c r="AH57">
        <f ca="1">IF(OR(ISBLANK(PivotTable!AF50),ISBLANK(AH$7),PivotTable!AF50=0,AH$7=0),0,IF(PivotTable!AF50=AH$7,1,-1))</f>
        <v>1</v>
      </c>
      <c r="AI57">
        <f ca="1">IF(OR(ISBLANK(PivotTable!AG50),ISBLANK(AI$7),PivotTable!AG50=0,AI$7=0),0,IF(PivotTable!AG50=AI$7,1,-1))</f>
        <v>1</v>
      </c>
      <c r="AJ57">
        <f ca="1">IF(OR(ISBLANK(PivotTable!AH50),ISBLANK(AJ$7),PivotTable!AH50=0,AJ$7=0),0,IF(PivotTable!AH50=AJ$7,1,-1))</f>
        <v>1</v>
      </c>
      <c r="AK57">
        <f ca="1">IF(OR(ISBLANK(PivotTable!AI50),ISBLANK(AK$7),PivotTable!AI50=0,AK$7=0),0,IF(PivotTable!AI50=AK$7,1,-1))</f>
        <v>1</v>
      </c>
      <c r="AL57">
        <f ca="1">IF(OR(ISBLANK(PivotTable!AJ50),ISBLANK(AL$7),PivotTable!AJ50=0,AL$7=0),0,IF(PivotTable!AJ50=AL$7,1,-1))</f>
        <v>1</v>
      </c>
      <c r="AM57">
        <f t="shared" ca="1" si="1"/>
        <v>20</v>
      </c>
      <c r="AN57">
        <f t="shared" ca="1" si="2"/>
        <v>11</v>
      </c>
      <c r="AO57">
        <f t="shared" ca="1" si="3"/>
        <v>4</v>
      </c>
    </row>
    <row r="58" spans="2:41" x14ac:dyDescent="0.25">
      <c r="B58">
        <f t="shared" ca="1" si="0"/>
        <v>-0.16129032258064516</v>
      </c>
      <c r="C58" s="9" t="str">
        <f>PivotTable!A51</f>
        <v>Johnson (D-SD)</v>
      </c>
      <c r="D58">
        <f ca="1">IF(OR(ISBLANK(PivotTable!B51),ISBLANK(D$7),PivotTable!B51=0,D$7=0),0,IF(PivotTable!B51=D$7,1,-1))</f>
        <v>-1</v>
      </c>
      <c r="E58">
        <f ca="1">IF(OR(ISBLANK(PivotTable!C51),ISBLANK(E$7),PivotTable!C51=0,E$7=0),0,IF(PivotTable!C51=E$7,1,-1))</f>
        <v>-1</v>
      </c>
      <c r="F58">
        <f ca="1">IF(OR(ISBLANK(PivotTable!D51),ISBLANK(F$7),PivotTable!D51=0,F$7=0),0,IF(PivotTable!D51=F$7,1,-1))</f>
        <v>-1</v>
      </c>
      <c r="G58">
        <f ca="1">IF(OR(ISBLANK(PivotTable!E51),ISBLANK(G$7),PivotTable!E51=0,G$7=0),0,IF(PivotTable!E51=G$7,1,-1))</f>
        <v>-1</v>
      </c>
      <c r="H58">
        <f ca="1">IF(OR(ISBLANK(PivotTable!F51),ISBLANK(H$7),PivotTable!F51=0,H$7=0),0,IF(PivotTable!F51=H$7,1,-1))</f>
        <v>-1</v>
      </c>
      <c r="I58">
        <f ca="1">IF(OR(ISBLANK(PivotTable!G51),ISBLANK(I$7),PivotTable!G51=0,I$7=0),0,IF(PivotTable!G51=I$7,1,-1))</f>
        <v>0</v>
      </c>
      <c r="J58">
        <f ca="1">IF(OR(ISBLANK(PivotTable!H51),ISBLANK(J$7),PivotTable!H51=0,J$7=0),0,IF(PivotTable!H51=J$7,1,-1))</f>
        <v>0</v>
      </c>
      <c r="K58">
        <f ca="1">IF(OR(ISBLANK(PivotTable!I51),ISBLANK(K$7),PivotTable!I51=0,K$7=0),0,IF(PivotTable!I51=K$7,1,-1))</f>
        <v>0</v>
      </c>
      <c r="L58">
        <f ca="1">IF(OR(ISBLANK(PivotTable!J51),ISBLANK(L$7),PivotTable!J51=0,L$7=0),0,IF(PivotTable!J51=L$7,1,-1))</f>
        <v>0</v>
      </c>
      <c r="M58">
        <f ca="1">IF(OR(ISBLANK(PivotTable!K51),ISBLANK(M$7),PivotTable!K51=0,M$7=0),0,IF(PivotTable!K51=M$7,1,-1))</f>
        <v>1</v>
      </c>
      <c r="N58">
        <f ca="1">IF(OR(ISBLANK(PivotTable!L51),ISBLANK(N$7),PivotTable!L51=0,N$7=0),0,IF(PivotTable!L51=N$7,1,-1))</f>
        <v>-1</v>
      </c>
      <c r="O58">
        <f ca="1">IF(OR(ISBLANK(PivotTable!M51),ISBLANK(O$7),PivotTable!M51=0,O$7=0),0,IF(PivotTable!M51=O$7,1,-1))</f>
        <v>1</v>
      </c>
      <c r="P58">
        <f ca="1">IF(OR(ISBLANK(PivotTable!N51),ISBLANK(P$7),PivotTable!N51=0,P$7=0),0,IF(PivotTable!N51=P$7,1,-1))</f>
        <v>-1</v>
      </c>
      <c r="Q58">
        <f ca="1">IF(OR(ISBLANK(PivotTable!O51),ISBLANK(Q$7),PivotTable!O51=0,Q$7=0),0,IF(PivotTable!O51=Q$7,1,-1))</f>
        <v>-1</v>
      </c>
      <c r="R58">
        <f ca="1">IF(OR(ISBLANK(PivotTable!P51),ISBLANK(R$7),PivotTable!P51=0,R$7=0),0,IF(PivotTable!P51=R$7,1,-1))</f>
        <v>1</v>
      </c>
      <c r="S58">
        <f ca="1">IF(OR(ISBLANK(PivotTable!Q51),ISBLANK(S$7),PivotTable!Q51=0,S$7=0),0,IF(PivotTable!Q51=S$7,1,-1))</f>
        <v>1</v>
      </c>
      <c r="T58">
        <f ca="1">IF(OR(ISBLANK(PivotTable!R51),ISBLANK(T$7),PivotTable!R51=0,T$7=0),0,IF(PivotTable!R51=T$7,1,-1))</f>
        <v>-1</v>
      </c>
      <c r="U58">
        <f ca="1">IF(OR(ISBLANK(PivotTable!S51),ISBLANK(U$7),PivotTable!S51=0,U$7=0),0,IF(PivotTable!S51=U$7,1,-1))</f>
        <v>1</v>
      </c>
      <c r="V58">
        <f ca="1">IF(OR(ISBLANK(PivotTable!T51),ISBLANK(V$7),PivotTable!T51=0,V$7=0),0,IF(PivotTable!T51=V$7,1,-1))</f>
        <v>-1</v>
      </c>
      <c r="W58">
        <f ca="1">IF(OR(ISBLANK(PivotTable!U51),ISBLANK(W$7),PivotTable!U51=0,W$7=0),0,IF(PivotTable!U51=W$7,1,-1))</f>
        <v>1</v>
      </c>
      <c r="X58">
        <f ca="1">IF(OR(ISBLANK(PivotTable!V51),ISBLANK(X$7),PivotTable!V51=0,X$7=0),0,IF(PivotTable!V51=X$7,1,-1))</f>
        <v>-1</v>
      </c>
      <c r="Y58">
        <f ca="1">IF(OR(ISBLANK(PivotTable!W51),ISBLANK(Y$7),PivotTable!W51=0,Y$7=0),0,IF(PivotTable!W51=Y$7,1,-1))</f>
        <v>-1</v>
      </c>
      <c r="Z58">
        <f ca="1">IF(OR(ISBLANK(PivotTable!X51),ISBLANK(Z$7),PivotTable!X51=0,Z$7=0),0,IF(PivotTable!X51=Z$7,1,-1))</f>
        <v>-1</v>
      </c>
      <c r="AA58">
        <f ca="1">IF(OR(ISBLANK(PivotTable!Y51),ISBLANK(AA$7),PivotTable!Y51=0,AA$7=0),0,IF(PivotTable!Y51=AA$7,1,-1))</f>
        <v>-1</v>
      </c>
      <c r="AB58">
        <f ca="1">IF(OR(ISBLANK(PivotTable!Z51),ISBLANK(AB$7),PivotTable!Z51=0,AB$7=0),0,IF(PivotTable!Z51=AB$7,1,-1))</f>
        <v>1</v>
      </c>
      <c r="AC58">
        <f ca="1">IF(OR(ISBLANK(PivotTable!AA51),ISBLANK(AC$7),PivotTable!AA51=0,AC$7=0),0,IF(PivotTable!AA51=AC$7,1,-1))</f>
        <v>1</v>
      </c>
      <c r="AD58">
        <f ca="1">IF(OR(ISBLANK(PivotTable!AB51),ISBLANK(AD$7),PivotTable!AB51=0,AD$7=0),0,IF(PivotTable!AB51=AD$7,1,-1))</f>
        <v>1</v>
      </c>
      <c r="AE58">
        <f ca="1">IF(OR(ISBLANK(PivotTable!AC51),ISBLANK(AE$7),PivotTable!AC51=0,AE$7=0),0,IF(PivotTable!AC51=AE$7,1,-1))</f>
        <v>1</v>
      </c>
      <c r="AF58">
        <f ca="1">IF(OR(ISBLANK(PivotTable!AD51),ISBLANK(AF$7),PivotTable!AD51=0,AF$7=0),0,IF(PivotTable!AD51=AF$7,1,-1))</f>
        <v>-1</v>
      </c>
      <c r="AG58">
        <f ca="1">IF(OR(ISBLANK(PivotTable!AE51),ISBLANK(AG$7),PivotTable!AE51=0,AG$7=0),0,IF(PivotTable!AE51=AG$7,1,-1))</f>
        <v>1</v>
      </c>
      <c r="AH58">
        <f ca="1">IF(OR(ISBLANK(PivotTable!AF51),ISBLANK(AH$7),PivotTable!AF51=0,AH$7=0),0,IF(PivotTable!AF51=AH$7,1,-1))</f>
        <v>-1</v>
      </c>
      <c r="AI58">
        <f ca="1">IF(OR(ISBLANK(PivotTable!AG51),ISBLANK(AI$7),PivotTable!AG51=0,AI$7=0),0,IF(PivotTable!AG51=AI$7,1,-1))</f>
        <v>1</v>
      </c>
      <c r="AJ58">
        <f ca="1">IF(OR(ISBLANK(PivotTable!AH51),ISBLANK(AJ$7),PivotTable!AH51=0,AJ$7=0),0,IF(PivotTable!AH51=AJ$7,1,-1))</f>
        <v>-1</v>
      </c>
      <c r="AK58">
        <f ca="1">IF(OR(ISBLANK(PivotTable!AI51),ISBLANK(AK$7),PivotTable!AI51=0,AK$7=0),0,IF(PivotTable!AI51=AK$7,1,-1))</f>
        <v>-1</v>
      </c>
      <c r="AL58">
        <f ca="1">IF(OR(ISBLANK(PivotTable!AJ51),ISBLANK(AL$7),PivotTable!AJ51=0,AL$7=0),0,IF(PivotTable!AJ51=AL$7,1,-1))</f>
        <v>1</v>
      </c>
      <c r="AM58">
        <f t="shared" ca="1" si="1"/>
        <v>13</v>
      </c>
      <c r="AN58">
        <f t="shared" ca="1" si="2"/>
        <v>18</v>
      </c>
      <c r="AO58">
        <f t="shared" ca="1" si="3"/>
        <v>4</v>
      </c>
    </row>
    <row r="59" spans="2:41" x14ac:dyDescent="0.25">
      <c r="B59">
        <f t="shared" ca="1" si="0"/>
        <v>0.67741935483870963</v>
      </c>
      <c r="C59" s="9" t="str">
        <f>PivotTable!A52</f>
        <v>Johnson (R-WI)</v>
      </c>
      <c r="D59">
        <f ca="1">IF(OR(ISBLANK(PivotTable!B52),ISBLANK(D$7),PivotTable!B52=0,D$7=0),0,IF(PivotTable!B52=D$7,1,-1))</f>
        <v>1</v>
      </c>
      <c r="E59">
        <f ca="1">IF(OR(ISBLANK(PivotTable!C52),ISBLANK(E$7),PivotTable!C52=0,E$7=0),0,IF(PivotTable!C52=E$7,1,-1))</f>
        <v>-1</v>
      </c>
      <c r="F59">
        <f ca="1">IF(OR(ISBLANK(PivotTable!D52),ISBLANK(F$7),PivotTable!D52=0,F$7=0),0,IF(PivotTable!D52=F$7,1,-1))</f>
        <v>1</v>
      </c>
      <c r="G59">
        <f ca="1">IF(OR(ISBLANK(PivotTable!E52),ISBLANK(G$7),PivotTable!E52=0,G$7=0),0,IF(PivotTable!E52=G$7,1,-1))</f>
        <v>1</v>
      </c>
      <c r="H59">
        <f ca="1">IF(OR(ISBLANK(PivotTable!F52),ISBLANK(H$7),PivotTable!F52=0,H$7=0),0,IF(PivotTable!F52=H$7,1,-1))</f>
        <v>1</v>
      </c>
      <c r="I59">
        <f ca="1">IF(OR(ISBLANK(PivotTable!G52),ISBLANK(I$7),PivotTable!G52=0,I$7=0),0,IF(PivotTable!G52=I$7,1,-1))</f>
        <v>0</v>
      </c>
      <c r="J59">
        <f ca="1">IF(OR(ISBLANK(PivotTable!H52),ISBLANK(J$7),PivotTable!H52=0,J$7=0),0,IF(PivotTable!H52=J$7,1,-1))</f>
        <v>0</v>
      </c>
      <c r="K59">
        <f ca="1">IF(OR(ISBLANK(PivotTable!I52),ISBLANK(K$7),PivotTable!I52=0,K$7=0),0,IF(PivotTable!I52=K$7,1,-1))</f>
        <v>0</v>
      </c>
      <c r="L59">
        <f ca="1">IF(OR(ISBLANK(PivotTable!J52),ISBLANK(L$7),PivotTable!J52=0,L$7=0),0,IF(PivotTable!J52=L$7,1,-1))</f>
        <v>0</v>
      </c>
      <c r="M59">
        <f ca="1">IF(OR(ISBLANK(PivotTable!K52),ISBLANK(M$7),PivotTable!K52=0,M$7=0),0,IF(PivotTable!K52=M$7,1,-1))</f>
        <v>1</v>
      </c>
      <c r="N59">
        <f ca="1">IF(OR(ISBLANK(PivotTable!L52),ISBLANK(N$7),PivotTable!L52=0,N$7=0),0,IF(PivotTable!L52=N$7,1,-1))</f>
        <v>1</v>
      </c>
      <c r="O59">
        <f ca="1">IF(OR(ISBLANK(PivotTable!M52),ISBLANK(O$7),PivotTable!M52=0,O$7=0),0,IF(PivotTable!M52=O$7,1,-1))</f>
        <v>1</v>
      </c>
      <c r="P59">
        <f ca="1">IF(OR(ISBLANK(PivotTable!N52),ISBLANK(P$7),PivotTable!N52=0,P$7=0),0,IF(PivotTable!N52=P$7,1,-1))</f>
        <v>-1</v>
      </c>
      <c r="Q59">
        <f ca="1">IF(OR(ISBLANK(PivotTable!O52),ISBLANK(Q$7),PivotTable!O52=0,Q$7=0),0,IF(PivotTable!O52=Q$7,1,-1))</f>
        <v>1</v>
      </c>
      <c r="R59">
        <f ca="1">IF(OR(ISBLANK(PivotTable!P52),ISBLANK(R$7),PivotTable!P52=0,R$7=0),0,IF(PivotTable!P52=R$7,1,-1))</f>
        <v>-1</v>
      </c>
      <c r="S59">
        <f ca="1">IF(OR(ISBLANK(PivotTable!Q52),ISBLANK(S$7),PivotTable!Q52=0,S$7=0),0,IF(PivotTable!Q52=S$7,1,-1))</f>
        <v>1</v>
      </c>
      <c r="T59">
        <f ca="1">IF(OR(ISBLANK(PivotTable!R52),ISBLANK(T$7),PivotTable!R52=0,T$7=0),0,IF(PivotTable!R52=T$7,1,-1))</f>
        <v>1</v>
      </c>
      <c r="U59">
        <f ca="1">IF(OR(ISBLANK(PivotTable!S52),ISBLANK(U$7),PivotTable!S52=0,U$7=0),0,IF(PivotTable!S52=U$7,1,-1))</f>
        <v>1</v>
      </c>
      <c r="V59">
        <f ca="1">IF(OR(ISBLANK(PivotTable!T52),ISBLANK(V$7),PivotTable!T52=0,V$7=0),0,IF(PivotTable!T52=V$7,1,-1))</f>
        <v>1</v>
      </c>
      <c r="W59">
        <f ca="1">IF(OR(ISBLANK(PivotTable!U52),ISBLANK(W$7),PivotTable!U52=0,W$7=0),0,IF(PivotTable!U52=W$7,1,-1))</f>
        <v>1</v>
      </c>
      <c r="X59">
        <f ca="1">IF(OR(ISBLANK(PivotTable!V52),ISBLANK(X$7),PivotTable!V52=0,X$7=0),0,IF(PivotTable!V52=X$7,1,-1))</f>
        <v>1</v>
      </c>
      <c r="Y59">
        <f ca="1">IF(OR(ISBLANK(PivotTable!W52),ISBLANK(Y$7),PivotTable!W52=0,Y$7=0),0,IF(PivotTable!W52=Y$7,1,-1))</f>
        <v>-1</v>
      </c>
      <c r="Z59">
        <f ca="1">IF(OR(ISBLANK(PivotTable!X52),ISBLANK(Z$7),PivotTable!X52=0,Z$7=0),0,IF(PivotTable!X52=Z$7,1,-1))</f>
        <v>1</v>
      </c>
      <c r="AA59">
        <f ca="1">IF(OR(ISBLANK(PivotTable!Y52),ISBLANK(AA$7),PivotTable!Y52=0,AA$7=0),0,IF(PivotTable!Y52=AA$7,1,-1))</f>
        <v>1</v>
      </c>
      <c r="AB59">
        <f ca="1">IF(OR(ISBLANK(PivotTable!Z52),ISBLANK(AB$7),PivotTable!Z52=0,AB$7=0),0,IF(PivotTable!Z52=AB$7,1,-1))</f>
        <v>1</v>
      </c>
      <c r="AC59">
        <f ca="1">IF(OR(ISBLANK(PivotTable!AA52),ISBLANK(AC$7),PivotTable!AA52=0,AC$7=0),0,IF(PivotTable!AA52=AC$7,1,-1))</f>
        <v>1</v>
      </c>
      <c r="AD59">
        <f ca="1">IF(OR(ISBLANK(PivotTable!AB52),ISBLANK(AD$7),PivotTable!AB52=0,AD$7=0),0,IF(PivotTable!AB52=AD$7,1,-1))</f>
        <v>1</v>
      </c>
      <c r="AE59">
        <f ca="1">IF(OR(ISBLANK(PivotTable!AC52),ISBLANK(AE$7),PivotTable!AC52=0,AE$7=0),0,IF(PivotTable!AC52=AE$7,1,-1))</f>
        <v>1</v>
      </c>
      <c r="AF59">
        <f ca="1">IF(OR(ISBLANK(PivotTable!AD52),ISBLANK(AF$7),PivotTable!AD52=0,AF$7=0),0,IF(PivotTable!AD52=AF$7,1,-1))</f>
        <v>1</v>
      </c>
      <c r="AG59">
        <f ca="1">IF(OR(ISBLANK(PivotTable!AE52),ISBLANK(AG$7),PivotTable!AE52=0,AG$7=0),0,IF(PivotTable!AE52=AG$7,1,-1))</f>
        <v>1</v>
      </c>
      <c r="AH59">
        <f ca="1">IF(OR(ISBLANK(PivotTable!AF52),ISBLANK(AH$7),PivotTable!AF52=0,AH$7=0),0,IF(PivotTable!AF52=AH$7,1,-1))</f>
        <v>1</v>
      </c>
      <c r="AI59">
        <f ca="1">IF(OR(ISBLANK(PivotTable!AG52),ISBLANK(AI$7),PivotTable!AG52=0,AI$7=0),0,IF(PivotTable!AG52=AI$7,1,-1))</f>
        <v>1</v>
      </c>
      <c r="AJ59">
        <f ca="1">IF(OR(ISBLANK(PivotTable!AH52),ISBLANK(AJ$7),PivotTable!AH52=0,AJ$7=0),0,IF(PivotTable!AH52=AJ$7,1,-1))</f>
        <v>1</v>
      </c>
      <c r="AK59">
        <f ca="1">IF(OR(ISBLANK(PivotTable!AI52),ISBLANK(AK$7),PivotTable!AI52=0,AK$7=0),0,IF(PivotTable!AI52=AK$7,1,-1))</f>
        <v>1</v>
      </c>
      <c r="AL59">
        <f ca="1">IF(OR(ISBLANK(PivotTable!AJ52),ISBLANK(AL$7),PivotTable!AJ52=0,AL$7=0),0,IF(PivotTable!AJ52=AL$7,1,-1))</f>
        <v>-1</v>
      </c>
      <c r="AM59">
        <f t="shared" ca="1" si="1"/>
        <v>26</v>
      </c>
      <c r="AN59">
        <f t="shared" ca="1" si="2"/>
        <v>5</v>
      </c>
      <c r="AO59">
        <f t="shared" ca="1" si="3"/>
        <v>4</v>
      </c>
    </row>
    <row r="60" spans="2:41" x14ac:dyDescent="0.25">
      <c r="B60">
        <f t="shared" ca="1" si="0"/>
        <v>-0.2413793103448276</v>
      </c>
      <c r="C60" s="9" t="str">
        <f>PivotTable!A53</f>
        <v>Kerry (D-MA)</v>
      </c>
      <c r="D60">
        <f ca="1">IF(OR(ISBLANK(PivotTable!B53),ISBLANK(D$7),PivotTable!B53=0,D$7=0),0,IF(PivotTable!B53=D$7,1,-1))</f>
        <v>-1</v>
      </c>
      <c r="E60">
        <f ca="1">IF(OR(ISBLANK(PivotTable!C53),ISBLANK(E$7),PivotTable!C53=0,E$7=0),0,IF(PivotTable!C53=E$7,1,-1))</f>
        <v>-1</v>
      </c>
      <c r="F60">
        <f ca="1">IF(OR(ISBLANK(PivotTable!D53),ISBLANK(F$7),PivotTable!D53=0,F$7=0),0,IF(PivotTable!D53=F$7,1,-1))</f>
        <v>-1</v>
      </c>
      <c r="G60">
        <f ca="1">IF(OR(ISBLANK(PivotTable!E53),ISBLANK(G$7),PivotTable!E53=0,G$7=0),0,IF(PivotTable!E53=G$7,1,-1))</f>
        <v>-1</v>
      </c>
      <c r="H60">
        <f ca="1">IF(OR(ISBLANK(PivotTable!F53),ISBLANK(H$7),PivotTable!F53=0,H$7=0),0,IF(PivotTable!F53=H$7,1,-1))</f>
        <v>-1</v>
      </c>
      <c r="I60">
        <f ca="1">IF(OR(ISBLANK(PivotTable!G53),ISBLANK(I$7),PivotTable!G53=0,I$7=0),0,IF(PivotTable!G53=I$7,1,-1))</f>
        <v>0</v>
      </c>
      <c r="J60">
        <f ca="1">IF(OR(ISBLANK(PivotTable!H53),ISBLANK(J$7),PivotTable!H53=0,J$7=0),0,IF(PivotTable!H53=J$7,1,-1))</f>
        <v>0</v>
      </c>
      <c r="K60">
        <f ca="1">IF(OR(ISBLANK(PivotTable!I53),ISBLANK(K$7),PivotTable!I53=0,K$7=0),0,IF(PivotTable!I53=K$7,1,-1))</f>
        <v>0</v>
      </c>
      <c r="L60">
        <f ca="1">IF(OR(ISBLANK(PivotTable!J53),ISBLANK(L$7),PivotTable!J53=0,L$7=0),0,IF(PivotTable!J53=L$7,1,-1))</f>
        <v>0</v>
      </c>
      <c r="M60">
        <f ca="1">IF(OR(ISBLANK(PivotTable!K53),ISBLANK(M$7),PivotTable!K53=0,M$7=0),0,IF(PivotTable!K53=M$7,1,-1))</f>
        <v>0</v>
      </c>
      <c r="N60">
        <f ca="1">IF(OR(ISBLANK(PivotTable!L53),ISBLANK(N$7),PivotTable!L53=0,N$7=0),0,IF(PivotTable!L53=N$7,1,-1))</f>
        <v>-1</v>
      </c>
      <c r="O60">
        <f ca="1">IF(OR(ISBLANK(PivotTable!M53),ISBLANK(O$7),PivotTable!M53=0,O$7=0),0,IF(PivotTable!M53=O$7,1,-1))</f>
        <v>1</v>
      </c>
      <c r="P60">
        <f ca="1">IF(OR(ISBLANK(PivotTable!N53),ISBLANK(P$7),PivotTable!N53=0,P$7=0),0,IF(PivotTable!N53=P$7,1,-1))</f>
        <v>-1</v>
      </c>
      <c r="Q60">
        <f ca="1">IF(OR(ISBLANK(PivotTable!O53),ISBLANK(Q$7),PivotTable!O53=0,Q$7=0),0,IF(PivotTable!O53=Q$7,1,-1))</f>
        <v>-1</v>
      </c>
      <c r="R60">
        <f ca="1">IF(OR(ISBLANK(PivotTable!P53),ISBLANK(R$7),PivotTable!P53=0,R$7=0),0,IF(PivotTable!P53=R$7,1,-1))</f>
        <v>0</v>
      </c>
      <c r="S60">
        <f ca="1">IF(OR(ISBLANK(PivotTable!Q53),ISBLANK(S$7),PivotTable!Q53=0,S$7=0),0,IF(PivotTable!Q53=S$7,1,-1))</f>
        <v>1</v>
      </c>
      <c r="T60">
        <f ca="1">IF(OR(ISBLANK(PivotTable!R53),ISBLANK(T$7),PivotTable!R53=0,T$7=0),0,IF(PivotTable!R53=T$7,1,-1))</f>
        <v>-1</v>
      </c>
      <c r="U60">
        <f ca="1">IF(OR(ISBLANK(PivotTable!S53),ISBLANK(U$7),PivotTable!S53=0,U$7=0),0,IF(PivotTable!S53=U$7,1,-1))</f>
        <v>1</v>
      </c>
      <c r="V60">
        <f ca="1">IF(OR(ISBLANK(PivotTable!T53),ISBLANK(V$7),PivotTable!T53=0,V$7=0),0,IF(PivotTable!T53=V$7,1,-1))</f>
        <v>-1</v>
      </c>
      <c r="W60">
        <f ca="1">IF(OR(ISBLANK(PivotTable!U53),ISBLANK(W$7),PivotTable!U53=0,W$7=0),0,IF(PivotTable!U53=W$7,1,-1))</f>
        <v>1</v>
      </c>
      <c r="X60">
        <f ca="1">IF(OR(ISBLANK(PivotTable!V53),ISBLANK(X$7),PivotTable!V53=0,X$7=0),0,IF(PivotTable!V53=X$7,1,-1))</f>
        <v>-1</v>
      </c>
      <c r="Y60">
        <f ca="1">IF(OR(ISBLANK(PivotTable!W53),ISBLANK(Y$7),PivotTable!W53=0,Y$7=0),0,IF(PivotTable!W53=Y$7,1,-1))</f>
        <v>-1</v>
      </c>
      <c r="Z60">
        <f ca="1">IF(OR(ISBLANK(PivotTable!X53),ISBLANK(Z$7),PivotTable!X53=0,Z$7=0),0,IF(PivotTable!X53=Z$7,1,-1))</f>
        <v>-1</v>
      </c>
      <c r="AA60">
        <f ca="1">IF(OR(ISBLANK(PivotTable!Y53),ISBLANK(AA$7),PivotTable!Y53=0,AA$7=0),0,IF(PivotTable!Y53=AA$7,1,-1))</f>
        <v>-1</v>
      </c>
      <c r="AB60">
        <f ca="1">IF(OR(ISBLANK(PivotTable!Z53),ISBLANK(AB$7),PivotTable!Z53=0,AB$7=0),0,IF(PivotTable!Z53=AB$7,1,-1))</f>
        <v>1</v>
      </c>
      <c r="AC60">
        <f ca="1">IF(OR(ISBLANK(PivotTable!AA53),ISBLANK(AC$7),PivotTable!AA53=0,AC$7=0),0,IF(PivotTable!AA53=AC$7,1,-1))</f>
        <v>1</v>
      </c>
      <c r="AD60">
        <f ca="1">IF(OR(ISBLANK(PivotTable!AB53),ISBLANK(AD$7),PivotTable!AB53=0,AD$7=0),0,IF(PivotTable!AB53=AD$7,1,-1))</f>
        <v>1</v>
      </c>
      <c r="AE60">
        <f ca="1">IF(OR(ISBLANK(PivotTable!AC53),ISBLANK(AE$7),PivotTable!AC53=0,AE$7=0),0,IF(PivotTable!AC53=AE$7,1,-1))</f>
        <v>1</v>
      </c>
      <c r="AF60">
        <f ca="1">IF(OR(ISBLANK(PivotTable!AD53),ISBLANK(AF$7),PivotTable!AD53=0,AF$7=0),0,IF(PivotTable!AD53=AF$7,1,-1))</f>
        <v>-1</v>
      </c>
      <c r="AG60">
        <f ca="1">IF(OR(ISBLANK(PivotTable!AE53),ISBLANK(AG$7),PivotTable!AE53=0,AG$7=0),0,IF(PivotTable!AE53=AG$7,1,-1))</f>
        <v>1</v>
      </c>
      <c r="AH60">
        <f ca="1">IF(OR(ISBLANK(PivotTable!AF53),ISBLANK(AH$7),PivotTable!AF53=0,AH$7=0),0,IF(PivotTable!AF53=AH$7,1,-1))</f>
        <v>-1</v>
      </c>
      <c r="AI60">
        <f ca="1">IF(OR(ISBLANK(PivotTable!AG53),ISBLANK(AI$7),PivotTable!AG53=0,AI$7=0),0,IF(PivotTable!AG53=AI$7,1,-1))</f>
        <v>1</v>
      </c>
      <c r="AJ60">
        <f ca="1">IF(OR(ISBLANK(PivotTable!AH53),ISBLANK(AJ$7),PivotTable!AH53=0,AJ$7=0),0,IF(PivotTable!AH53=AJ$7,1,-1))</f>
        <v>-1</v>
      </c>
      <c r="AK60">
        <f ca="1">IF(OR(ISBLANK(PivotTable!AI53),ISBLANK(AK$7),PivotTable!AI53=0,AK$7=0),0,IF(PivotTable!AI53=AK$7,1,-1))</f>
        <v>-1</v>
      </c>
      <c r="AL60">
        <f ca="1">IF(OR(ISBLANK(PivotTable!AJ53),ISBLANK(AL$7),PivotTable!AJ53=0,AL$7=0),0,IF(PivotTable!AJ53=AL$7,1,-1))</f>
        <v>1</v>
      </c>
      <c r="AM60">
        <f t="shared" ca="1" si="1"/>
        <v>11</v>
      </c>
      <c r="AN60">
        <f t="shared" ca="1" si="2"/>
        <v>18</v>
      </c>
      <c r="AO60">
        <f t="shared" ca="1" si="3"/>
        <v>6</v>
      </c>
    </row>
    <row r="61" spans="2:41" x14ac:dyDescent="0.25">
      <c r="B61">
        <f t="shared" ca="1" si="0"/>
        <v>6.6666666666666666E-2</v>
      </c>
      <c r="C61" s="9" t="str">
        <f>PivotTable!A54</f>
        <v>Kirk (R-IL)</v>
      </c>
      <c r="D61">
        <f ca="1">IF(OR(ISBLANK(PivotTable!B54),ISBLANK(D$7),PivotTable!B54=0,D$7=0),0,IF(PivotTable!B54=D$7,1,-1))</f>
        <v>-1</v>
      </c>
      <c r="E61">
        <f ca="1">IF(OR(ISBLANK(PivotTable!C54),ISBLANK(E$7),PivotTable!C54=0,E$7=0),0,IF(PivotTable!C54=E$7,1,-1))</f>
        <v>-1</v>
      </c>
      <c r="F61">
        <f ca="1">IF(OR(ISBLANK(PivotTable!D54),ISBLANK(F$7),PivotTable!D54=0,F$7=0),0,IF(PivotTable!D54=F$7,1,-1))</f>
        <v>-1</v>
      </c>
      <c r="G61">
        <f ca="1">IF(OR(ISBLANK(PivotTable!E54),ISBLANK(G$7),PivotTable!E54=0,G$7=0),0,IF(PivotTable!E54=G$7,1,-1))</f>
        <v>-1</v>
      </c>
      <c r="H61">
        <f ca="1">IF(OR(ISBLANK(PivotTable!F54),ISBLANK(H$7),PivotTable!F54=0,H$7=0),0,IF(PivotTable!F54=H$7,1,-1))</f>
        <v>1</v>
      </c>
      <c r="I61">
        <f ca="1">IF(OR(ISBLANK(PivotTable!G54),ISBLANK(I$7),PivotTable!G54=0,I$7=0),0,IF(PivotTable!G54=I$7,1,-1))</f>
        <v>0</v>
      </c>
      <c r="J61">
        <f ca="1">IF(OR(ISBLANK(PivotTable!H54),ISBLANK(J$7),PivotTable!H54=0,J$7=0),0,IF(PivotTable!H54=J$7,1,-1))</f>
        <v>0</v>
      </c>
      <c r="K61">
        <f ca="1">IF(OR(ISBLANK(PivotTable!I54),ISBLANK(K$7),PivotTable!I54=0,K$7=0),0,IF(PivotTable!I54=K$7,1,-1))</f>
        <v>0</v>
      </c>
      <c r="L61">
        <f ca="1">IF(OR(ISBLANK(PivotTable!J54),ISBLANK(L$7),PivotTable!J54=0,L$7=0),0,IF(PivotTable!J54=L$7,1,-1))</f>
        <v>0</v>
      </c>
      <c r="M61">
        <f ca="1">IF(OR(ISBLANK(PivotTable!K54),ISBLANK(M$7),PivotTable!K54=0,M$7=0),0,IF(PivotTable!K54=M$7,1,-1))</f>
        <v>1</v>
      </c>
      <c r="N61">
        <f ca="1">IF(OR(ISBLANK(PivotTable!L54),ISBLANK(N$7),PivotTable!L54=0,N$7=0),0,IF(PivotTable!L54=N$7,1,-1))</f>
        <v>-1</v>
      </c>
      <c r="O61">
        <f ca="1">IF(OR(ISBLANK(PivotTable!M54),ISBLANK(O$7),PivotTable!M54=0,O$7=0),0,IF(PivotTable!M54=O$7,1,-1))</f>
        <v>1</v>
      </c>
      <c r="P61">
        <f ca="1">IF(OR(ISBLANK(PivotTable!N54),ISBLANK(P$7),PivotTable!N54=0,P$7=0),0,IF(PivotTable!N54=P$7,1,-1))</f>
        <v>-1</v>
      </c>
      <c r="Q61">
        <f ca="1">IF(OR(ISBLANK(PivotTable!O54),ISBLANK(Q$7),PivotTable!O54=0,Q$7=0),0,IF(PivotTable!O54=Q$7,1,-1))</f>
        <v>1</v>
      </c>
      <c r="R61">
        <f ca="1">IF(OR(ISBLANK(PivotTable!P54),ISBLANK(R$7),PivotTable!P54=0,R$7=0),0,IF(PivotTable!P54=R$7,1,-1))</f>
        <v>1</v>
      </c>
      <c r="S61">
        <f ca="1">IF(OR(ISBLANK(PivotTable!Q54),ISBLANK(S$7),PivotTable!Q54=0,S$7=0),0,IF(PivotTable!Q54=S$7,1,-1))</f>
        <v>1</v>
      </c>
      <c r="T61">
        <f ca="1">IF(OR(ISBLANK(PivotTable!R54),ISBLANK(T$7),PivotTable!R54=0,T$7=0),0,IF(PivotTable!R54=T$7,1,-1))</f>
        <v>1</v>
      </c>
      <c r="U61">
        <f ca="1">IF(OR(ISBLANK(PivotTable!S54),ISBLANK(U$7),PivotTable!S54=0,U$7=0),0,IF(PivotTable!S54=U$7,1,-1))</f>
        <v>1</v>
      </c>
      <c r="V61">
        <f ca="1">IF(OR(ISBLANK(PivotTable!T54),ISBLANK(V$7),PivotTable!T54=0,V$7=0),0,IF(PivotTable!T54=V$7,1,-1))</f>
        <v>-1</v>
      </c>
      <c r="W61">
        <f ca="1">IF(OR(ISBLANK(PivotTable!U54),ISBLANK(W$7),PivotTable!U54=0,W$7=0),0,IF(PivotTable!U54=W$7,1,-1))</f>
        <v>0</v>
      </c>
      <c r="X61">
        <f ca="1">IF(OR(ISBLANK(PivotTable!V54),ISBLANK(X$7),PivotTable!V54=0,X$7=0),0,IF(PivotTable!V54=X$7,1,-1))</f>
        <v>0</v>
      </c>
      <c r="Y61">
        <f ca="1">IF(OR(ISBLANK(PivotTable!W54),ISBLANK(Y$7),PivotTable!W54=0,Y$7=0),0,IF(PivotTable!W54=Y$7,1,-1))</f>
        <v>0</v>
      </c>
      <c r="Z61">
        <f ca="1">IF(OR(ISBLANK(PivotTable!X54),ISBLANK(Z$7),PivotTable!X54=0,Z$7=0),0,IF(PivotTable!X54=Z$7,1,-1))</f>
        <v>0</v>
      </c>
      <c r="AA61">
        <f ca="1">IF(OR(ISBLANK(PivotTable!Y54),ISBLANK(AA$7),PivotTable!Y54=0,AA$7=0),0,IF(PivotTable!Y54=AA$7,1,-1))</f>
        <v>0</v>
      </c>
      <c r="AB61">
        <f ca="1">IF(OR(ISBLANK(PivotTable!Z54),ISBLANK(AB$7),PivotTable!Z54=0,AB$7=0),0,IF(PivotTable!Z54=AB$7,1,-1))</f>
        <v>0</v>
      </c>
      <c r="AC61">
        <f ca="1">IF(OR(ISBLANK(PivotTable!AA54),ISBLANK(AC$7),PivotTable!AA54=0,AC$7=0),0,IF(PivotTable!AA54=AC$7,1,-1))</f>
        <v>0</v>
      </c>
      <c r="AD61">
        <f ca="1">IF(OR(ISBLANK(PivotTable!AB54),ISBLANK(AD$7),PivotTable!AB54=0,AD$7=0),0,IF(PivotTable!AB54=AD$7,1,-1))</f>
        <v>0</v>
      </c>
      <c r="AE61">
        <f ca="1">IF(OR(ISBLANK(PivotTable!AC54),ISBLANK(AE$7),PivotTable!AC54=0,AE$7=0),0,IF(PivotTable!AC54=AE$7,1,-1))</f>
        <v>0</v>
      </c>
      <c r="AF61">
        <f ca="1">IF(OR(ISBLANK(PivotTable!AD54),ISBLANK(AF$7),PivotTable!AD54=0,AF$7=0),0,IF(PivotTable!AD54=AF$7,1,-1))</f>
        <v>0</v>
      </c>
      <c r="AG61">
        <f ca="1">IF(OR(ISBLANK(PivotTable!AE54),ISBLANK(AG$7),PivotTable!AE54=0,AG$7=0),0,IF(PivotTable!AE54=AG$7,1,-1))</f>
        <v>0</v>
      </c>
      <c r="AH61">
        <f ca="1">IF(OR(ISBLANK(PivotTable!AF54),ISBLANK(AH$7),PivotTable!AF54=0,AH$7=0),0,IF(PivotTable!AF54=AH$7,1,-1))</f>
        <v>0</v>
      </c>
      <c r="AI61">
        <f ca="1">IF(OR(ISBLANK(PivotTable!AG54),ISBLANK(AI$7),PivotTable!AG54=0,AI$7=0),0,IF(PivotTable!AG54=AI$7,1,-1))</f>
        <v>0</v>
      </c>
      <c r="AJ61">
        <f ca="1">IF(OR(ISBLANK(PivotTable!AH54),ISBLANK(AJ$7),PivotTable!AH54=0,AJ$7=0),0,IF(PivotTable!AH54=AJ$7,1,-1))</f>
        <v>0</v>
      </c>
      <c r="AK61">
        <f ca="1">IF(OR(ISBLANK(PivotTable!AI54),ISBLANK(AK$7),PivotTable!AI54=0,AK$7=0),0,IF(PivotTable!AI54=AK$7,1,-1))</f>
        <v>0</v>
      </c>
      <c r="AL61">
        <f ca="1">IF(OR(ISBLANK(PivotTable!AJ54),ISBLANK(AL$7),PivotTable!AJ54=0,AL$7=0),0,IF(PivotTable!AJ54=AL$7,1,-1))</f>
        <v>0</v>
      </c>
      <c r="AM61">
        <f t="shared" ca="1" si="1"/>
        <v>8</v>
      </c>
      <c r="AN61">
        <f t="shared" ca="1" si="2"/>
        <v>7</v>
      </c>
      <c r="AO61">
        <f t="shared" ca="1" si="3"/>
        <v>20</v>
      </c>
    </row>
    <row r="62" spans="2:41" x14ac:dyDescent="0.25">
      <c r="B62">
        <f t="shared" ca="1" si="0"/>
        <v>-0.16129032258064516</v>
      </c>
      <c r="C62" s="9" t="str">
        <f>PivotTable!A55</f>
        <v>Klobuchar (D-MN)</v>
      </c>
      <c r="D62">
        <f ca="1">IF(OR(ISBLANK(PivotTable!B55),ISBLANK(D$7),PivotTable!B55=0,D$7=0),0,IF(PivotTable!B55=D$7,1,-1))</f>
        <v>-1</v>
      </c>
      <c r="E62">
        <f ca="1">IF(OR(ISBLANK(PivotTable!C55),ISBLANK(E$7),PivotTable!C55=0,E$7=0),0,IF(PivotTable!C55=E$7,1,-1))</f>
        <v>-1</v>
      </c>
      <c r="F62">
        <f ca="1">IF(OR(ISBLANK(PivotTable!D55),ISBLANK(F$7),PivotTable!D55=0,F$7=0),0,IF(PivotTable!D55=F$7,1,-1))</f>
        <v>-1</v>
      </c>
      <c r="G62">
        <f ca="1">IF(OR(ISBLANK(PivotTable!E55),ISBLANK(G$7),PivotTable!E55=0,G$7=0),0,IF(PivotTable!E55=G$7,1,-1))</f>
        <v>-1</v>
      </c>
      <c r="H62">
        <f ca="1">IF(OR(ISBLANK(PivotTable!F55),ISBLANK(H$7),PivotTable!F55=0,H$7=0),0,IF(PivotTable!F55=H$7,1,-1))</f>
        <v>-1</v>
      </c>
      <c r="I62">
        <f ca="1">IF(OR(ISBLANK(PivotTable!G55),ISBLANK(I$7),PivotTable!G55=0,I$7=0),0,IF(PivotTable!G55=I$7,1,-1))</f>
        <v>0</v>
      </c>
      <c r="J62">
        <f ca="1">IF(OR(ISBLANK(PivotTable!H55),ISBLANK(J$7),PivotTable!H55=0,J$7=0),0,IF(PivotTable!H55=J$7,1,-1))</f>
        <v>0</v>
      </c>
      <c r="K62">
        <f ca="1">IF(OR(ISBLANK(PivotTable!I55),ISBLANK(K$7),PivotTable!I55=0,K$7=0),0,IF(PivotTable!I55=K$7,1,-1))</f>
        <v>0</v>
      </c>
      <c r="L62">
        <f ca="1">IF(OR(ISBLANK(PivotTable!J55),ISBLANK(L$7),PivotTable!J55=0,L$7=0),0,IF(PivotTable!J55=L$7,1,-1))</f>
        <v>0</v>
      </c>
      <c r="M62">
        <f ca="1">IF(OR(ISBLANK(PivotTable!K55),ISBLANK(M$7),PivotTable!K55=0,M$7=0),0,IF(PivotTable!K55=M$7,1,-1))</f>
        <v>1</v>
      </c>
      <c r="N62">
        <f ca="1">IF(OR(ISBLANK(PivotTable!L55),ISBLANK(N$7),PivotTable!L55=0,N$7=0),0,IF(PivotTable!L55=N$7,1,-1))</f>
        <v>-1</v>
      </c>
      <c r="O62">
        <f ca="1">IF(OR(ISBLANK(PivotTable!M55),ISBLANK(O$7),PivotTable!M55=0,O$7=0),0,IF(PivotTable!M55=O$7,1,-1))</f>
        <v>1</v>
      </c>
      <c r="P62">
        <f ca="1">IF(OR(ISBLANK(PivotTable!N55),ISBLANK(P$7),PivotTable!N55=0,P$7=0),0,IF(PivotTable!N55=P$7,1,-1))</f>
        <v>-1</v>
      </c>
      <c r="Q62">
        <f ca="1">IF(OR(ISBLANK(PivotTable!O55),ISBLANK(Q$7),PivotTable!O55=0,Q$7=0),0,IF(PivotTable!O55=Q$7,1,-1))</f>
        <v>-1</v>
      </c>
      <c r="R62">
        <f ca="1">IF(OR(ISBLANK(PivotTable!P55),ISBLANK(R$7),PivotTable!P55=0,R$7=0),0,IF(PivotTable!P55=R$7,1,-1))</f>
        <v>1</v>
      </c>
      <c r="S62">
        <f ca="1">IF(OR(ISBLANK(PivotTable!Q55),ISBLANK(S$7),PivotTable!Q55=0,S$7=0),0,IF(PivotTable!Q55=S$7,1,-1))</f>
        <v>1</v>
      </c>
      <c r="T62">
        <f ca="1">IF(OR(ISBLANK(PivotTable!R55),ISBLANK(T$7),PivotTable!R55=0,T$7=0),0,IF(PivotTable!R55=T$7,1,-1))</f>
        <v>-1</v>
      </c>
      <c r="U62">
        <f ca="1">IF(OR(ISBLANK(PivotTable!S55),ISBLANK(U$7),PivotTable!S55=0,U$7=0),0,IF(PivotTable!S55=U$7,1,-1))</f>
        <v>1</v>
      </c>
      <c r="V62">
        <f ca="1">IF(OR(ISBLANK(PivotTable!T55),ISBLANK(V$7),PivotTable!T55=0,V$7=0),0,IF(PivotTable!T55=V$7,1,-1))</f>
        <v>-1</v>
      </c>
      <c r="W62">
        <f ca="1">IF(OR(ISBLANK(PivotTable!U55),ISBLANK(W$7),PivotTable!U55=0,W$7=0),0,IF(PivotTable!U55=W$7,1,-1))</f>
        <v>1</v>
      </c>
      <c r="X62">
        <f ca="1">IF(OR(ISBLANK(PivotTable!V55),ISBLANK(X$7),PivotTable!V55=0,X$7=0),0,IF(PivotTable!V55=X$7,1,-1))</f>
        <v>-1</v>
      </c>
      <c r="Y62">
        <f ca="1">IF(OR(ISBLANK(PivotTable!W55),ISBLANK(Y$7),PivotTable!W55=0,Y$7=0),0,IF(PivotTable!W55=Y$7,1,-1))</f>
        <v>-1</v>
      </c>
      <c r="Z62">
        <f ca="1">IF(OR(ISBLANK(PivotTable!X55),ISBLANK(Z$7),PivotTable!X55=0,Z$7=0),0,IF(PivotTable!X55=Z$7,1,-1))</f>
        <v>-1</v>
      </c>
      <c r="AA62">
        <f ca="1">IF(OR(ISBLANK(PivotTable!Y55),ISBLANK(AA$7),PivotTable!Y55=0,AA$7=0),0,IF(PivotTable!Y55=AA$7,1,-1))</f>
        <v>-1</v>
      </c>
      <c r="AB62">
        <f ca="1">IF(OR(ISBLANK(PivotTable!Z55),ISBLANK(AB$7),PivotTable!Z55=0,AB$7=0),0,IF(PivotTable!Z55=AB$7,1,-1))</f>
        <v>1</v>
      </c>
      <c r="AC62">
        <f ca="1">IF(OR(ISBLANK(PivotTable!AA55),ISBLANK(AC$7),PivotTable!AA55=0,AC$7=0),0,IF(PivotTable!AA55=AC$7,1,-1))</f>
        <v>1</v>
      </c>
      <c r="AD62">
        <f ca="1">IF(OR(ISBLANK(PivotTable!AB55),ISBLANK(AD$7),PivotTable!AB55=0,AD$7=0),0,IF(PivotTable!AB55=AD$7,1,-1))</f>
        <v>1</v>
      </c>
      <c r="AE62">
        <f ca="1">IF(OR(ISBLANK(PivotTable!AC55),ISBLANK(AE$7),PivotTable!AC55=0,AE$7=0),0,IF(PivotTable!AC55=AE$7,1,-1))</f>
        <v>1</v>
      </c>
      <c r="AF62">
        <f ca="1">IF(OR(ISBLANK(PivotTable!AD55),ISBLANK(AF$7),PivotTable!AD55=0,AF$7=0),0,IF(PivotTable!AD55=AF$7,1,-1))</f>
        <v>-1</v>
      </c>
      <c r="AG62">
        <f ca="1">IF(OR(ISBLANK(PivotTable!AE55),ISBLANK(AG$7),PivotTable!AE55=0,AG$7=0),0,IF(PivotTable!AE55=AG$7,1,-1))</f>
        <v>1</v>
      </c>
      <c r="AH62">
        <f ca="1">IF(OR(ISBLANK(PivotTable!AF55),ISBLANK(AH$7),PivotTable!AF55=0,AH$7=0),0,IF(PivotTable!AF55=AH$7,1,-1))</f>
        <v>-1</v>
      </c>
      <c r="AI62">
        <f ca="1">IF(OR(ISBLANK(PivotTable!AG55),ISBLANK(AI$7),PivotTable!AG55=0,AI$7=0),0,IF(PivotTable!AG55=AI$7,1,-1))</f>
        <v>1</v>
      </c>
      <c r="AJ62">
        <f ca="1">IF(OR(ISBLANK(PivotTable!AH55),ISBLANK(AJ$7),PivotTable!AH55=0,AJ$7=0),0,IF(PivotTable!AH55=AJ$7,1,-1))</f>
        <v>-1</v>
      </c>
      <c r="AK62">
        <f ca="1">IF(OR(ISBLANK(PivotTable!AI55),ISBLANK(AK$7),PivotTable!AI55=0,AK$7=0),0,IF(PivotTable!AI55=AK$7,1,-1))</f>
        <v>-1</v>
      </c>
      <c r="AL62">
        <f ca="1">IF(OR(ISBLANK(PivotTable!AJ55),ISBLANK(AL$7),PivotTable!AJ55=0,AL$7=0),0,IF(PivotTable!AJ55=AL$7,1,-1))</f>
        <v>1</v>
      </c>
      <c r="AM62">
        <f t="shared" ca="1" si="1"/>
        <v>13</v>
      </c>
      <c r="AN62">
        <f t="shared" ca="1" si="2"/>
        <v>18</v>
      </c>
      <c r="AO62">
        <f t="shared" ca="1" si="3"/>
        <v>4</v>
      </c>
    </row>
    <row r="63" spans="2:41" x14ac:dyDescent="0.25">
      <c r="B63">
        <f t="shared" ca="1" si="0"/>
        <v>-0.13333333333333333</v>
      </c>
      <c r="C63" s="9" t="str">
        <f>PivotTable!A56</f>
        <v>Kohl (D-WI)</v>
      </c>
      <c r="D63">
        <f ca="1">IF(OR(ISBLANK(PivotTable!B56),ISBLANK(D$7),PivotTable!B56=0,D$7=0),0,IF(PivotTable!B56=D$7,1,-1))</f>
        <v>-1</v>
      </c>
      <c r="E63">
        <f ca="1">IF(OR(ISBLANK(PivotTable!C56),ISBLANK(E$7),PivotTable!C56=0,E$7=0),0,IF(PivotTable!C56=E$7,1,-1))</f>
        <v>-1</v>
      </c>
      <c r="F63">
        <f ca="1">IF(OR(ISBLANK(PivotTable!D56),ISBLANK(F$7),PivotTable!D56=0,F$7=0),0,IF(PivotTable!D56=F$7,1,-1))</f>
        <v>-1</v>
      </c>
      <c r="G63">
        <f ca="1">IF(OR(ISBLANK(PivotTable!E56),ISBLANK(G$7),PivotTable!E56=0,G$7=0),0,IF(PivotTable!E56=G$7,1,-1))</f>
        <v>0</v>
      </c>
      <c r="H63">
        <f ca="1">IF(OR(ISBLANK(PivotTable!F56),ISBLANK(H$7),PivotTable!F56=0,H$7=0),0,IF(PivotTable!F56=H$7,1,-1))</f>
        <v>-1</v>
      </c>
      <c r="I63">
        <f ca="1">IF(OR(ISBLANK(PivotTable!G56),ISBLANK(I$7),PivotTable!G56=0,I$7=0),0,IF(PivotTable!G56=I$7,1,-1))</f>
        <v>0</v>
      </c>
      <c r="J63">
        <f ca="1">IF(OR(ISBLANK(PivotTable!H56),ISBLANK(J$7),PivotTable!H56=0,J$7=0),0,IF(PivotTable!H56=J$7,1,-1))</f>
        <v>0</v>
      </c>
      <c r="K63">
        <f ca="1">IF(OR(ISBLANK(PivotTable!I56),ISBLANK(K$7),PivotTable!I56=0,K$7=0),0,IF(PivotTable!I56=K$7,1,-1))</f>
        <v>0</v>
      </c>
      <c r="L63">
        <f ca="1">IF(OR(ISBLANK(PivotTable!J56),ISBLANK(L$7),PivotTable!J56=0,L$7=0),0,IF(PivotTable!J56=L$7,1,-1))</f>
        <v>0</v>
      </c>
      <c r="M63">
        <f ca="1">IF(OR(ISBLANK(PivotTable!K56),ISBLANK(M$7),PivotTable!K56=0,M$7=0),0,IF(PivotTable!K56=M$7,1,-1))</f>
        <v>1</v>
      </c>
      <c r="N63">
        <f ca="1">IF(OR(ISBLANK(PivotTable!L56),ISBLANK(N$7),PivotTable!L56=0,N$7=0),0,IF(PivotTable!L56=N$7,1,-1))</f>
        <v>-1</v>
      </c>
      <c r="O63">
        <f ca="1">IF(OR(ISBLANK(PivotTable!M56),ISBLANK(O$7),PivotTable!M56=0,O$7=0),0,IF(PivotTable!M56=O$7,1,-1))</f>
        <v>1</v>
      </c>
      <c r="P63">
        <f ca="1">IF(OR(ISBLANK(PivotTable!N56),ISBLANK(P$7),PivotTable!N56=0,P$7=0),0,IF(PivotTable!N56=P$7,1,-1))</f>
        <v>-1</v>
      </c>
      <c r="Q63">
        <f ca="1">IF(OR(ISBLANK(PivotTable!O56),ISBLANK(Q$7),PivotTable!O56=0,Q$7=0),0,IF(PivotTable!O56=Q$7,1,-1))</f>
        <v>-1</v>
      </c>
      <c r="R63">
        <f ca="1">IF(OR(ISBLANK(PivotTable!P56),ISBLANK(R$7),PivotTable!P56=0,R$7=0),0,IF(PivotTable!P56=R$7,1,-1))</f>
        <v>1</v>
      </c>
      <c r="S63">
        <f ca="1">IF(OR(ISBLANK(PivotTable!Q56),ISBLANK(S$7),PivotTable!Q56=0,S$7=0),0,IF(PivotTable!Q56=S$7,1,-1))</f>
        <v>1</v>
      </c>
      <c r="T63">
        <f ca="1">IF(OR(ISBLANK(PivotTable!R56),ISBLANK(T$7),PivotTable!R56=0,T$7=0),0,IF(PivotTable!R56=T$7,1,-1))</f>
        <v>-1</v>
      </c>
      <c r="U63">
        <f ca="1">IF(OR(ISBLANK(PivotTable!S56),ISBLANK(U$7),PivotTable!S56=0,U$7=0),0,IF(PivotTable!S56=U$7,1,-1))</f>
        <v>1</v>
      </c>
      <c r="V63">
        <f ca="1">IF(OR(ISBLANK(PivotTable!T56),ISBLANK(V$7),PivotTable!T56=0,V$7=0),0,IF(PivotTable!T56=V$7,1,-1))</f>
        <v>-1</v>
      </c>
      <c r="W63">
        <f ca="1">IF(OR(ISBLANK(PivotTable!U56),ISBLANK(W$7),PivotTable!U56=0,W$7=0),0,IF(PivotTable!U56=W$7,1,-1))</f>
        <v>1</v>
      </c>
      <c r="X63">
        <f ca="1">IF(OR(ISBLANK(PivotTable!V56),ISBLANK(X$7),PivotTable!V56=0,X$7=0),0,IF(PivotTable!V56=X$7,1,-1))</f>
        <v>-1</v>
      </c>
      <c r="Y63">
        <f ca="1">IF(OR(ISBLANK(PivotTable!W56),ISBLANK(Y$7),PivotTable!W56=0,Y$7=0),0,IF(PivotTable!W56=Y$7,1,-1))</f>
        <v>-1</v>
      </c>
      <c r="Z63">
        <f ca="1">IF(OR(ISBLANK(PivotTable!X56),ISBLANK(Z$7),PivotTable!X56=0,Z$7=0),0,IF(PivotTable!X56=Z$7,1,-1))</f>
        <v>-1</v>
      </c>
      <c r="AA63">
        <f ca="1">IF(OR(ISBLANK(PivotTable!Y56),ISBLANK(AA$7),PivotTable!Y56=0,AA$7=0),0,IF(PivotTable!Y56=AA$7,1,-1))</f>
        <v>-1</v>
      </c>
      <c r="AB63">
        <f ca="1">IF(OR(ISBLANK(PivotTable!Z56),ISBLANK(AB$7),PivotTable!Z56=0,AB$7=0),0,IF(PivotTable!Z56=AB$7,1,-1))</f>
        <v>1</v>
      </c>
      <c r="AC63">
        <f ca="1">IF(OR(ISBLANK(PivotTable!AA56),ISBLANK(AC$7),PivotTable!AA56=0,AC$7=0),0,IF(PivotTable!AA56=AC$7,1,-1))</f>
        <v>1</v>
      </c>
      <c r="AD63">
        <f ca="1">IF(OR(ISBLANK(PivotTable!AB56),ISBLANK(AD$7),PivotTable!AB56=0,AD$7=0),0,IF(PivotTable!AB56=AD$7,1,-1))</f>
        <v>1</v>
      </c>
      <c r="AE63">
        <f ca="1">IF(OR(ISBLANK(PivotTable!AC56),ISBLANK(AE$7),PivotTable!AC56=0,AE$7=0),0,IF(PivotTable!AC56=AE$7,1,-1))</f>
        <v>1</v>
      </c>
      <c r="AF63">
        <f ca="1">IF(OR(ISBLANK(PivotTable!AD56),ISBLANK(AF$7),PivotTable!AD56=0,AF$7=0),0,IF(PivotTable!AD56=AF$7,1,-1))</f>
        <v>-1</v>
      </c>
      <c r="AG63">
        <f ca="1">IF(OR(ISBLANK(PivotTable!AE56),ISBLANK(AG$7),PivotTable!AE56=0,AG$7=0),0,IF(PivotTable!AE56=AG$7,1,-1))</f>
        <v>1</v>
      </c>
      <c r="AH63">
        <f ca="1">IF(OR(ISBLANK(PivotTable!AF56),ISBLANK(AH$7),PivotTable!AF56=0,AH$7=0),0,IF(PivotTable!AF56=AH$7,1,-1))</f>
        <v>-1</v>
      </c>
      <c r="AI63">
        <f ca="1">IF(OR(ISBLANK(PivotTable!AG56),ISBLANK(AI$7),PivotTable!AG56=0,AI$7=0),0,IF(PivotTable!AG56=AI$7,1,-1))</f>
        <v>1</v>
      </c>
      <c r="AJ63">
        <f ca="1">IF(OR(ISBLANK(PivotTable!AH56),ISBLANK(AJ$7),PivotTable!AH56=0,AJ$7=0),0,IF(PivotTable!AH56=AJ$7,1,-1))</f>
        <v>-1</v>
      </c>
      <c r="AK63">
        <f ca="1">IF(OR(ISBLANK(PivotTable!AI56),ISBLANK(AK$7),PivotTable!AI56=0,AK$7=0),0,IF(PivotTable!AI56=AK$7,1,-1))</f>
        <v>-1</v>
      </c>
      <c r="AL63">
        <f ca="1">IF(OR(ISBLANK(PivotTable!AJ56),ISBLANK(AL$7),PivotTable!AJ56=0,AL$7=0),0,IF(PivotTable!AJ56=AL$7,1,-1))</f>
        <v>1</v>
      </c>
      <c r="AM63">
        <f t="shared" ca="1" si="1"/>
        <v>13</v>
      </c>
      <c r="AN63">
        <f t="shared" ca="1" si="2"/>
        <v>17</v>
      </c>
      <c r="AO63">
        <f t="shared" ca="1" si="3"/>
        <v>5</v>
      </c>
    </row>
    <row r="64" spans="2:41" x14ac:dyDescent="0.25">
      <c r="B64">
        <f t="shared" ca="1" si="0"/>
        <v>0.46666666666666667</v>
      </c>
      <c r="C64" s="9" t="str">
        <f>PivotTable!A57</f>
        <v>Kyl (R-AZ)</v>
      </c>
      <c r="D64">
        <f ca="1">IF(OR(ISBLANK(PivotTable!B57),ISBLANK(D$7),PivotTable!B57=0,D$7=0),0,IF(PivotTable!B57=D$7,1,-1))</f>
        <v>-1</v>
      </c>
      <c r="E64">
        <f ca="1">IF(OR(ISBLANK(PivotTable!C57),ISBLANK(E$7),PivotTable!C57=0,E$7=0),0,IF(PivotTable!C57=E$7,1,-1))</f>
        <v>-1</v>
      </c>
      <c r="F64">
        <f ca="1">IF(OR(ISBLANK(PivotTable!D57),ISBLANK(F$7),PivotTable!D57=0,F$7=0),0,IF(PivotTable!D57=F$7,1,-1))</f>
        <v>-1</v>
      </c>
      <c r="G64">
        <f ca="1">IF(OR(ISBLANK(PivotTable!E57),ISBLANK(G$7),PivotTable!E57=0,G$7=0),0,IF(PivotTable!E57=G$7,1,-1))</f>
        <v>-1</v>
      </c>
      <c r="H64">
        <f ca="1">IF(OR(ISBLANK(PivotTable!F57),ISBLANK(H$7),PivotTable!F57=0,H$7=0),0,IF(PivotTable!F57=H$7,1,-1))</f>
        <v>1</v>
      </c>
      <c r="I64">
        <f ca="1">IF(OR(ISBLANK(PivotTable!G57),ISBLANK(I$7),PivotTable!G57=0,I$7=0),0,IF(PivotTable!G57=I$7,1,-1))</f>
        <v>0</v>
      </c>
      <c r="J64">
        <f ca="1">IF(OR(ISBLANK(PivotTable!H57),ISBLANK(J$7),PivotTable!H57=0,J$7=0),0,IF(PivotTable!H57=J$7,1,-1))</f>
        <v>0</v>
      </c>
      <c r="K64">
        <f ca="1">IF(OR(ISBLANK(PivotTable!I57),ISBLANK(K$7),PivotTable!I57=0,K$7=0),0,IF(PivotTable!I57=K$7,1,-1))</f>
        <v>0</v>
      </c>
      <c r="L64">
        <f ca="1">IF(OR(ISBLANK(PivotTable!J57),ISBLANK(L$7),PivotTable!J57=0,L$7=0),0,IF(PivotTable!J57=L$7,1,-1))</f>
        <v>0</v>
      </c>
      <c r="M64">
        <f ca="1">IF(OR(ISBLANK(PivotTable!K57),ISBLANK(M$7),PivotTable!K57=0,M$7=0),0,IF(PivotTable!K57=M$7,1,-1))</f>
        <v>1</v>
      </c>
      <c r="N64">
        <f ca="1">IF(OR(ISBLANK(PivotTable!L57),ISBLANK(N$7),PivotTable!L57=0,N$7=0),0,IF(PivotTable!L57=N$7,1,-1))</f>
        <v>1</v>
      </c>
      <c r="O64">
        <f ca="1">IF(OR(ISBLANK(PivotTable!M57),ISBLANK(O$7),PivotTable!M57=0,O$7=0),0,IF(PivotTable!M57=O$7,1,-1))</f>
        <v>1</v>
      </c>
      <c r="P64">
        <f ca="1">IF(OR(ISBLANK(PivotTable!N57),ISBLANK(P$7),PivotTable!N57=0,P$7=0),0,IF(PivotTable!N57=P$7,1,-1))</f>
        <v>-1</v>
      </c>
      <c r="Q64">
        <f ca="1">IF(OR(ISBLANK(PivotTable!O57),ISBLANK(Q$7),PivotTable!O57=0,Q$7=0),0,IF(PivotTable!O57=Q$7,1,-1))</f>
        <v>1</v>
      </c>
      <c r="R64">
        <f ca="1">IF(OR(ISBLANK(PivotTable!P57),ISBLANK(R$7),PivotTable!P57=0,R$7=0),0,IF(PivotTable!P57=R$7,1,-1))</f>
        <v>1</v>
      </c>
      <c r="S64">
        <f ca="1">IF(OR(ISBLANK(PivotTable!Q57),ISBLANK(S$7),PivotTable!Q57=0,S$7=0),0,IF(PivotTable!Q57=S$7,1,-1))</f>
        <v>1</v>
      </c>
      <c r="T64">
        <f ca="1">IF(OR(ISBLANK(PivotTable!R57),ISBLANK(T$7),PivotTable!R57=0,T$7=0),0,IF(PivotTable!R57=T$7,1,-1))</f>
        <v>1</v>
      </c>
      <c r="U64">
        <f ca="1">IF(OR(ISBLANK(PivotTable!S57),ISBLANK(U$7),PivotTable!S57=0,U$7=0),0,IF(PivotTable!S57=U$7,1,-1))</f>
        <v>1</v>
      </c>
      <c r="V64">
        <f ca="1">IF(OR(ISBLANK(PivotTable!T57),ISBLANK(V$7),PivotTable!T57=0,V$7=0),0,IF(PivotTable!T57=V$7,1,-1))</f>
        <v>-1</v>
      </c>
      <c r="W64">
        <f ca="1">IF(OR(ISBLANK(PivotTable!U57),ISBLANK(W$7),PivotTable!U57=0,W$7=0),0,IF(PivotTable!U57=W$7,1,-1))</f>
        <v>1</v>
      </c>
      <c r="X64">
        <f ca="1">IF(OR(ISBLANK(PivotTable!V57),ISBLANK(X$7),PivotTable!V57=0,X$7=0),0,IF(PivotTable!V57=X$7,1,-1))</f>
        <v>0</v>
      </c>
      <c r="Y64">
        <f ca="1">IF(OR(ISBLANK(PivotTable!W57),ISBLANK(Y$7),PivotTable!W57=0,Y$7=0),0,IF(PivotTable!W57=Y$7,1,-1))</f>
        <v>-1</v>
      </c>
      <c r="Z64">
        <f ca="1">IF(OR(ISBLANK(PivotTable!X57),ISBLANK(Z$7),PivotTable!X57=0,Z$7=0),0,IF(PivotTable!X57=Z$7,1,-1))</f>
        <v>1</v>
      </c>
      <c r="AA64">
        <f ca="1">IF(OR(ISBLANK(PivotTable!Y57),ISBLANK(AA$7),PivotTable!Y57=0,AA$7=0),0,IF(PivotTable!Y57=AA$7,1,-1))</f>
        <v>1</v>
      </c>
      <c r="AB64">
        <f ca="1">IF(OR(ISBLANK(PivotTable!Z57),ISBLANK(AB$7),PivotTable!Z57=0,AB$7=0),0,IF(PivotTable!Z57=AB$7,1,-1))</f>
        <v>1</v>
      </c>
      <c r="AC64">
        <f ca="1">IF(OR(ISBLANK(PivotTable!AA57),ISBLANK(AC$7),PivotTable!AA57=0,AC$7=0),0,IF(PivotTable!AA57=AC$7,1,-1))</f>
        <v>1</v>
      </c>
      <c r="AD64">
        <f ca="1">IF(OR(ISBLANK(PivotTable!AB57),ISBLANK(AD$7),PivotTable!AB57=0,AD$7=0),0,IF(PivotTable!AB57=AD$7,1,-1))</f>
        <v>1</v>
      </c>
      <c r="AE64">
        <f ca="1">IF(OR(ISBLANK(PivotTable!AC57),ISBLANK(AE$7),PivotTable!AC57=0,AE$7=0),0,IF(PivotTable!AC57=AE$7,1,-1))</f>
        <v>1</v>
      </c>
      <c r="AF64">
        <f ca="1">IF(OR(ISBLANK(PivotTable!AD57),ISBLANK(AF$7),PivotTable!AD57=0,AF$7=0),0,IF(PivotTable!AD57=AF$7,1,-1))</f>
        <v>1</v>
      </c>
      <c r="AG64">
        <f ca="1">IF(OR(ISBLANK(PivotTable!AE57),ISBLANK(AG$7),PivotTable!AE57=0,AG$7=0),0,IF(PivotTable!AE57=AG$7,1,-1))</f>
        <v>1</v>
      </c>
      <c r="AH64">
        <f ca="1">IF(OR(ISBLANK(PivotTable!AF57),ISBLANK(AH$7),PivotTable!AF57=0,AH$7=0),0,IF(PivotTable!AF57=AH$7,1,-1))</f>
        <v>1</v>
      </c>
      <c r="AI64">
        <f ca="1">IF(OR(ISBLANK(PivotTable!AG57),ISBLANK(AI$7),PivotTable!AG57=0,AI$7=0),0,IF(PivotTable!AG57=AI$7,1,-1))</f>
        <v>1</v>
      </c>
      <c r="AJ64">
        <f ca="1">IF(OR(ISBLANK(PivotTable!AH57),ISBLANK(AJ$7),PivotTable!AH57=0,AJ$7=0),0,IF(PivotTable!AH57=AJ$7,1,-1))</f>
        <v>1</v>
      </c>
      <c r="AK64">
        <f ca="1">IF(OR(ISBLANK(PivotTable!AI57),ISBLANK(AK$7),PivotTable!AI57=0,AK$7=0),0,IF(PivotTable!AI57=AK$7,1,-1))</f>
        <v>1</v>
      </c>
      <c r="AL64">
        <f ca="1">IF(OR(ISBLANK(PivotTable!AJ57),ISBLANK(AL$7),PivotTable!AJ57=0,AL$7=0),0,IF(PivotTable!AJ57=AL$7,1,-1))</f>
        <v>-1</v>
      </c>
      <c r="AM64">
        <f t="shared" ca="1" si="1"/>
        <v>22</v>
      </c>
      <c r="AN64">
        <f t="shared" ca="1" si="2"/>
        <v>8</v>
      </c>
      <c r="AO64">
        <f t="shared" ca="1" si="3"/>
        <v>5</v>
      </c>
    </row>
    <row r="65" spans="2:41" x14ac:dyDescent="0.25">
      <c r="B65">
        <f t="shared" ca="1" si="0"/>
        <v>-0.16129032258064516</v>
      </c>
      <c r="C65" s="9" t="str">
        <f>PivotTable!A58</f>
        <v>Landrieu (D-LA)</v>
      </c>
      <c r="D65">
        <f ca="1">IF(OR(ISBLANK(PivotTable!B58),ISBLANK(D$7),PivotTable!B58=0,D$7=0),0,IF(PivotTable!B58=D$7,1,-1))</f>
        <v>-1</v>
      </c>
      <c r="E65">
        <f ca="1">IF(OR(ISBLANK(PivotTable!C58),ISBLANK(E$7),PivotTable!C58=0,E$7=0),0,IF(PivotTable!C58=E$7,1,-1))</f>
        <v>-1</v>
      </c>
      <c r="F65">
        <f ca="1">IF(OR(ISBLANK(PivotTable!D58),ISBLANK(F$7),PivotTable!D58=0,F$7=0),0,IF(PivotTable!D58=F$7,1,-1))</f>
        <v>-1</v>
      </c>
      <c r="G65">
        <f ca="1">IF(OR(ISBLANK(PivotTable!E58),ISBLANK(G$7),PivotTable!E58=0,G$7=0),0,IF(PivotTable!E58=G$7,1,-1))</f>
        <v>-1</v>
      </c>
      <c r="H65">
        <f ca="1">IF(OR(ISBLANK(PivotTable!F58),ISBLANK(H$7),PivotTable!F58=0,H$7=0),0,IF(PivotTable!F58=H$7,1,-1))</f>
        <v>-1</v>
      </c>
      <c r="I65">
        <f ca="1">IF(OR(ISBLANK(PivotTable!G58),ISBLANK(I$7),PivotTable!G58=0,I$7=0),0,IF(PivotTable!G58=I$7,1,-1))</f>
        <v>0</v>
      </c>
      <c r="J65">
        <f ca="1">IF(OR(ISBLANK(PivotTable!H58),ISBLANK(J$7),PivotTable!H58=0,J$7=0),0,IF(PivotTable!H58=J$7,1,-1))</f>
        <v>0</v>
      </c>
      <c r="K65">
        <f ca="1">IF(OR(ISBLANK(PivotTable!I58),ISBLANK(K$7),PivotTable!I58=0,K$7=0),0,IF(PivotTable!I58=K$7,1,-1))</f>
        <v>0</v>
      </c>
      <c r="L65">
        <f ca="1">IF(OR(ISBLANK(PivotTable!J58),ISBLANK(L$7),PivotTable!J58=0,L$7=0),0,IF(PivotTable!J58=L$7,1,-1))</f>
        <v>0</v>
      </c>
      <c r="M65">
        <f ca="1">IF(OR(ISBLANK(PivotTable!K58),ISBLANK(M$7),PivotTable!K58=0,M$7=0),0,IF(PivotTable!K58=M$7,1,-1))</f>
        <v>1</v>
      </c>
      <c r="N65">
        <f ca="1">IF(OR(ISBLANK(PivotTable!L58),ISBLANK(N$7),PivotTable!L58=0,N$7=0),0,IF(PivotTable!L58=N$7,1,-1))</f>
        <v>-1</v>
      </c>
      <c r="O65">
        <f ca="1">IF(OR(ISBLANK(PivotTable!M58),ISBLANK(O$7),PivotTable!M58=0,O$7=0),0,IF(PivotTable!M58=O$7,1,-1))</f>
        <v>1</v>
      </c>
      <c r="P65">
        <f ca="1">IF(OR(ISBLANK(PivotTable!N58),ISBLANK(P$7),PivotTable!N58=0,P$7=0),0,IF(PivotTable!N58=P$7,1,-1))</f>
        <v>-1</v>
      </c>
      <c r="Q65">
        <f ca="1">IF(OR(ISBLANK(PivotTable!O58),ISBLANK(Q$7),PivotTable!O58=0,Q$7=0),0,IF(PivotTable!O58=Q$7,1,-1))</f>
        <v>-1</v>
      </c>
      <c r="R65">
        <f ca="1">IF(OR(ISBLANK(PivotTable!P58),ISBLANK(R$7),PivotTable!P58=0,R$7=0),0,IF(PivotTable!P58=R$7,1,-1))</f>
        <v>1</v>
      </c>
      <c r="S65">
        <f ca="1">IF(OR(ISBLANK(PivotTable!Q58),ISBLANK(S$7),PivotTable!Q58=0,S$7=0),0,IF(PivotTable!Q58=S$7,1,-1))</f>
        <v>1</v>
      </c>
      <c r="T65">
        <f ca="1">IF(OR(ISBLANK(PivotTable!R58),ISBLANK(T$7),PivotTable!R58=0,T$7=0),0,IF(PivotTable!R58=T$7,1,-1))</f>
        <v>-1</v>
      </c>
      <c r="U65">
        <f ca="1">IF(OR(ISBLANK(PivotTable!S58),ISBLANK(U$7),PivotTable!S58=0,U$7=0),0,IF(PivotTable!S58=U$7,1,-1))</f>
        <v>1</v>
      </c>
      <c r="V65">
        <f ca="1">IF(OR(ISBLANK(PivotTable!T58),ISBLANK(V$7),PivotTable!T58=0,V$7=0),0,IF(PivotTable!T58=V$7,1,-1))</f>
        <v>-1</v>
      </c>
      <c r="W65">
        <f ca="1">IF(OR(ISBLANK(PivotTable!U58),ISBLANK(W$7),PivotTable!U58=0,W$7=0),0,IF(PivotTable!U58=W$7,1,-1))</f>
        <v>1</v>
      </c>
      <c r="X65">
        <f ca="1">IF(OR(ISBLANK(PivotTable!V58),ISBLANK(X$7),PivotTable!V58=0,X$7=0),0,IF(PivotTable!V58=X$7,1,-1))</f>
        <v>-1</v>
      </c>
      <c r="Y65">
        <f ca="1">IF(OR(ISBLANK(PivotTable!W58),ISBLANK(Y$7),PivotTable!W58=0,Y$7=0),0,IF(PivotTable!W58=Y$7,1,-1))</f>
        <v>-1</v>
      </c>
      <c r="Z65">
        <f ca="1">IF(OR(ISBLANK(PivotTable!X58),ISBLANK(Z$7),PivotTable!X58=0,Z$7=0),0,IF(PivotTable!X58=Z$7,1,-1))</f>
        <v>1</v>
      </c>
      <c r="AA65">
        <f ca="1">IF(OR(ISBLANK(PivotTable!Y58),ISBLANK(AA$7),PivotTable!Y58=0,AA$7=0),0,IF(PivotTable!Y58=AA$7,1,-1))</f>
        <v>-1</v>
      </c>
      <c r="AB65">
        <f ca="1">IF(OR(ISBLANK(PivotTable!Z58),ISBLANK(AB$7),PivotTable!Z58=0,AB$7=0),0,IF(PivotTable!Z58=AB$7,1,-1))</f>
        <v>1</v>
      </c>
      <c r="AC65">
        <f ca="1">IF(OR(ISBLANK(PivotTable!AA58),ISBLANK(AC$7),PivotTable!AA58=0,AC$7=0),0,IF(PivotTable!AA58=AC$7,1,-1))</f>
        <v>1</v>
      </c>
      <c r="AD65">
        <f ca="1">IF(OR(ISBLANK(PivotTable!AB58),ISBLANK(AD$7),PivotTable!AB58=0,AD$7=0),0,IF(PivotTable!AB58=AD$7,1,-1))</f>
        <v>1</v>
      </c>
      <c r="AE65">
        <f ca="1">IF(OR(ISBLANK(PivotTable!AC58),ISBLANK(AE$7),PivotTable!AC58=0,AE$7=0),0,IF(PivotTable!AC58=AE$7,1,-1))</f>
        <v>1</v>
      </c>
      <c r="AF65">
        <f ca="1">IF(OR(ISBLANK(PivotTable!AD58),ISBLANK(AF$7),PivotTable!AD58=0,AF$7=0),0,IF(PivotTable!AD58=AF$7,1,-1))</f>
        <v>-1</v>
      </c>
      <c r="AG65">
        <f ca="1">IF(OR(ISBLANK(PivotTable!AE58),ISBLANK(AG$7),PivotTable!AE58=0,AG$7=0),0,IF(PivotTable!AE58=AG$7,1,-1))</f>
        <v>1</v>
      </c>
      <c r="AH65">
        <f ca="1">IF(OR(ISBLANK(PivotTable!AF58),ISBLANK(AH$7),PivotTable!AF58=0,AH$7=0),0,IF(PivotTable!AF58=AH$7,1,-1))</f>
        <v>-1</v>
      </c>
      <c r="AI65">
        <f ca="1">IF(OR(ISBLANK(PivotTable!AG58),ISBLANK(AI$7),PivotTable!AG58=0,AI$7=0),0,IF(PivotTable!AG58=AI$7,1,-1))</f>
        <v>-1</v>
      </c>
      <c r="AJ65">
        <f ca="1">IF(OR(ISBLANK(PivotTable!AH58),ISBLANK(AJ$7),PivotTable!AH58=0,AJ$7=0),0,IF(PivotTable!AH58=AJ$7,1,-1))</f>
        <v>-1</v>
      </c>
      <c r="AK65">
        <f ca="1">IF(OR(ISBLANK(PivotTable!AI58),ISBLANK(AK$7),PivotTable!AI58=0,AK$7=0),0,IF(PivotTable!AI58=AK$7,1,-1))</f>
        <v>-1</v>
      </c>
      <c r="AL65">
        <f ca="1">IF(OR(ISBLANK(PivotTable!AJ58),ISBLANK(AL$7),PivotTable!AJ58=0,AL$7=0),0,IF(PivotTable!AJ58=AL$7,1,-1))</f>
        <v>1</v>
      </c>
      <c r="AM65">
        <f t="shared" ca="1" si="1"/>
        <v>13</v>
      </c>
      <c r="AN65">
        <f t="shared" ca="1" si="2"/>
        <v>18</v>
      </c>
      <c r="AO65">
        <f t="shared" ca="1" si="3"/>
        <v>4</v>
      </c>
    </row>
    <row r="66" spans="2:41" x14ac:dyDescent="0.25">
      <c r="B66">
        <f t="shared" ca="1" si="0"/>
        <v>-0.33333333333333331</v>
      </c>
      <c r="C66" s="9" t="str">
        <f>PivotTable!A59</f>
        <v>Lautenberg (D-NJ)</v>
      </c>
      <c r="D66">
        <f ca="1">IF(OR(ISBLANK(PivotTable!B59),ISBLANK(D$7),PivotTable!B59=0,D$7=0),0,IF(PivotTable!B59=D$7,1,-1))</f>
        <v>-1</v>
      </c>
      <c r="E66">
        <f ca="1">IF(OR(ISBLANK(PivotTable!C59),ISBLANK(E$7),PivotTable!C59=0,E$7=0),0,IF(PivotTable!C59=E$7,1,-1))</f>
        <v>-1</v>
      </c>
      <c r="F66">
        <f ca="1">IF(OR(ISBLANK(PivotTable!D59),ISBLANK(F$7),PivotTable!D59=0,F$7=0),0,IF(PivotTable!D59=F$7,1,-1))</f>
        <v>-1</v>
      </c>
      <c r="G66">
        <f ca="1">IF(OR(ISBLANK(PivotTable!E59),ISBLANK(G$7),PivotTable!E59=0,G$7=0),0,IF(PivotTable!E59=G$7,1,-1))</f>
        <v>-1</v>
      </c>
      <c r="H66">
        <f ca="1">IF(OR(ISBLANK(PivotTable!F59),ISBLANK(H$7),PivotTable!F59=0,H$7=0),0,IF(PivotTable!F59=H$7,1,-1))</f>
        <v>-1</v>
      </c>
      <c r="I66">
        <f ca="1">IF(OR(ISBLANK(PivotTable!G59),ISBLANK(I$7),PivotTable!G59=0,I$7=0),0,IF(PivotTable!G59=I$7,1,-1))</f>
        <v>0</v>
      </c>
      <c r="J66">
        <f ca="1">IF(OR(ISBLANK(PivotTable!H59),ISBLANK(J$7),PivotTable!H59=0,J$7=0),0,IF(PivotTable!H59=J$7,1,-1))</f>
        <v>0</v>
      </c>
      <c r="K66">
        <f ca="1">IF(OR(ISBLANK(PivotTable!I59),ISBLANK(K$7),PivotTable!I59=0,K$7=0),0,IF(PivotTable!I59=K$7,1,-1))</f>
        <v>0</v>
      </c>
      <c r="L66">
        <f ca="1">IF(OR(ISBLANK(PivotTable!J59),ISBLANK(L$7),PivotTable!J59=0,L$7=0),0,IF(PivotTable!J59=L$7,1,-1))</f>
        <v>0</v>
      </c>
      <c r="M66">
        <f ca="1">IF(OR(ISBLANK(PivotTable!K59),ISBLANK(M$7),PivotTable!K59=0,M$7=0),0,IF(PivotTable!K59=M$7,1,-1))</f>
        <v>-1</v>
      </c>
      <c r="N66">
        <f ca="1">IF(OR(ISBLANK(PivotTable!L59),ISBLANK(N$7),PivotTable!L59=0,N$7=0),0,IF(PivotTable!L59=N$7,1,-1))</f>
        <v>-1</v>
      </c>
      <c r="O66">
        <f ca="1">IF(OR(ISBLANK(PivotTable!M59),ISBLANK(O$7),PivotTable!M59=0,O$7=0),0,IF(PivotTable!M59=O$7,1,-1))</f>
        <v>1</v>
      </c>
      <c r="P66">
        <f ca="1">IF(OR(ISBLANK(PivotTable!N59),ISBLANK(P$7),PivotTable!N59=0,P$7=0),0,IF(PivotTable!N59=P$7,1,-1))</f>
        <v>-1</v>
      </c>
      <c r="Q66">
        <f ca="1">IF(OR(ISBLANK(PivotTable!O59),ISBLANK(Q$7),PivotTable!O59=0,Q$7=0),0,IF(PivotTable!O59=Q$7,1,-1))</f>
        <v>-1</v>
      </c>
      <c r="R66">
        <f ca="1">IF(OR(ISBLANK(PivotTable!P59),ISBLANK(R$7),PivotTable!P59=0,R$7=0),0,IF(PivotTable!P59=R$7,1,-1))</f>
        <v>1</v>
      </c>
      <c r="S66">
        <f ca="1">IF(OR(ISBLANK(PivotTable!Q59),ISBLANK(S$7),PivotTable!Q59=0,S$7=0),0,IF(PivotTable!Q59=S$7,1,-1))</f>
        <v>1</v>
      </c>
      <c r="T66">
        <f ca="1">IF(OR(ISBLANK(PivotTable!R59),ISBLANK(T$7),PivotTable!R59=0,T$7=0),0,IF(PivotTable!R59=T$7,1,-1))</f>
        <v>-1</v>
      </c>
      <c r="U66">
        <f ca="1">IF(OR(ISBLANK(PivotTable!S59),ISBLANK(U$7),PivotTable!S59=0,U$7=0),0,IF(PivotTable!S59=U$7,1,-1))</f>
        <v>-1</v>
      </c>
      <c r="V66">
        <f ca="1">IF(OR(ISBLANK(PivotTable!T59),ISBLANK(V$7),PivotTable!T59=0,V$7=0),0,IF(PivotTable!T59=V$7,1,-1))</f>
        <v>-1</v>
      </c>
      <c r="W66">
        <f ca="1">IF(OR(ISBLANK(PivotTable!U59),ISBLANK(W$7),PivotTable!U59=0,W$7=0),0,IF(PivotTable!U59=W$7,1,-1))</f>
        <v>1</v>
      </c>
      <c r="X66">
        <f ca="1">IF(OR(ISBLANK(PivotTable!V59),ISBLANK(X$7),PivotTable!V59=0,X$7=0),0,IF(PivotTable!V59=X$7,1,-1))</f>
        <v>-1</v>
      </c>
      <c r="Y66">
        <f ca="1">IF(OR(ISBLANK(PivotTable!W59),ISBLANK(Y$7),PivotTable!W59=0,Y$7=0),0,IF(PivotTable!W59=Y$7,1,-1))</f>
        <v>-1</v>
      </c>
      <c r="Z66">
        <f ca="1">IF(OR(ISBLANK(PivotTable!X59),ISBLANK(Z$7),PivotTable!X59=0,Z$7=0),0,IF(PivotTable!X59=Z$7,1,-1))</f>
        <v>1</v>
      </c>
      <c r="AA66">
        <f ca="1">IF(OR(ISBLANK(PivotTable!Y59),ISBLANK(AA$7),PivotTable!Y59=0,AA$7=0),0,IF(PivotTable!Y59=AA$7,1,-1))</f>
        <v>-1</v>
      </c>
      <c r="AB66">
        <f ca="1">IF(OR(ISBLANK(PivotTable!Z59),ISBLANK(AB$7),PivotTable!Z59=0,AB$7=0),0,IF(PivotTable!Z59=AB$7,1,-1))</f>
        <v>1</v>
      </c>
      <c r="AC66">
        <f ca="1">IF(OR(ISBLANK(PivotTable!AA59),ISBLANK(AC$7),PivotTable!AA59=0,AC$7=0),0,IF(PivotTable!AA59=AC$7,1,-1))</f>
        <v>1</v>
      </c>
      <c r="AD66">
        <f ca="1">IF(OR(ISBLANK(PivotTable!AB59),ISBLANK(AD$7),PivotTable!AB59=0,AD$7=0),0,IF(PivotTable!AB59=AD$7,1,-1))</f>
        <v>1</v>
      </c>
      <c r="AE66">
        <f ca="1">IF(OR(ISBLANK(PivotTable!AC59),ISBLANK(AE$7),PivotTable!AC59=0,AE$7=0),0,IF(PivotTable!AC59=AE$7,1,-1))</f>
        <v>0</v>
      </c>
      <c r="AF66">
        <f ca="1">IF(OR(ISBLANK(PivotTable!AD59),ISBLANK(AF$7),PivotTable!AD59=0,AF$7=0),0,IF(PivotTable!AD59=AF$7,1,-1))</f>
        <v>0</v>
      </c>
      <c r="AG66">
        <f ca="1">IF(OR(ISBLANK(PivotTable!AE59),ISBLANK(AG$7),PivotTable!AE59=0,AG$7=0),0,IF(PivotTable!AE59=AG$7,1,-1))</f>
        <v>0</v>
      </c>
      <c r="AH66">
        <f ca="1">IF(OR(ISBLANK(PivotTable!AF59),ISBLANK(AH$7),PivotTable!AF59=0,AH$7=0),0,IF(PivotTable!AF59=AH$7,1,-1))</f>
        <v>0</v>
      </c>
      <c r="AI66">
        <f ca="1">IF(OR(ISBLANK(PivotTable!AG59),ISBLANK(AI$7),PivotTable!AG59=0,AI$7=0),0,IF(PivotTable!AG59=AI$7,1,-1))</f>
        <v>-1</v>
      </c>
      <c r="AJ66">
        <f ca="1">IF(OR(ISBLANK(PivotTable!AH59),ISBLANK(AJ$7),PivotTable!AH59=0,AJ$7=0),0,IF(PivotTable!AH59=AJ$7,1,-1))</f>
        <v>-1</v>
      </c>
      <c r="AK66">
        <f ca="1">IF(OR(ISBLANK(PivotTable!AI59),ISBLANK(AK$7),PivotTable!AI59=0,AK$7=0),0,IF(PivotTable!AI59=AK$7,1,-1))</f>
        <v>-1</v>
      </c>
      <c r="AL66">
        <f ca="1">IF(OR(ISBLANK(PivotTable!AJ59),ISBLANK(AL$7),PivotTable!AJ59=0,AL$7=0),0,IF(PivotTable!AJ59=AL$7,1,-1))</f>
        <v>1</v>
      </c>
      <c r="AM66">
        <f t="shared" ca="1" si="1"/>
        <v>9</v>
      </c>
      <c r="AN66">
        <f t="shared" ca="1" si="2"/>
        <v>18</v>
      </c>
      <c r="AO66">
        <f t="shared" ca="1" si="3"/>
        <v>8</v>
      </c>
    </row>
    <row r="67" spans="2:41" x14ac:dyDescent="0.25">
      <c r="B67">
        <f t="shared" ca="1" si="0"/>
        <v>-0.29032258064516131</v>
      </c>
      <c r="C67" s="9" t="str">
        <f>PivotTable!A60</f>
        <v>Leahy (D-VT)</v>
      </c>
      <c r="D67">
        <f ca="1">IF(OR(ISBLANK(PivotTable!B60),ISBLANK(D$7),PivotTable!B60=0,D$7=0),0,IF(PivotTable!B60=D$7,1,-1))</f>
        <v>-1</v>
      </c>
      <c r="E67">
        <f ca="1">IF(OR(ISBLANK(PivotTable!C60),ISBLANK(E$7),PivotTable!C60=0,E$7=0),0,IF(PivotTable!C60=E$7,1,-1))</f>
        <v>-1</v>
      </c>
      <c r="F67">
        <f ca="1">IF(OR(ISBLANK(PivotTable!D60),ISBLANK(F$7),PivotTable!D60=0,F$7=0),0,IF(PivotTable!D60=F$7,1,-1))</f>
        <v>-1</v>
      </c>
      <c r="G67">
        <f ca="1">IF(OR(ISBLANK(PivotTable!E60),ISBLANK(G$7),PivotTable!E60=0,G$7=0),0,IF(PivotTable!E60=G$7,1,-1))</f>
        <v>-1</v>
      </c>
      <c r="H67">
        <f ca="1">IF(OR(ISBLANK(PivotTable!F60),ISBLANK(H$7),PivotTable!F60=0,H$7=0),0,IF(PivotTable!F60=H$7,1,-1))</f>
        <v>-1</v>
      </c>
      <c r="I67">
        <f ca="1">IF(OR(ISBLANK(PivotTable!G60),ISBLANK(I$7),PivotTable!G60=0,I$7=0),0,IF(PivotTable!G60=I$7,1,-1))</f>
        <v>0</v>
      </c>
      <c r="J67">
        <f ca="1">IF(OR(ISBLANK(PivotTable!H60),ISBLANK(J$7),PivotTable!H60=0,J$7=0),0,IF(PivotTable!H60=J$7,1,-1))</f>
        <v>0</v>
      </c>
      <c r="K67">
        <f ca="1">IF(OR(ISBLANK(PivotTable!I60),ISBLANK(K$7),PivotTable!I60=0,K$7=0),0,IF(PivotTable!I60=K$7,1,-1))</f>
        <v>0</v>
      </c>
      <c r="L67">
        <f ca="1">IF(OR(ISBLANK(PivotTable!J60),ISBLANK(L$7),PivotTable!J60=0,L$7=0),0,IF(PivotTable!J60=L$7,1,-1))</f>
        <v>0</v>
      </c>
      <c r="M67">
        <f ca="1">IF(OR(ISBLANK(PivotTable!K60),ISBLANK(M$7),PivotTable!K60=0,M$7=0),0,IF(PivotTable!K60=M$7,1,-1))</f>
        <v>1</v>
      </c>
      <c r="N67">
        <f ca="1">IF(OR(ISBLANK(PivotTable!L60),ISBLANK(N$7),PivotTable!L60=0,N$7=0),0,IF(PivotTable!L60=N$7,1,-1))</f>
        <v>-1</v>
      </c>
      <c r="O67">
        <f ca="1">IF(OR(ISBLANK(PivotTable!M60),ISBLANK(O$7),PivotTable!M60=0,O$7=0),0,IF(PivotTable!M60=O$7,1,-1))</f>
        <v>1</v>
      </c>
      <c r="P67">
        <f ca="1">IF(OR(ISBLANK(PivotTable!N60),ISBLANK(P$7),PivotTable!N60=0,P$7=0),0,IF(PivotTable!N60=P$7,1,-1))</f>
        <v>-1</v>
      </c>
      <c r="Q67">
        <f ca="1">IF(OR(ISBLANK(PivotTable!O60),ISBLANK(Q$7),PivotTable!O60=0,Q$7=0),0,IF(PivotTable!O60=Q$7,1,-1))</f>
        <v>-1</v>
      </c>
      <c r="R67">
        <f ca="1">IF(OR(ISBLANK(PivotTable!P60),ISBLANK(R$7),PivotTable!P60=0,R$7=0),0,IF(PivotTable!P60=R$7,1,-1))</f>
        <v>1</v>
      </c>
      <c r="S67">
        <f ca="1">IF(OR(ISBLANK(PivotTable!Q60),ISBLANK(S$7),PivotTable!Q60=0,S$7=0),0,IF(PivotTable!Q60=S$7,1,-1))</f>
        <v>1</v>
      </c>
      <c r="T67">
        <f ca="1">IF(OR(ISBLANK(PivotTable!R60),ISBLANK(T$7),PivotTable!R60=0,T$7=0),0,IF(PivotTable!R60=T$7,1,-1))</f>
        <v>-1</v>
      </c>
      <c r="U67">
        <f ca="1">IF(OR(ISBLANK(PivotTable!S60),ISBLANK(U$7),PivotTable!S60=0,U$7=0),0,IF(PivotTable!S60=U$7,1,-1))</f>
        <v>-1</v>
      </c>
      <c r="V67">
        <f ca="1">IF(OR(ISBLANK(PivotTable!T60),ISBLANK(V$7),PivotTable!T60=0,V$7=0),0,IF(PivotTable!T60=V$7,1,-1))</f>
        <v>1</v>
      </c>
      <c r="W67">
        <f ca="1">IF(OR(ISBLANK(PivotTable!U60),ISBLANK(W$7),PivotTable!U60=0,W$7=0),0,IF(PivotTable!U60=W$7,1,-1))</f>
        <v>1</v>
      </c>
      <c r="X67">
        <f ca="1">IF(OR(ISBLANK(PivotTable!V60),ISBLANK(X$7),PivotTable!V60=0,X$7=0),0,IF(PivotTable!V60=X$7,1,-1))</f>
        <v>-1</v>
      </c>
      <c r="Y67">
        <f ca="1">IF(OR(ISBLANK(PivotTable!W60),ISBLANK(Y$7),PivotTable!W60=0,Y$7=0),0,IF(PivotTable!W60=Y$7,1,-1))</f>
        <v>-1</v>
      </c>
      <c r="Z67">
        <f ca="1">IF(OR(ISBLANK(PivotTable!X60),ISBLANK(Z$7),PivotTable!X60=0,Z$7=0),0,IF(PivotTable!X60=Z$7,1,-1))</f>
        <v>-1</v>
      </c>
      <c r="AA67">
        <f ca="1">IF(OR(ISBLANK(PivotTable!Y60),ISBLANK(AA$7),PivotTable!Y60=0,AA$7=0),0,IF(PivotTable!Y60=AA$7,1,-1))</f>
        <v>-1</v>
      </c>
      <c r="AB67">
        <f ca="1">IF(OR(ISBLANK(PivotTable!Z60),ISBLANK(AB$7),PivotTable!Z60=0,AB$7=0),0,IF(PivotTable!Z60=AB$7,1,-1))</f>
        <v>1</v>
      </c>
      <c r="AC67">
        <f ca="1">IF(OR(ISBLANK(PivotTable!AA60),ISBLANK(AC$7),PivotTable!AA60=0,AC$7=0),0,IF(PivotTable!AA60=AC$7,1,-1))</f>
        <v>1</v>
      </c>
      <c r="AD67">
        <f ca="1">IF(OR(ISBLANK(PivotTable!AB60),ISBLANK(AD$7),PivotTable!AB60=0,AD$7=0),0,IF(PivotTable!AB60=AD$7,1,-1))</f>
        <v>1</v>
      </c>
      <c r="AE67">
        <f ca="1">IF(OR(ISBLANK(PivotTable!AC60),ISBLANK(AE$7),PivotTable!AC60=0,AE$7=0),0,IF(PivotTable!AC60=AE$7,1,-1))</f>
        <v>-1</v>
      </c>
      <c r="AF67">
        <f ca="1">IF(OR(ISBLANK(PivotTable!AD60),ISBLANK(AF$7),PivotTable!AD60=0,AF$7=0),0,IF(PivotTable!AD60=AF$7,1,-1))</f>
        <v>-1</v>
      </c>
      <c r="AG67">
        <f ca="1">IF(OR(ISBLANK(PivotTable!AE60),ISBLANK(AG$7),PivotTable!AE60=0,AG$7=0),0,IF(PivotTable!AE60=AG$7,1,-1))</f>
        <v>1</v>
      </c>
      <c r="AH67">
        <f ca="1">IF(OR(ISBLANK(PivotTable!AF60),ISBLANK(AH$7),PivotTable!AF60=0,AH$7=0),0,IF(PivotTable!AF60=AH$7,1,-1))</f>
        <v>-1</v>
      </c>
      <c r="AI67">
        <f ca="1">IF(OR(ISBLANK(PivotTable!AG60),ISBLANK(AI$7),PivotTable!AG60=0,AI$7=0),0,IF(PivotTable!AG60=AI$7,1,-1))</f>
        <v>-1</v>
      </c>
      <c r="AJ67">
        <f ca="1">IF(OR(ISBLANK(PivotTable!AH60),ISBLANK(AJ$7),PivotTable!AH60=0,AJ$7=0),0,IF(PivotTable!AH60=AJ$7,1,-1))</f>
        <v>-1</v>
      </c>
      <c r="AK67">
        <f ca="1">IF(OR(ISBLANK(PivotTable!AI60),ISBLANK(AK$7),PivotTable!AI60=0,AK$7=0),0,IF(PivotTable!AI60=AK$7,1,-1))</f>
        <v>-1</v>
      </c>
      <c r="AL67">
        <f ca="1">IF(OR(ISBLANK(PivotTable!AJ60),ISBLANK(AL$7),PivotTable!AJ60=0,AL$7=0),0,IF(PivotTable!AJ60=AL$7,1,-1))</f>
        <v>1</v>
      </c>
      <c r="AM67">
        <f t="shared" ca="1" si="1"/>
        <v>11</v>
      </c>
      <c r="AN67">
        <f t="shared" ca="1" si="2"/>
        <v>20</v>
      </c>
      <c r="AO67">
        <f t="shared" ca="1" si="3"/>
        <v>4</v>
      </c>
    </row>
    <row r="68" spans="2:41" x14ac:dyDescent="0.25">
      <c r="B68">
        <f t="shared" ca="1" si="0"/>
        <v>0.41935483870967744</v>
      </c>
      <c r="C68" s="9" t="str">
        <f>PivotTable!A61</f>
        <v>Lee (R-UT)</v>
      </c>
      <c r="D68">
        <f ca="1">IF(OR(ISBLANK(PivotTable!B61),ISBLANK(D$7),PivotTable!B61=0,D$7=0),0,IF(PivotTable!B61=D$7,1,-1))</f>
        <v>1</v>
      </c>
      <c r="E68">
        <f ca="1">IF(OR(ISBLANK(PivotTable!C61),ISBLANK(E$7),PivotTable!C61=0,E$7=0),0,IF(PivotTable!C61=E$7,1,-1))</f>
        <v>-1</v>
      </c>
      <c r="F68">
        <f ca="1">IF(OR(ISBLANK(PivotTable!D61),ISBLANK(F$7),PivotTable!D61=0,F$7=0),0,IF(PivotTable!D61=F$7,1,-1))</f>
        <v>1</v>
      </c>
      <c r="G68">
        <f ca="1">IF(OR(ISBLANK(PivotTable!E61),ISBLANK(G$7),PivotTable!E61=0,G$7=0),0,IF(PivotTable!E61=G$7,1,-1))</f>
        <v>1</v>
      </c>
      <c r="H68">
        <f ca="1">IF(OR(ISBLANK(PivotTable!F61),ISBLANK(H$7),PivotTable!F61=0,H$7=0),0,IF(PivotTable!F61=H$7,1,-1))</f>
        <v>1</v>
      </c>
      <c r="I68">
        <f ca="1">IF(OR(ISBLANK(PivotTable!G61),ISBLANK(I$7),PivotTable!G61=0,I$7=0),0,IF(PivotTable!G61=I$7,1,-1))</f>
        <v>0</v>
      </c>
      <c r="J68">
        <f ca="1">IF(OR(ISBLANK(PivotTable!H61),ISBLANK(J$7),PivotTable!H61=0,J$7=0),0,IF(PivotTable!H61=J$7,1,-1))</f>
        <v>0</v>
      </c>
      <c r="K68">
        <f ca="1">IF(OR(ISBLANK(PivotTable!I61),ISBLANK(K$7),PivotTable!I61=0,K$7=0),0,IF(PivotTable!I61=K$7,1,-1))</f>
        <v>0</v>
      </c>
      <c r="L68">
        <f ca="1">IF(OR(ISBLANK(PivotTable!J61),ISBLANK(L$7),PivotTable!J61=0,L$7=0),0,IF(PivotTable!J61=L$7,1,-1))</f>
        <v>0</v>
      </c>
      <c r="M68">
        <f ca="1">IF(OR(ISBLANK(PivotTable!K61),ISBLANK(M$7),PivotTable!K61=0,M$7=0),0,IF(PivotTable!K61=M$7,1,-1))</f>
        <v>-1</v>
      </c>
      <c r="N68">
        <f ca="1">IF(OR(ISBLANK(PivotTable!L61),ISBLANK(N$7),PivotTable!L61=0,N$7=0),0,IF(PivotTable!L61=N$7,1,-1))</f>
        <v>1</v>
      </c>
      <c r="O68">
        <f ca="1">IF(OR(ISBLANK(PivotTable!M61),ISBLANK(O$7),PivotTable!M61=0,O$7=0),0,IF(PivotTable!M61=O$7,1,-1))</f>
        <v>1</v>
      </c>
      <c r="P68">
        <f ca="1">IF(OR(ISBLANK(PivotTable!N61),ISBLANK(P$7),PivotTable!N61=0,P$7=0),0,IF(PivotTable!N61=P$7,1,-1))</f>
        <v>1</v>
      </c>
      <c r="Q68">
        <f ca="1">IF(OR(ISBLANK(PivotTable!O61),ISBLANK(Q$7),PivotTable!O61=0,Q$7=0),0,IF(PivotTable!O61=Q$7,1,-1))</f>
        <v>1</v>
      </c>
      <c r="R68">
        <f ca="1">IF(OR(ISBLANK(PivotTable!P61),ISBLANK(R$7),PivotTable!P61=0,R$7=0),0,IF(PivotTable!P61=R$7,1,-1))</f>
        <v>-1</v>
      </c>
      <c r="S68">
        <f ca="1">IF(OR(ISBLANK(PivotTable!Q61),ISBLANK(S$7),PivotTable!Q61=0,S$7=0),0,IF(PivotTable!Q61=S$7,1,-1))</f>
        <v>1</v>
      </c>
      <c r="T68">
        <f ca="1">IF(OR(ISBLANK(PivotTable!R61),ISBLANK(T$7),PivotTable!R61=0,T$7=0),0,IF(PivotTable!R61=T$7,1,-1))</f>
        <v>-1</v>
      </c>
      <c r="U68">
        <f ca="1">IF(OR(ISBLANK(PivotTable!S61),ISBLANK(U$7),PivotTable!S61=0,U$7=0),0,IF(PivotTable!S61=U$7,1,-1))</f>
        <v>1</v>
      </c>
      <c r="V68">
        <f ca="1">IF(OR(ISBLANK(PivotTable!T61),ISBLANK(V$7),PivotTable!T61=0,V$7=0),0,IF(PivotTable!T61=V$7,1,-1))</f>
        <v>1</v>
      </c>
      <c r="W68">
        <f ca="1">IF(OR(ISBLANK(PivotTable!U61),ISBLANK(W$7),PivotTable!U61=0,W$7=0),0,IF(PivotTable!U61=W$7,1,-1))</f>
        <v>1</v>
      </c>
      <c r="X68">
        <f ca="1">IF(OR(ISBLANK(PivotTable!V61),ISBLANK(X$7),PivotTable!V61=0,X$7=0),0,IF(PivotTable!V61=X$7,1,-1))</f>
        <v>1</v>
      </c>
      <c r="Y68">
        <f ca="1">IF(OR(ISBLANK(PivotTable!W61),ISBLANK(Y$7),PivotTable!W61=0,Y$7=0),0,IF(PivotTable!W61=Y$7,1,-1))</f>
        <v>-1</v>
      </c>
      <c r="Z68">
        <f ca="1">IF(OR(ISBLANK(PivotTable!X61),ISBLANK(Z$7),PivotTable!X61=0,Z$7=0),0,IF(PivotTable!X61=Z$7,1,-1))</f>
        <v>1</v>
      </c>
      <c r="AA68">
        <f ca="1">IF(OR(ISBLANK(PivotTable!Y61),ISBLANK(AA$7),PivotTable!Y61=0,AA$7=0),0,IF(PivotTable!Y61=AA$7,1,-1))</f>
        <v>1</v>
      </c>
      <c r="AB68">
        <f ca="1">IF(OR(ISBLANK(PivotTable!Z61),ISBLANK(AB$7),PivotTable!Z61=0,AB$7=0),0,IF(PivotTable!Z61=AB$7,1,-1))</f>
        <v>-1</v>
      </c>
      <c r="AC68">
        <f ca="1">IF(OR(ISBLANK(PivotTable!AA61),ISBLANK(AC$7),PivotTable!AA61=0,AC$7=0),0,IF(PivotTable!AA61=AC$7,1,-1))</f>
        <v>1</v>
      </c>
      <c r="AD68">
        <f ca="1">IF(OR(ISBLANK(PivotTable!AB61),ISBLANK(AD$7),PivotTable!AB61=0,AD$7=0),0,IF(PivotTable!AB61=AD$7,1,-1))</f>
        <v>1</v>
      </c>
      <c r="AE68">
        <f ca="1">IF(OR(ISBLANK(PivotTable!AC61),ISBLANK(AE$7),PivotTable!AC61=0,AE$7=0),0,IF(PivotTable!AC61=AE$7,1,-1))</f>
        <v>-1</v>
      </c>
      <c r="AF68">
        <f ca="1">IF(OR(ISBLANK(PivotTable!AD61),ISBLANK(AF$7),PivotTable!AD61=0,AF$7=0),0,IF(PivotTable!AD61=AF$7,1,-1))</f>
        <v>1</v>
      </c>
      <c r="AG68">
        <f ca="1">IF(OR(ISBLANK(PivotTable!AE61),ISBLANK(AG$7),PivotTable!AE61=0,AG$7=0),0,IF(PivotTable!AE61=AG$7,1,-1))</f>
        <v>-1</v>
      </c>
      <c r="AH68">
        <f ca="1">IF(OR(ISBLANK(PivotTable!AF61),ISBLANK(AH$7),PivotTable!AF61=0,AH$7=0),0,IF(PivotTable!AF61=AH$7,1,-1))</f>
        <v>1</v>
      </c>
      <c r="AI68">
        <f ca="1">IF(OR(ISBLANK(PivotTable!AG61),ISBLANK(AI$7),PivotTable!AG61=0,AI$7=0),0,IF(PivotTable!AG61=AI$7,1,-1))</f>
        <v>1</v>
      </c>
      <c r="AJ68">
        <f ca="1">IF(OR(ISBLANK(PivotTable!AH61),ISBLANK(AJ$7),PivotTable!AH61=0,AJ$7=0),0,IF(PivotTable!AH61=AJ$7,1,-1))</f>
        <v>1</v>
      </c>
      <c r="AK68">
        <f ca="1">IF(OR(ISBLANK(PivotTable!AI61),ISBLANK(AK$7),PivotTable!AI61=0,AK$7=0),0,IF(PivotTable!AI61=AK$7,1,-1))</f>
        <v>1</v>
      </c>
      <c r="AL68">
        <f ca="1">IF(OR(ISBLANK(PivotTable!AJ61),ISBLANK(AL$7),PivotTable!AJ61=0,AL$7=0),0,IF(PivotTable!AJ61=AL$7,1,-1))</f>
        <v>-1</v>
      </c>
      <c r="AM68">
        <f t="shared" ca="1" si="1"/>
        <v>22</v>
      </c>
      <c r="AN68">
        <f t="shared" ca="1" si="2"/>
        <v>9</v>
      </c>
      <c r="AO68">
        <f t="shared" ca="1" si="3"/>
        <v>4</v>
      </c>
    </row>
    <row r="69" spans="2:41" x14ac:dyDescent="0.25">
      <c r="B69">
        <f t="shared" ca="1" si="0"/>
        <v>-0.29032258064516131</v>
      </c>
      <c r="C69" s="9" t="str">
        <f>PivotTable!A62</f>
        <v>Levin (D-MI)</v>
      </c>
      <c r="D69">
        <f ca="1">IF(OR(ISBLANK(PivotTable!B62),ISBLANK(D$7),PivotTable!B62=0,D$7=0),0,IF(PivotTable!B62=D$7,1,-1))</f>
        <v>-1</v>
      </c>
      <c r="E69">
        <f ca="1">IF(OR(ISBLANK(PivotTable!C62),ISBLANK(E$7),PivotTable!C62=0,E$7=0),0,IF(PivotTable!C62=E$7,1,-1))</f>
        <v>-1</v>
      </c>
      <c r="F69">
        <f ca="1">IF(OR(ISBLANK(PivotTable!D62),ISBLANK(F$7),PivotTable!D62=0,F$7=0),0,IF(PivotTable!D62=F$7,1,-1))</f>
        <v>-1</v>
      </c>
      <c r="G69">
        <f ca="1">IF(OR(ISBLANK(PivotTable!E62),ISBLANK(G$7),PivotTable!E62=0,G$7=0),0,IF(PivotTable!E62=G$7,1,-1))</f>
        <v>-1</v>
      </c>
      <c r="H69">
        <f ca="1">IF(OR(ISBLANK(PivotTable!F62),ISBLANK(H$7),PivotTable!F62=0,H$7=0),0,IF(PivotTable!F62=H$7,1,-1))</f>
        <v>-1</v>
      </c>
      <c r="I69">
        <f ca="1">IF(OR(ISBLANK(PivotTable!G62),ISBLANK(I$7),PivotTable!G62=0,I$7=0),0,IF(PivotTable!G62=I$7,1,-1))</f>
        <v>0</v>
      </c>
      <c r="J69">
        <f ca="1">IF(OR(ISBLANK(PivotTable!H62),ISBLANK(J$7),PivotTable!H62=0,J$7=0),0,IF(PivotTable!H62=J$7,1,-1))</f>
        <v>0</v>
      </c>
      <c r="K69">
        <f ca="1">IF(OR(ISBLANK(PivotTable!I62),ISBLANK(K$7),PivotTable!I62=0,K$7=0),0,IF(PivotTable!I62=K$7,1,-1))</f>
        <v>0</v>
      </c>
      <c r="L69">
        <f ca="1">IF(OR(ISBLANK(PivotTable!J62),ISBLANK(L$7),PivotTable!J62=0,L$7=0),0,IF(PivotTable!J62=L$7,1,-1))</f>
        <v>0</v>
      </c>
      <c r="M69">
        <f ca="1">IF(OR(ISBLANK(PivotTable!K62),ISBLANK(M$7),PivotTable!K62=0,M$7=0),0,IF(PivotTable!K62=M$7,1,-1))</f>
        <v>1</v>
      </c>
      <c r="N69">
        <f ca="1">IF(OR(ISBLANK(PivotTable!L62),ISBLANK(N$7),PivotTable!L62=0,N$7=0),0,IF(PivotTable!L62=N$7,1,-1))</f>
        <v>-1</v>
      </c>
      <c r="O69">
        <f ca="1">IF(OR(ISBLANK(PivotTable!M62),ISBLANK(O$7),PivotTable!M62=0,O$7=0),0,IF(PivotTable!M62=O$7,1,-1))</f>
        <v>1</v>
      </c>
      <c r="P69">
        <f ca="1">IF(OR(ISBLANK(PivotTable!N62),ISBLANK(P$7),PivotTable!N62=0,P$7=0),0,IF(PivotTable!N62=P$7,1,-1))</f>
        <v>-1</v>
      </c>
      <c r="Q69">
        <f ca="1">IF(OR(ISBLANK(PivotTable!O62),ISBLANK(Q$7),PivotTable!O62=0,Q$7=0),0,IF(PivotTable!O62=Q$7,1,-1))</f>
        <v>-1</v>
      </c>
      <c r="R69">
        <f ca="1">IF(OR(ISBLANK(PivotTable!P62),ISBLANK(R$7),PivotTable!P62=0,R$7=0),0,IF(PivotTable!P62=R$7,1,-1))</f>
        <v>1</v>
      </c>
      <c r="S69">
        <f ca="1">IF(OR(ISBLANK(PivotTable!Q62),ISBLANK(S$7),PivotTable!Q62=0,S$7=0),0,IF(PivotTable!Q62=S$7,1,-1))</f>
        <v>1</v>
      </c>
      <c r="T69">
        <f ca="1">IF(OR(ISBLANK(PivotTable!R62),ISBLANK(T$7),PivotTable!R62=0,T$7=0),0,IF(PivotTable!R62=T$7,1,-1))</f>
        <v>-1</v>
      </c>
      <c r="U69">
        <f ca="1">IF(OR(ISBLANK(PivotTable!S62),ISBLANK(U$7),PivotTable!S62=0,U$7=0),0,IF(PivotTable!S62=U$7,1,-1))</f>
        <v>-1</v>
      </c>
      <c r="V69">
        <f ca="1">IF(OR(ISBLANK(PivotTable!T62),ISBLANK(V$7),PivotTable!T62=0,V$7=0),0,IF(PivotTable!T62=V$7,1,-1))</f>
        <v>1</v>
      </c>
      <c r="W69">
        <f ca="1">IF(OR(ISBLANK(PivotTable!U62),ISBLANK(W$7),PivotTable!U62=0,W$7=0),0,IF(PivotTable!U62=W$7,1,-1))</f>
        <v>1</v>
      </c>
      <c r="X69">
        <f ca="1">IF(OR(ISBLANK(PivotTable!V62),ISBLANK(X$7),PivotTable!V62=0,X$7=0),0,IF(PivotTable!V62=X$7,1,-1))</f>
        <v>-1</v>
      </c>
      <c r="Y69">
        <f ca="1">IF(OR(ISBLANK(PivotTable!W62),ISBLANK(Y$7),PivotTable!W62=0,Y$7=0),0,IF(PivotTable!W62=Y$7,1,-1))</f>
        <v>-1</v>
      </c>
      <c r="Z69">
        <f ca="1">IF(OR(ISBLANK(PivotTable!X62),ISBLANK(Z$7),PivotTable!X62=0,Z$7=0),0,IF(PivotTable!X62=Z$7,1,-1))</f>
        <v>-1</v>
      </c>
      <c r="AA69">
        <f ca="1">IF(OR(ISBLANK(PivotTable!Y62),ISBLANK(AA$7),PivotTable!Y62=0,AA$7=0),0,IF(PivotTable!Y62=AA$7,1,-1))</f>
        <v>-1</v>
      </c>
      <c r="AB69">
        <f ca="1">IF(OR(ISBLANK(PivotTable!Z62),ISBLANK(AB$7),PivotTable!Z62=0,AB$7=0),0,IF(PivotTable!Z62=AB$7,1,-1))</f>
        <v>1</v>
      </c>
      <c r="AC69">
        <f ca="1">IF(OR(ISBLANK(PivotTable!AA62),ISBLANK(AC$7),PivotTable!AA62=0,AC$7=0),0,IF(PivotTable!AA62=AC$7,1,-1))</f>
        <v>1</v>
      </c>
      <c r="AD69">
        <f ca="1">IF(OR(ISBLANK(PivotTable!AB62),ISBLANK(AD$7),PivotTable!AB62=0,AD$7=0),0,IF(PivotTable!AB62=AD$7,1,-1))</f>
        <v>-1</v>
      </c>
      <c r="AE69">
        <f ca="1">IF(OR(ISBLANK(PivotTable!AC62),ISBLANK(AE$7),PivotTable!AC62=0,AE$7=0),0,IF(PivotTable!AC62=AE$7,1,-1))</f>
        <v>1</v>
      </c>
      <c r="AF69">
        <f ca="1">IF(OR(ISBLANK(PivotTable!AD62),ISBLANK(AF$7),PivotTable!AD62=0,AF$7=0),0,IF(PivotTable!AD62=AF$7,1,-1))</f>
        <v>-1</v>
      </c>
      <c r="AG69">
        <f ca="1">IF(OR(ISBLANK(PivotTable!AE62),ISBLANK(AG$7),PivotTable!AE62=0,AG$7=0),0,IF(PivotTable!AE62=AG$7,1,-1))</f>
        <v>1</v>
      </c>
      <c r="AH69">
        <f ca="1">IF(OR(ISBLANK(PivotTable!AF62),ISBLANK(AH$7),PivotTable!AF62=0,AH$7=0),0,IF(PivotTable!AF62=AH$7,1,-1))</f>
        <v>-1</v>
      </c>
      <c r="AI69">
        <f ca="1">IF(OR(ISBLANK(PivotTable!AG62),ISBLANK(AI$7),PivotTable!AG62=0,AI$7=0),0,IF(PivotTable!AG62=AI$7,1,-1))</f>
        <v>-1</v>
      </c>
      <c r="AJ69">
        <f ca="1">IF(OR(ISBLANK(PivotTable!AH62),ISBLANK(AJ$7),PivotTable!AH62=0,AJ$7=0),0,IF(PivotTable!AH62=AJ$7,1,-1))</f>
        <v>-1</v>
      </c>
      <c r="AK69">
        <f ca="1">IF(OR(ISBLANK(PivotTable!AI62),ISBLANK(AK$7),PivotTable!AI62=0,AK$7=0),0,IF(PivotTable!AI62=AK$7,1,-1))</f>
        <v>-1</v>
      </c>
      <c r="AL69">
        <f ca="1">IF(OR(ISBLANK(PivotTable!AJ62),ISBLANK(AL$7),PivotTable!AJ62=0,AL$7=0),0,IF(PivotTable!AJ62=AL$7,1,-1))</f>
        <v>1</v>
      </c>
      <c r="AM69">
        <f t="shared" ca="1" si="1"/>
        <v>11</v>
      </c>
      <c r="AN69">
        <f t="shared" ca="1" si="2"/>
        <v>20</v>
      </c>
      <c r="AO69">
        <f t="shared" ca="1" si="3"/>
        <v>4</v>
      </c>
    </row>
    <row r="70" spans="2:41" x14ac:dyDescent="0.25">
      <c r="B70">
        <f t="shared" ca="1" si="0"/>
        <v>-9.6774193548387094E-2</v>
      </c>
      <c r="C70" s="9" t="str">
        <f>PivotTable!A63</f>
        <v>Lieberman (ID-CT)</v>
      </c>
      <c r="D70">
        <f ca="1">IF(OR(ISBLANK(PivotTable!B63),ISBLANK(D$7),PivotTable!B63=0,D$7=0),0,IF(PivotTable!B63=D$7,1,-1))</f>
        <v>-1</v>
      </c>
      <c r="E70">
        <f ca="1">IF(OR(ISBLANK(PivotTable!C63),ISBLANK(E$7),PivotTable!C63=0,E$7=0),0,IF(PivotTable!C63=E$7,1,-1))</f>
        <v>-1</v>
      </c>
      <c r="F70">
        <f ca="1">IF(OR(ISBLANK(PivotTable!D63),ISBLANK(F$7),PivotTable!D63=0,F$7=0),0,IF(PivotTable!D63=F$7,1,-1))</f>
        <v>-1</v>
      </c>
      <c r="G70">
        <f ca="1">IF(OR(ISBLANK(PivotTable!E63),ISBLANK(G$7),PivotTable!E63=0,G$7=0),0,IF(PivotTable!E63=G$7,1,-1))</f>
        <v>-1</v>
      </c>
      <c r="H70">
        <f ca="1">IF(OR(ISBLANK(PivotTable!F63),ISBLANK(H$7),PivotTable!F63=0,H$7=0),0,IF(PivotTable!F63=H$7,1,-1))</f>
        <v>-1</v>
      </c>
      <c r="I70">
        <f ca="1">IF(OR(ISBLANK(PivotTable!G63),ISBLANK(I$7),PivotTable!G63=0,I$7=0),0,IF(PivotTable!G63=I$7,1,-1))</f>
        <v>0</v>
      </c>
      <c r="J70">
        <f ca="1">IF(OR(ISBLANK(PivotTable!H63),ISBLANK(J$7),PivotTable!H63=0,J$7=0),0,IF(PivotTable!H63=J$7,1,-1))</f>
        <v>0</v>
      </c>
      <c r="K70">
        <f ca="1">IF(OR(ISBLANK(PivotTable!I63),ISBLANK(K$7),PivotTable!I63=0,K$7=0),0,IF(PivotTable!I63=K$7,1,-1))</f>
        <v>0</v>
      </c>
      <c r="L70">
        <f ca="1">IF(OR(ISBLANK(PivotTable!J63),ISBLANK(L$7),PivotTable!J63=0,L$7=0),0,IF(PivotTable!J63=L$7,1,-1))</f>
        <v>0</v>
      </c>
      <c r="M70">
        <f ca="1">IF(OR(ISBLANK(PivotTable!K63),ISBLANK(M$7),PivotTable!K63=0,M$7=0),0,IF(PivotTable!K63=M$7,1,-1))</f>
        <v>1</v>
      </c>
      <c r="N70">
        <f ca="1">IF(OR(ISBLANK(PivotTable!L63),ISBLANK(N$7),PivotTable!L63=0,N$7=0),0,IF(PivotTable!L63=N$7,1,-1))</f>
        <v>-1</v>
      </c>
      <c r="O70">
        <f ca="1">IF(OR(ISBLANK(PivotTable!M63),ISBLANK(O$7),PivotTable!M63=0,O$7=0),0,IF(PivotTable!M63=O$7,1,-1))</f>
        <v>1</v>
      </c>
      <c r="P70">
        <f ca="1">IF(OR(ISBLANK(PivotTable!N63),ISBLANK(P$7),PivotTable!N63=0,P$7=0),0,IF(PivotTable!N63=P$7,1,-1))</f>
        <v>-1</v>
      </c>
      <c r="Q70">
        <f ca="1">IF(OR(ISBLANK(PivotTable!O63),ISBLANK(Q$7),PivotTable!O63=0,Q$7=0),0,IF(PivotTable!O63=Q$7,1,-1))</f>
        <v>-1</v>
      </c>
      <c r="R70">
        <f ca="1">IF(OR(ISBLANK(PivotTable!P63),ISBLANK(R$7),PivotTable!P63=0,R$7=0),0,IF(PivotTable!P63=R$7,1,-1))</f>
        <v>1</v>
      </c>
      <c r="S70">
        <f ca="1">IF(OR(ISBLANK(PivotTable!Q63),ISBLANK(S$7),PivotTable!Q63=0,S$7=0),0,IF(PivotTable!Q63=S$7,1,-1))</f>
        <v>1</v>
      </c>
      <c r="T70">
        <f ca="1">IF(OR(ISBLANK(PivotTable!R63),ISBLANK(T$7),PivotTable!R63=0,T$7=0),0,IF(PivotTable!R63=T$7,1,-1))</f>
        <v>-1</v>
      </c>
      <c r="U70">
        <f ca="1">IF(OR(ISBLANK(PivotTable!S63),ISBLANK(U$7),PivotTable!S63=0,U$7=0),0,IF(PivotTable!S63=U$7,1,-1))</f>
        <v>1</v>
      </c>
      <c r="V70">
        <f ca="1">IF(OR(ISBLANK(PivotTable!T63),ISBLANK(V$7),PivotTable!T63=0,V$7=0),0,IF(PivotTable!T63=V$7,1,-1))</f>
        <v>-1</v>
      </c>
      <c r="W70">
        <f ca="1">IF(OR(ISBLANK(PivotTable!U63),ISBLANK(W$7),PivotTable!U63=0,W$7=0),0,IF(PivotTable!U63=W$7,1,-1))</f>
        <v>1</v>
      </c>
      <c r="X70">
        <f ca="1">IF(OR(ISBLANK(PivotTable!V63),ISBLANK(X$7),PivotTable!V63=0,X$7=0),0,IF(PivotTable!V63=X$7,1,-1))</f>
        <v>-1</v>
      </c>
      <c r="Y70">
        <f ca="1">IF(OR(ISBLANK(PivotTable!W63),ISBLANK(Y$7),PivotTable!W63=0,Y$7=0),0,IF(PivotTable!W63=Y$7,1,-1))</f>
        <v>-1</v>
      </c>
      <c r="Z70">
        <f ca="1">IF(OR(ISBLANK(PivotTable!X63),ISBLANK(Z$7),PivotTable!X63=0,Z$7=0),0,IF(PivotTable!X63=Z$7,1,-1))</f>
        <v>-1</v>
      </c>
      <c r="AA70">
        <f ca="1">IF(OR(ISBLANK(PivotTable!Y63),ISBLANK(AA$7),PivotTable!Y63=0,AA$7=0),0,IF(PivotTable!Y63=AA$7,1,-1))</f>
        <v>1</v>
      </c>
      <c r="AB70">
        <f ca="1">IF(OR(ISBLANK(PivotTable!Z63),ISBLANK(AB$7),PivotTable!Z63=0,AB$7=0),0,IF(PivotTable!Z63=AB$7,1,-1))</f>
        <v>1</v>
      </c>
      <c r="AC70">
        <f ca="1">IF(OR(ISBLANK(PivotTable!AA63),ISBLANK(AC$7),PivotTable!AA63=0,AC$7=0),0,IF(PivotTable!AA63=AC$7,1,-1))</f>
        <v>1</v>
      </c>
      <c r="AD70">
        <f ca="1">IF(OR(ISBLANK(PivotTable!AB63),ISBLANK(AD$7),PivotTable!AB63=0,AD$7=0),0,IF(PivotTable!AB63=AD$7,1,-1))</f>
        <v>1</v>
      </c>
      <c r="AE70">
        <f ca="1">IF(OR(ISBLANK(PivotTable!AC63),ISBLANK(AE$7),PivotTable!AC63=0,AE$7=0),0,IF(PivotTable!AC63=AE$7,1,-1))</f>
        <v>1</v>
      </c>
      <c r="AF70">
        <f ca="1">IF(OR(ISBLANK(PivotTable!AD63),ISBLANK(AF$7),PivotTable!AD63=0,AF$7=0),0,IF(PivotTable!AD63=AF$7,1,-1))</f>
        <v>-1</v>
      </c>
      <c r="AG70">
        <f ca="1">IF(OR(ISBLANK(PivotTable!AE63),ISBLANK(AG$7),PivotTable!AE63=0,AG$7=0),0,IF(PivotTable!AE63=AG$7,1,-1))</f>
        <v>1</v>
      </c>
      <c r="AH70">
        <f ca="1">IF(OR(ISBLANK(PivotTable!AF63),ISBLANK(AH$7),PivotTable!AF63=0,AH$7=0),0,IF(PivotTable!AF63=AH$7,1,-1))</f>
        <v>-1</v>
      </c>
      <c r="AI70">
        <f ca="1">IF(OR(ISBLANK(PivotTable!AG63),ISBLANK(AI$7),PivotTable!AG63=0,AI$7=0),0,IF(PivotTable!AG63=AI$7,1,-1))</f>
        <v>1</v>
      </c>
      <c r="AJ70">
        <f ca="1">IF(OR(ISBLANK(PivotTable!AH63),ISBLANK(AJ$7),PivotTable!AH63=0,AJ$7=0),0,IF(PivotTable!AH63=AJ$7,1,-1))</f>
        <v>-1</v>
      </c>
      <c r="AK70">
        <f ca="1">IF(OR(ISBLANK(PivotTable!AI63),ISBLANK(AK$7),PivotTable!AI63=0,AK$7=0),0,IF(PivotTable!AI63=AK$7,1,-1))</f>
        <v>-1</v>
      </c>
      <c r="AL70">
        <f ca="1">IF(OR(ISBLANK(PivotTable!AJ63),ISBLANK(AL$7),PivotTable!AJ63=0,AL$7=0),0,IF(PivotTable!AJ63=AL$7,1,-1))</f>
        <v>1</v>
      </c>
      <c r="AM70">
        <f t="shared" ca="1" si="1"/>
        <v>14</v>
      </c>
      <c r="AN70">
        <f t="shared" ca="1" si="2"/>
        <v>17</v>
      </c>
      <c r="AO70">
        <f t="shared" ca="1" si="3"/>
        <v>4</v>
      </c>
    </row>
    <row r="71" spans="2:41" x14ac:dyDescent="0.25">
      <c r="B71">
        <f t="shared" ca="1" si="0"/>
        <v>0.35483870967741937</v>
      </c>
      <c r="C71" s="9" t="str">
        <f>PivotTable!A64</f>
        <v>Lugar (R-IN)</v>
      </c>
      <c r="D71">
        <f ca="1">IF(OR(ISBLANK(PivotTable!B64),ISBLANK(D$7),PivotTable!B64=0,D$7=0),0,IF(PivotTable!B64=D$7,1,-1))</f>
        <v>-1</v>
      </c>
      <c r="E71">
        <f ca="1">IF(OR(ISBLANK(PivotTable!C64),ISBLANK(E$7),PivotTable!C64=0,E$7=0),0,IF(PivotTable!C64=E$7,1,-1))</f>
        <v>-1</v>
      </c>
      <c r="F71">
        <f ca="1">IF(OR(ISBLANK(PivotTable!D64),ISBLANK(F$7),PivotTable!D64=0,F$7=0),0,IF(PivotTable!D64=F$7,1,-1))</f>
        <v>-1</v>
      </c>
      <c r="G71">
        <f ca="1">IF(OR(ISBLANK(PivotTable!E64),ISBLANK(G$7),PivotTable!E64=0,G$7=0),0,IF(PivotTable!E64=G$7,1,-1))</f>
        <v>-1</v>
      </c>
      <c r="H71">
        <f ca="1">IF(OR(ISBLANK(PivotTable!F64),ISBLANK(H$7),PivotTable!F64=0,H$7=0),0,IF(PivotTable!F64=H$7,1,-1))</f>
        <v>-1</v>
      </c>
      <c r="I71">
        <f ca="1">IF(OR(ISBLANK(PivotTable!G64),ISBLANK(I$7),PivotTable!G64=0,I$7=0),0,IF(PivotTable!G64=I$7,1,-1))</f>
        <v>0</v>
      </c>
      <c r="J71">
        <f ca="1">IF(OR(ISBLANK(PivotTable!H64),ISBLANK(J$7),PivotTable!H64=0,J$7=0),0,IF(PivotTable!H64=J$7,1,-1))</f>
        <v>0</v>
      </c>
      <c r="K71">
        <f ca="1">IF(OR(ISBLANK(PivotTable!I64),ISBLANK(K$7),PivotTable!I64=0,K$7=0),0,IF(PivotTable!I64=K$7,1,-1))</f>
        <v>0</v>
      </c>
      <c r="L71">
        <f ca="1">IF(OR(ISBLANK(PivotTable!J64),ISBLANK(L$7),PivotTable!J64=0,L$7=0),0,IF(PivotTable!J64=L$7,1,-1))</f>
        <v>0</v>
      </c>
      <c r="M71">
        <f ca="1">IF(OR(ISBLANK(PivotTable!K64),ISBLANK(M$7),PivotTable!K64=0,M$7=0),0,IF(PivotTable!K64=M$7,1,-1))</f>
        <v>1</v>
      </c>
      <c r="N71">
        <f ca="1">IF(OR(ISBLANK(PivotTable!L64),ISBLANK(N$7),PivotTable!L64=0,N$7=0),0,IF(PivotTable!L64=N$7,1,-1))</f>
        <v>1</v>
      </c>
      <c r="O71">
        <f ca="1">IF(OR(ISBLANK(PivotTable!M64),ISBLANK(O$7),PivotTable!M64=0,O$7=0),0,IF(PivotTable!M64=O$7,1,-1))</f>
        <v>1</v>
      </c>
      <c r="P71">
        <f ca="1">IF(OR(ISBLANK(PivotTable!N64),ISBLANK(P$7),PivotTable!N64=0,P$7=0),0,IF(PivotTable!N64=P$7,1,-1))</f>
        <v>-1</v>
      </c>
      <c r="Q71">
        <f ca="1">IF(OR(ISBLANK(PivotTable!O64),ISBLANK(Q$7),PivotTable!O64=0,Q$7=0),0,IF(PivotTable!O64=Q$7,1,-1))</f>
        <v>1</v>
      </c>
      <c r="R71">
        <f ca="1">IF(OR(ISBLANK(PivotTable!P64),ISBLANK(R$7),PivotTable!P64=0,R$7=0),0,IF(PivotTable!P64=R$7,1,-1))</f>
        <v>1</v>
      </c>
      <c r="S71">
        <f ca="1">IF(OR(ISBLANK(PivotTable!Q64),ISBLANK(S$7),PivotTable!Q64=0,S$7=0),0,IF(PivotTable!Q64=S$7,1,-1))</f>
        <v>1</v>
      </c>
      <c r="T71">
        <f ca="1">IF(OR(ISBLANK(PivotTable!R64),ISBLANK(T$7),PivotTable!R64=0,T$7=0),0,IF(PivotTable!R64=T$7,1,-1))</f>
        <v>1</v>
      </c>
      <c r="U71">
        <f ca="1">IF(OR(ISBLANK(PivotTable!S64),ISBLANK(U$7),PivotTable!S64=0,U$7=0),0,IF(PivotTable!S64=U$7,1,-1))</f>
        <v>1</v>
      </c>
      <c r="V71">
        <f ca="1">IF(OR(ISBLANK(PivotTable!T64),ISBLANK(V$7),PivotTable!T64=0,V$7=0),0,IF(PivotTable!T64=V$7,1,-1))</f>
        <v>-1</v>
      </c>
      <c r="W71">
        <f ca="1">IF(OR(ISBLANK(PivotTable!U64),ISBLANK(W$7),PivotTable!U64=0,W$7=0),0,IF(PivotTable!U64=W$7,1,-1))</f>
        <v>1</v>
      </c>
      <c r="X71">
        <f ca="1">IF(OR(ISBLANK(PivotTable!V64),ISBLANK(X$7),PivotTable!V64=0,X$7=0),0,IF(PivotTable!V64=X$7,1,-1))</f>
        <v>1</v>
      </c>
      <c r="Y71">
        <f ca="1">IF(OR(ISBLANK(PivotTable!W64),ISBLANK(Y$7),PivotTable!W64=0,Y$7=0),0,IF(PivotTable!W64=Y$7,1,-1))</f>
        <v>-1</v>
      </c>
      <c r="Z71">
        <f ca="1">IF(OR(ISBLANK(PivotTable!X64),ISBLANK(Z$7),PivotTable!X64=0,Z$7=0),0,IF(PivotTable!X64=Z$7,1,-1))</f>
        <v>-1</v>
      </c>
      <c r="AA71">
        <f ca="1">IF(OR(ISBLANK(PivotTable!Y64),ISBLANK(AA$7),PivotTable!Y64=0,AA$7=0),0,IF(PivotTable!Y64=AA$7,1,-1))</f>
        <v>1</v>
      </c>
      <c r="AB71">
        <f ca="1">IF(OR(ISBLANK(PivotTable!Z64),ISBLANK(AB$7),PivotTable!Z64=0,AB$7=0),0,IF(PivotTable!Z64=AB$7,1,-1))</f>
        <v>1</v>
      </c>
      <c r="AC71">
        <f ca="1">IF(OR(ISBLANK(PivotTable!AA64),ISBLANK(AC$7),PivotTable!AA64=0,AC$7=0),0,IF(PivotTable!AA64=AC$7,1,-1))</f>
        <v>1</v>
      </c>
      <c r="AD71">
        <f ca="1">IF(OR(ISBLANK(PivotTable!AB64),ISBLANK(AD$7),PivotTable!AB64=0,AD$7=0),0,IF(PivotTable!AB64=AD$7,1,-1))</f>
        <v>1</v>
      </c>
      <c r="AE71">
        <f ca="1">IF(OR(ISBLANK(PivotTable!AC64),ISBLANK(AE$7),PivotTable!AC64=0,AE$7=0),0,IF(PivotTable!AC64=AE$7,1,-1))</f>
        <v>1</v>
      </c>
      <c r="AF71">
        <f ca="1">IF(OR(ISBLANK(PivotTable!AD64),ISBLANK(AF$7),PivotTable!AD64=0,AF$7=0),0,IF(PivotTable!AD64=AF$7,1,-1))</f>
        <v>-1</v>
      </c>
      <c r="AG71">
        <f ca="1">IF(OR(ISBLANK(PivotTable!AE64),ISBLANK(AG$7),PivotTable!AE64=0,AG$7=0),0,IF(PivotTable!AE64=AG$7,1,-1))</f>
        <v>1</v>
      </c>
      <c r="AH71">
        <f ca="1">IF(OR(ISBLANK(PivotTable!AF64),ISBLANK(AH$7),PivotTable!AF64=0,AH$7=0),0,IF(PivotTable!AF64=AH$7,1,-1))</f>
        <v>1</v>
      </c>
      <c r="AI71">
        <f ca="1">IF(OR(ISBLANK(PivotTable!AG64),ISBLANK(AI$7),PivotTable!AG64=0,AI$7=0),0,IF(PivotTable!AG64=AI$7,1,-1))</f>
        <v>1</v>
      </c>
      <c r="AJ71">
        <f ca="1">IF(OR(ISBLANK(PivotTable!AH64),ISBLANK(AJ$7),PivotTable!AH64=0,AJ$7=0),0,IF(PivotTable!AH64=AJ$7,1,-1))</f>
        <v>1</v>
      </c>
      <c r="AK71">
        <f ca="1">IF(OR(ISBLANK(PivotTable!AI64),ISBLANK(AK$7),PivotTable!AI64=0,AK$7=0),0,IF(PivotTable!AI64=AK$7,1,-1))</f>
        <v>1</v>
      </c>
      <c r="AL71">
        <f ca="1">IF(OR(ISBLANK(PivotTable!AJ64),ISBLANK(AL$7),PivotTable!AJ64=0,AL$7=0),0,IF(PivotTable!AJ64=AL$7,1,-1))</f>
        <v>1</v>
      </c>
      <c r="AM71">
        <f t="shared" ca="1" si="1"/>
        <v>21</v>
      </c>
      <c r="AN71">
        <f t="shared" ca="1" si="2"/>
        <v>10</v>
      </c>
      <c r="AO71">
        <f t="shared" ca="1" si="3"/>
        <v>4</v>
      </c>
    </row>
    <row r="72" spans="2:41" x14ac:dyDescent="0.25">
      <c r="B72">
        <f t="shared" ca="1" si="0"/>
        <v>-9.6774193548387094E-2</v>
      </c>
      <c r="C72" s="9" t="str">
        <f>PivotTable!A65</f>
        <v>Manchin (D-WV)</v>
      </c>
      <c r="D72">
        <f ca="1">IF(OR(ISBLANK(PivotTable!B65),ISBLANK(D$7),PivotTable!B65=0,D$7=0),0,IF(PivotTable!B65=D$7,1,-1))</f>
        <v>-1</v>
      </c>
      <c r="E72">
        <f ca="1">IF(OR(ISBLANK(PivotTable!C65),ISBLANK(E$7),PivotTable!C65=0,E$7=0),0,IF(PivotTable!C65=E$7,1,-1))</f>
        <v>-1</v>
      </c>
      <c r="F72">
        <f ca="1">IF(OR(ISBLANK(PivotTable!D65),ISBLANK(F$7),PivotTable!D65=0,F$7=0),0,IF(PivotTable!D65=F$7,1,-1))</f>
        <v>-1</v>
      </c>
      <c r="G72">
        <f ca="1">IF(OR(ISBLANK(PivotTable!E65),ISBLANK(G$7),PivotTable!E65=0,G$7=0),0,IF(PivotTable!E65=G$7,1,-1))</f>
        <v>-1</v>
      </c>
      <c r="H72">
        <f ca="1">IF(OR(ISBLANK(PivotTable!F65),ISBLANK(H$7),PivotTable!F65=0,H$7=0),0,IF(PivotTable!F65=H$7,1,-1))</f>
        <v>-1</v>
      </c>
      <c r="I72">
        <f ca="1">IF(OR(ISBLANK(PivotTable!G65),ISBLANK(I$7),PivotTable!G65=0,I$7=0),0,IF(PivotTable!G65=I$7,1,-1))</f>
        <v>0</v>
      </c>
      <c r="J72">
        <f ca="1">IF(OR(ISBLANK(PivotTable!H65),ISBLANK(J$7),PivotTable!H65=0,J$7=0),0,IF(PivotTable!H65=J$7,1,-1))</f>
        <v>0</v>
      </c>
      <c r="K72">
        <f ca="1">IF(OR(ISBLANK(PivotTable!I65),ISBLANK(K$7),PivotTable!I65=0,K$7=0),0,IF(PivotTable!I65=K$7,1,-1))</f>
        <v>0</v>
      </c>
      <c r="L72">
        <f ca="1">IF(OR(ISBLANK(PivotTable!J65),ISBLANK(L$7),PivotTable!J65=0,L$7=0),0,IF(PivotTable!J65=L$7,1,-1))</f>
        <v>0</v>
      </c>
      <c r="M72">
        <f ca="1">IF(OR(ISBLANK(PivotTable!K65),ISBLANK(M$7),PivotTable!K65=0,M$7=0),0,IF(PivotTable!K65=M$7,1,-1))</f>
        <v>1</v>
      </c>
      <c r="N72">
        <f ca="1">IF(OR(ISBLANK(PivotTable!L65),ISBLANK(N$7),PivotTable!L65=0,N$7=0),0,IF(PivotTable!L65=N$7,1,-1))</f>
        <v>-1</v>
      </c>
      <c r="O72">
        <f ca="1">IF(OR(ISBLANK(PivotTable!M65),ISBLANK(O$7),PivotTable!M65=0,O$7=0),0,IF(PivotTable!M65=O$7,1,-1))</f>
        <v>1</v>
      </c>
      <c r="P72">
        <f ca="1">IF(OR(ISBLANK(PivotTable!N65),ISBLANK(P$7),PivotTable!N65=0,P$7=0),0,IF(PivotTable!N65=P$7,1,-1))</f>
        <v>-1</v>
      </c>
      <c r="Q72">
        <f ca="1">IF(OR(ISBLANK(PivotTable!O65),ISBLANK(Q$7),PivotTable!O65=0,Q$7=0),0,IF(PivotTable!O65=Q$7,1,-1))</f>
        <v>-1</v>
      </c>
      <c r="R72">
        <f ca="1">IF(OR(ISBLANK(PivotTable!P65),ISBLANK(R$7),PivotTable!P65=0,R$7=0),0,IF(PivotTable!P65=R$7,1,-1))</f>
        <v>1</v>
      </c>
      <c r="S72">
        <f ca="1">IF(OR(ISBLANK(PivotTable!Q65),ISBLANK(S$7),PivotTable!Q65=0,S$7=0),0,IF(PivotTable!Q65=S$7,1,-1))</f>
        <v>1</v>
      </c>
      <c r="T72">
        <f ca="1">IF(OR(ISBLANK(PivotTable!R65),ISBLANK(T$7),PivotTable!R65=0,T$7=0),0,IF(PivotTable!R65=T$7,1,-1))</f>
        <v>-1</v>
      </c>
      <c r="U72">
        <f ca="1">IF(OR(ISBLANK(PivotTable!S65),ISBLANK(U$7),PivotTable!S65=0,U$7=0),0,IF(PivotTable!S65=U$7,1,-1))</f>
        <v>1</v>
      </c>
      <c r="V72">
        <f ca="1">IF(OR(ISBLANK(PivotTable!T65),ISBLANK(V$7),PivotTable!T65=0,V$7=0),0,IF(PivotTable!T65=V$7,1,-1))</f>
        <v>-1</v>
      </c>
      <c r="W72">
        <f ca="1">IF(OR(ISBLANK(PivotTable!U65),ISBLANK(W$7),PivotTable!U65=0,W$7=0),0,IF(PivotTable!U65=W$7,1,-1))</f>
        <v>1</v>
      </c>
      <c r="X72">
        <f ca="1">IF(OR(ISBLANK(PivotTable!V65),ISBLANK(X$7),PivotTable!V65=0,X$7=0),0,IF(PivotTable!V65=X$7,1,-1))</f>
        <v>-1</v>
      </c>
      <c r="Y72">
        <f ca="1">IF(OR(ISBLANK(PivotTable!W65),ISBLANK(Y$7),PivotTable!W65=0,Y$7=0),0,IF(PivotTable!W65=Y$7,1,-1))</f>
        <v>-1</v>
      </c>
      <c r="Z72">
        <f ca="1">IF(OR(ISBLANK(PivotTable!X65),ISBLANK(Z$7),PivotTable!X65=0,Z$7=0),0,IF(PivotTable!X65=Z$7,1,-1))</f>
        <v>-1</v>
      </c>
      <c r="AA72">
        <f ca="1">IF(OR(ISBLANK(PivotTable!Y65),ISBLANK(AA$7),PivotTable!Y65=0,AA$7=0),0,IF(PivotTable!Y65=AA$7,1,-1))</f>
        <v>-1</v>
      </c>
      <c r="AB72">
        <f ca="1">IF(OR(ISBLANK(PivotTable!Z65),ISBLANK(AB$7),PivotTable!Z65=0,AB$7=0),0,IF(PivotTable!Z65=AB$7,1,-1))</f>
        <v>1</v>
      </c>
      <c r="AC72">
        <f ca="1">IF(OR(ISBLANK(PivotTable!AA65),ISBLANK(AC$7),PivotTable!AA65=0,AC$7=0),0,IF(PivotTable!AA65=AC$7,1,-1))</f>
        <v>1</v>
      </c>
      <c r="AD72">
        <f ca="1">IF(OR(ISBLANK(PivotTable!AB65),ISBLANK(AD$7),PivotTable!AB65=0,AD$7=0),0,IF(PivotTable!AB65=AD$7,1,-1))</f>
        <v>1</v>
      </c>
      <c r="AE72">
        <f ca="1">IF(OR(ISBLANK(PivotTable!AC65),ISBLANK(AE$7),PivotTable!AC65=0,AE$7=0),0,IF(PivotTable!AC65=AE$7,1,-1))</f>
        <v>1</v>
      </c>
      <c r="AF72">
        <f ca="1">IF(OR(ISBLANK(PivotTable!AD65),ISBLANK(AF$7),PivotTable!AD65=0,AF$7=0),0,IF(PivotTable!AD65=AF$7,1,-1))</f>
        <v>-1</v>
      </c>
      <c r="AG72">
        <f ca="1">IF(OR(ISBLANK(PivotTable!AE65),ISBLANK(AG$7),PivotTable!AE65=0,AG$7=0),0,IF(PivotTable!AE65=AG$7,1,-1))</f>
        <v>1</v>
      </c>
      <c r="AH72">
        <f ca="1">IF(OR(ISBLANK(PivotTable!AF65),ISBLANK(AH$7),PivotTable!AF65=0,AH$7=0),0,IF(PivotTable!AF65=AH$7,1,-1))</f>
        <v>-1</v>
      </c>
      <c r="AI72">
        <f ca="1">IF(OR(ISBLANK(PivotTable!AG65),ISBLANK(AI$7),PivotTable!AG65=0,AI$7=0),0,IF(PivotTable!AG65=AI$7,1,-1))</f>
        <v>1</v>
      </c>
      <c r="AJ72">
        <f ca="1">IF(OR(ISBLANK(PivotTable!AH65),ISBLANK(AJ$7),PivotTable!AH65=0,AJ$7=0),0,IF(PivotTable!AH65=AJ$7,1,-1))</f>
        <v>1</v>
      </c>
      <c r="AK72">
        <f ca="1">IF(OR(ISBLANK(PivotTable!AI65),ISBLANK(AK$7),PivotTable!AI65=0,AK$7=0),0,IF(PivotTable!AI65=AK$7,1,-1))</f>
        <v>-1</v>
      </c>
      <c r="AL72">
        <f ca="1">IF(OR(ISBLANK(PivotTable!AJ65),ISBLANK(AL$7),PivotTable!AJ65=0,AL$7=0),0,IF(PivotTable!AJ65=AL$7,1,-1))</f>
        <v>1</v>
      </c>
      <c r="AM72">
        <f t="shared" ca="1" si="1"/>
        <v>14</v>
      </c>
      <c r="AN72">
        <f t="shared" ca="1" si="2"/>
        <v>17</v>
      </c>
      <c r="AO72">
        <f t="shared" ca="1" si="3"/>
        <v>4</v>
      </c>
    </row>
    <row r="73" spans="2:41" x14ac:dyDescent="0.25">
      <c r="B73">
        <f t="shared" ca="1" si="0"/>
        <v>0.42857142857142855</v>
      </c>
      <c r="C73" s="9" t="str">
        <f>PivotTable!A66</f>
        <v>McCain (R-AZ)</v>
      </c>
      <c r="D73">
        <f ca="1">IF(OR(ISBLANK(PivotTable!B66),ISBLANK(D$7),PivotTable!B66=0,D$7=0),0,IF(PivotTable!B66=D$7,1,-1))</f>
        <v>-1</v>
      </c>
      <c r="E73">
        <f ca="1">IF(OR(ISBLANK(PivotTable!C66),ISBLANK(E$7),PivotTable!C66=0,E$7=0),0,IF(PivotTable!C66=E$7,1,-1))</f>
        <v>-1</v>
      </c>
      <c r="F73">
        <f ca="1">IF(OR(ISBLANK(PivotTable!D66),ISBLANK(F$7),PivotTable!D66=0,F$7=0),0,IF(PivotTable!D66=F$7,1,-1))</f>
        <v>1</v>
      </c>
      <c r="G73">
        <f ca="1">IF(OR(ISBLANK(PivotTable!E66),ISBLANK(G$7),PivotTable!E66=0,G$7=0),0,IF(PivotTable!E66=G$7,1,-1))</f>
        <v>-1</v>
      </c>
      <c r="H73">
        <f ca="1">IF(OR(ISBLANK(PivotTable!F66),ISBLANK(H$7),PivotTable!F66=0,H$7=0),0,IF(PivotTable!F66=H$7,1,-1))</f>
        <v>1</v>
      </c>
      <c r="I73">
        <f ca="1">IF(OR(ISBLANK(PivotTable!G66),ISBLANK(I$7),PivotTable!G66=0,I$7=0),0,IF(PivotTable!G66=I$7,1,-1))</f>
        <v>0</v>
      </c>
      <c r="J73">
        <f ca="1">IF(OR(ISBLANK(PivotTable!H66),ISBLANK(J$7),PivotTable!H66=0,J$7=0),0,IF(PivotTable!H66=J$7,1,-1))</f>
        <v>0</v>
      </c>
      <c r="K73">
        <f ca="1">IF(OR(ISBLANK(PivotTable!I66),ISBLANK(K$7),PivotTable!I66=0,K$7=0),0,IF(PivotTable!I66=K$7,1,-1))</f>
        <v>0</v>
      </c>
      <c r="L73">
        <f ca="1">IF(OR(ISBLANK(PivotTable!J66),ISBLANK(L$7),PivotTable!J66=0,L$7=0),0,IF(PivotTable!J66=L$7,1,-1))</f>
        <v>0</v>
      </c>
      <c r="M73">
        <f ca="1">IF(OR(ISBLANK(PivotTable!K66),ISBLANK(M$7),PivotTable!K66=0,M$7=0),0,IF(PivotTable!K66=M$7,1,-1))</f>
        <v>1</v>
      </c>
      <c r="N73">
        <f ca="1">IF(OR(ISBLANK(PivotTable!L66),ISBLANK(N$7),PivotTable!L66=0,N$7=0),0,IF(PivotTable!L66=N$7,1,-1))</f>
        <v>0</v>
      </c>
      <c r="O73">
        <f ca="1">IF(OR(ISBLANK(PivotTable!M66),ISBLANK(O$7),PivotTable!M66=0,O$7=0),0,IF(PivotTable!M66=O$7,1,-1))</f>
        <v>0</v>
      </c>
      <c r="P73">
        <f ca="1">IF(OR(ISBLANK(PivotTable!N66),ISBLANK(P$7),PivotTable!N66=0,P$7=0),0,IF(PivotTable!N66=P$7,1,-1))</f>
        <v>-1</v>
      </c>
      <c r="Q73">
        <f ca="1">IF(OR(ISBLANK(PivotTable!O66),ISBLANK(Q$7),PivotTable!O66=0,Q$7=0),0,IF(PivotTable!O66=Q$7,1,-1))</f>
        <v>1</v>
      </c>
      <c r="R73">
        <f ca="1">IF(OR(ISBLANK(PivotTable!P66),ISBLANK(R$7),PivotTable!P66=0,R$7=0),0,IF(PivotTable!P66=R$7,1,-1))</f>
        <v>0</v>
      </c>
      <c r="S73">
        <f ca="1">IF(OR(ISBLANK(PivotTable!Q66),ISBLANK(S$7),PivotTable!Q66=0,S$7=0),0,IF(PivotTable!Q66=S$7,1,-1))</f>
        <v>1</v>
      </c>
      <c r="T73">
        <f ca="1">IF(OR(ISBLANK(PivotTable!R66),ISBLANK(T$7),PivotTable!R66=0,T$7=0),0,IF(PivotTable!R66=T$7,1,-1))</f>
        <v>1</v>
      </c>
      <c r="U73">
        <f ca="1">IF(OR(ISBLANK(PivotTable!S66),ISBLANK(U$7),PivotTable!S66=0,U$7=0),0,IF(PivotTable!S66=U$7,1,-1))</f>
        <v>1</v>
      </c>
      <c r="V73">
        <f ca="1">IF(OR(ISBLANK(PivotTable!T66),ISBLANK(V$7),PivotTable!T66=0,V$7=0),0,IF(PivotTable!T66=V$7,1,-1))</f>
        <v>-1</v>
      </c>
      <c r="W73">
        <f ca="1">IF(OR(ISBLANK(PivotTable!U66),ISBLANK(W$7),PivotTable!U66=0,W$7=0),0,IF(PivotTable!U66=W$7,1,-1))</f>
        <v>1</v>
      </c>
      <c r="X73">
        <f ca="1">IF(OR(ISBLANK(PivotTable!V66),ISBLANK(X$7),PivotTable!V66=0,X$7=0),0,IF(PivotTable!V66=X$7,1,-1))</f>
        <v>1</v>
      </c>
      <c r="Y73">
        <f ca="1">IF(OR(ISBLANK(PivotTable!W66),ISBLANK(Y$7),PivotTable!W66=0,Y$7=0),0,IF(PivotTable!W66=Y$7,1,-1))</f>
        <v>-1</v>
      </c>
      <c r="Z73">
        <f ca="1">IF(OR(ISBLANK(PivotTable!X66),ISBLANK(Z$7),PivotTable!X66=0,Z$7=0),0,IF(PivotTable!X66=Z$7,1,-1))</f>
        <v>1</v>
      </c>
      <c r="AA73">
        <f ca="1">IF(OR(ISBLANK(PivotTable!Y66),ISBLANK(AA$7),PivotTable!Y66=0,AA$7=0),0,IF(PivotTable!Y66=AA$7,1,-1))</f>
        <v>1</v>
      </c>
      <c r="AB73">
        <f ca="1">IF(OR(ISBLANK(PivotTable!Z66),ISBLANK(AB$7),PivotTable!Z66=0,AB$7=0),0,IF(PivotTable!Z66=AB$7,1,-1))</f>
        <v>1</v>
      </c>
      <c r="AC73">
        <f ca="1">IF(OR(ISBLANK(PivotTable!AA66),ISBLANK(AC$7),PivotTable!AA66=0,AC$7=0),0,IF(PivotTable!AA66=AC$7,1,-1))</f>
        <v>1</v>
      </c>
      <c r="AD73">
        <f ca="1">IF(OR(ISBLANK(PivotTable!AB66),ISBLANK(AD$7),PivotTable!AB66=0,AD$7=0),0,IF(PivotTable!AB66=AD$7,1,-1))</f>
        <v>1</v>
      </c>
      <c r="AE73">
        <f ca="1">IF(OR(ISBLANK(PivotTable!AC66),ISBLANK(AE$7),PivotTable!AC66=0,AE$7=0),0,IF(PivotTable!AC66=AE$7,1,-1))</f>
        <v>1</v>
      </c>
      <c r="AF73">
        <f ca="1">IF(OR(ISBLANK(PivotTable!AD66),ISBLANK(AF$7),PivotTable!AD66=0,AF$7=0),0,IF(PivotTable!AD66=AF$7,1,-1))</f>
        <v>1</v>
      </c>
      <c r="AG73">
        <f ca="1">IF(OR(ISBLANK(PivotTable!AE66),ISBLANK(AG$7),PivotTable!AE66=0,AG$7=0),0,IF(PivotTable!AE66=AG$7,1,-1))</f>
        <v>1</v>
      </c>
      <c r="AH73">
        <f ca="1">IF(OR(ISBLANK(PivotTable!AF66),ISBLANK(AH$7),PivotTable!AF66=0,AH$7=0),0,IF(PivotTable!AF66=AH$7,1,-1))</f>
        <v>1</v>
      </c>
      <c r="AI73">
        <f ca="1">IF(OR(ISBLANK(PivotTable!AG66),ISBLANK(AI$7),PivotTable!AG66=0,AI$7=0),0,IF(PivotTable!AG66=AI$7,1,-1))</f>
        <v>1</v>
      </c>
      <c r="AJ73">
        <f ca="1">IF(OR(ISBLANK(PivotTable!AH66),ISBLANK(AJ$7),PivotTable!AH66=0,AJ$7=0),0,IF(PivotTable!AH66=AJ$7,1,-1))</f>
        <v>1</v>
      </c>
      <c r="AK73">
        <f ca="1">IF(OR(ISBLANK(PivotTable!AI66),ISBLANK(AK$7),PivotTable!AI66=0,AK$7=0),0,IF(PivotTable!AI66=AK$7,1,-1))</f>
        <v>-1</v>
      </c>
      <c r="AL73">
        <f ca="1">IF(OR(ISBLANK(PivotTable!AJ66),ISBLANK(AL$7),PivotTable!AJ66=0,AL$7=0),0,IF(PivotTable!AJ66=AL$7,1,-1))</f>
        <v>-1</v>
      </c>
      <c r="AM73">
        <f t="shared" ca="1" si="1"/>
        <v>20</v>
      </c>
      <c r="AN73">
        <f t="shared" ca="1" si="2"/>
        <v>8</v>
      </c>
      <c r="AO73">
        <f t="shared" ca="1" si="3"/>
        <v>7</v>
      </c>
    </row>
    <row r="74" spans="2:41" x14ac:dyDescent="0.25">
      <c r="B74">
        <f t="shared" ca="1" si="0"/>
        <v>-9.6774193548387094E-2</v>
      </c>
      <c r="C74" s="9" t="str">
        <f>PivotTable!A67</f>
        <v>McCaskill (D-MO)</v>
      </c>
      <c r="D74">
        <f ca="1">IF(OR(ISBLANK(PivotTable!B67),ISBLANK(D$7),PivotTable!B67=0,D$7=0),0,IF(PivotTable!B67=D$7,1,-1))</f>
        <v>-1</v>
      </c>
      <c r="E74">
        <f ca="1">IF(OR(ISBLANK(PivotTable!C67),ISBLANK(E$7),PivotTable!C67=0,E$7=0),0,IF(PivotTable!C67=E$7,1,-1))</f>
        <v>-1</v>
      </c>
      <c r="F74">
        <f ca="1">IF(OR(ISBLANK(PivotTable!D67),ISBLANK(F$7),PivotTable!D67=0,F$7=0),0,IF(PivotTable!D67=F$7,1,-1))</f>
        <v>1</v>
      </c>
      <c r="G74">
        <f ca="1">IF(OR(ISBLANK(PivotTable!E67),ISBLANK(G$7),PivotTable!E67=0,G$7=0),0,IF(PivotTable!E67=G$7,1,-1))</f>
        <v>-1</v>
      </c>
      <c r="H74">
        <f ca="1">IF(OR(ISBLANK(PivotTable!F67),ISBLANK(H$7),PivotTable!F67=0,H$7=0),0,IF(PivotTable!F67=H$7,1,-1))</f>
        <v>-1</v>
      </c>
      <c r="I74">
        <f ca="1">IF(OR(ISBLANK(PivotTable!G67),ISBLANK(I$7),PivotTable!G67=0,I$7=0),0,IF(PivotTable!G67=I$7,1,-1))</f>
        <v>0</v>
      </c>
      <c r="J74">
        <f ca="1">IF(OR(ISBLANK(PivotTable!H67),ISBLANK(J$7),PivotTable!H67=0,J$7=0),0,IF(PivotTable!H67=J$7,1,-1))</f>
        <v>0</v>
      </c>
      <c r="K74">
        <f ca="1">IF(OR(ISBLANK(PivotTable!I67),ISBLANK(K$7),PivotTable!I67=0,K$7=0),0,IF(PivotTable!I67=K$7,1,-1))</f>
        <v>0</v>
      </c>
      <c r="L74">
        <f ca="1">IF(OR(ISBLANK(PivotTable!J67),ISBLANK(L$7),PivotTable!J67=0,L$7=0),0,IF(PivotTable!J67=L$7,1,-1))</f>
        <v>0</v>
      </c>
      <c r="M74">
        <f ca="1">IF(OR(ISBLANK(PivotTable!K67),ISBLANK(M$7),PivotTable!K67=0,M$7=0),0,IF(PivotTable!K67=M$7,1,-1))</f>
        <v>1</v>
      </c>
      <c r="N74">
        <f ca="1">IF(OR(ISBLANK(PivotTable!L67),ISBLANK(N$7),PivotTable!L67=0,N$7=0),0,IF(PivotTable!L67=N$7,1,-1))</f>
        <v>-1</v>
      </c>
      <c r="O74">
        <f ca="1">IF(OR(ISBLANK(PivotTable!M67),ISBLANK(O$7),PivotTable!M67=0,O$7=0),0,IF(PivotTable!M67=O$7,1,-1))</f>
        <v>1</v>
      </c>
      <c r="P74">
        <f ca="1">IF(OR(ISBLANK(PivotTable!N67),ISBLANK(P$7),PivotTable!N67=0,P$7=0),0,IF(PivotTable!N67=P$7,1,-1))</f>
        <v>-1</v>
      </c>
      <c r="Q74">
        <f ca="1">IF(OR(ISBLANK(PivotTable!O67),ISBLANK(Q$7),PivotTable!O67=0,Q$7=0),0,IF(PivotTable!O67=Q$7,1,-1))</f>
        <v>-1</v>
      </c>
      <c r="R74">
        <f ca="1">IF(OR(ISBLANK(PivotTable!P67),ISBLANK(R$7),PivotTable!P67=0,R$7=0),0,IF(PivotTable!P67=R$7,1,-1))</f>
        <v>1</v>
      </c>
      <c r="S74">
        <f ca="1">IF(OR(ISBLANK(PivotTable!Q67),ISBLANK(S$7),PivotTable!Q67=0,S$7=0),0,IF(PivotTable!Q67=S$7,1,-1))</f>
        <v>1</v>
      </c>
      <c r="T74">
        <f ca="1">IF(OR(ISBLANK(PivotTable!R67),ISBLANK(T$7),PivotTable!R67=0,T$7=0),0,IF(PivotTable!R67=T$7,1,-1))</f>
        <v>-1</v>
      </c>
      <c r="U74">
        <f ca="1">IF(OR(ISBLANK(PivotTable!S67),ISBLANK(U$7),PivotTable!S67=0,U$7=0),0,IF(PivotTable!S67=U$7,1,-1))</f>
        <v>1</v>
      </c>
      <c r="V74">
        <f ca="1">IF(OR(ISBLANK(PivotTable!T67),ISBLANK(V$7),PivotTable!T67=0,V$7=0),0,IF(PivotTable!T67=V$7,1,-1))</f>
        <v>-1</v>
      </c>
      <c r="W74">
        <f ca="1">IF(OR(ISBLANK(PivotTable!U67),ISBLANK(W$7),PivotTable!U67=0,W$7=0),0,IF(PivotTable!U67=W$7,1,-1))</f>
        <v>1</v>
      </c>
      <c r="X74">
        <f ca="1">IF(OR(ISBLANK(PivotTable!V67),ISBLANK(X$7),PivotTable!V67=0,X$7=0),0,IF(PivotTable!V67=X$7,1,-1))</f>
        <v>-1</v>
      </c>
      <c r="Y74">
        <f ca="1">IF(OR(ISBLANK(PivotTable!W67),ISBLANK(Y$7),PivotTable!W67=0,Y$7=0),0,IF(PivotTable!W67=Y$7,1,-1))</f>
        <v>-1</v>
      </c>
      <c r="Z74">
        <f ca="1">IF(OR(ISBLANK(PivotTable!X67),ISBLANK(Z$7),PivotTable!X67=0,Z$7=0),0,IF(PivotTable!X67=Z$7,1,-1))</f>
        <v>-1</v>
      </c>
      <c r="AA74">
        <f ca="1">IF(OR(ISBLANK(PivotTable!Y67),ISBLANK(AA$7),PivotTable!Y67=0,AA$7=0),0,IF(PivotTable!Y67=AA$7,1,-1))</f>
        <v>-1</v>
      </c>
      <c r="AB74">
        <f ca="1">IF(OR(ISBLANK(PivotTable!Z67),ISBLANK(AB$7),PivotTable!Z67=0,AB$7=0),0,IF(PivotTable!Z67=AB$7,1,-1))</f>
        <v>1</v>
      </c>
      <c r="AC74">
        <f ca="1">IF(OR(ISBLANK(PivotTable!AA67),ISBLANK(AC$7),PivotTable!AA67=0,AC$7=0),0,IF(PivotTable!AA67=AC$7,1,-1))</f>
        <v>1</v>
      </c>
      <c r="AD74">
        <f ca="1">IF(OR(ISBLANK(PivotTable!AB67),ISBLANK(AD$7),PivotTable!AB67=0,AD$7=0),0,IF(PivotTable!AB67=AD$7,1,-1))</f>
        <v>1</v>
      </c>
      <c r="AE74">
        <f ca="1">IF(OR(ISBLANK(PivotTable!AC67),ISBLANK(AE$7),PivotTable!AC67=0,AE$7=0),0,IF(PivotTable!AC67=AE$7,1,-1))</f>
        <v>1</v>
      </c>
      <c r="AF74">
        <f ca="1">IF(OR(ISBLANK(PivotTable!AD67),ISBLANK(AF$7),PivotTable!AD67=0,AF$7=0),0,IF(PivotTable!AD67=AF$7,1,-1))</f>
        <v>-1</v>
      </c>
      <c r="AG74">
        <f ca="1">IF(OR(ISBLANK(PivotTable!AE67),ISBLANK(AG$7),PivotTable!AE67=0,AG$7=0),0,IF(PivotTable!AE67=AG$7,1,-1))</f>
        <v>1</v>
      </c>
      <c r="AH74">
        <f ca="1">IF(OR(ISBLANK(PivotTable!AF67),ISBLANK(AH$7),PivotTable!AF67=0,AH$7=0),0,IF(PivotTable!AF67=AH$7,1,-1))</f>
        <v>-1</v>
      </c>
      <c r="AI74">
        <f ca="1">IF(OR(ISBLANK(PivotTable!AG67),ISBLANK(AI$7),PivotTable!AG67=0,AI$7=0),0,IF(PivotTable!AG67=AI$7,1,-1))</f>
        <v>1</v>
      </c>
      <c r="AJ74">
        <f ca="1">IF(OR(ISBLANK(PivotTable!AH67),ISBLANK(AJ$7),PivotTable!AH67=0,AJ$7=0),0,IF(PivotTable!AH67=AJ$7,1,-1))</f>
        <v>-1</v>
      </c>
      <c r="AK74">
        <f ca="1">IF(OR(ISBLANK(PivotTable!AI67),ISBLANK(AK$7),PivotTable!AI67=0,AK$7=0),0,IF(PivotTable!AI67=AK$7,1,-1))</f>
        <v>-1</v>
      </c>
      <c r="AL74">
        <f ca="1">IF(OR(ISBLANK(PivotTable!AJ67),ISBLANK(AL$7),PivotTable!AJ67=0,AL$7=0),0,IF(PivotTable!AJ67=AL$7,1,-1))</f>
        <v>1</v>
      </c>
      <c r="AM74">
        <f t="shared" ca="1" si="1"/>
        <v>14</v>
      </c>
      <c r="AN74">
        <f t="shared" ca="1" si="2"/>
        <v>17</v>
      </c>
      <c r="AO74">
        <f t="shared" ca="1" si="3"/>
        <v>4</v>
      </c>
    </row>
    <row r="75" spans="2:41" x14ac:dyDescent="0.25">
      <c r="B75">
        <f t="shared" ref="B75:B111" ca="1" si="4">(AM75-AN75)/(AM75+AN75)</f>
        <v>0.4838709677419355</v>
      </c>
      <c r="C75" s="9" t="str">
        <f>PivotTable!A68</f>
        <v>McConnell (R-KY)</v>
      </c>
      <c r="D75">
        <f ca="1">IF(OR(ISBLANK(PivotTable!B68),ISBLANK(D$7),PivotTable!B68=0,D$7=0),0,IF(PivotTable!B68=D$7,1,-1))</f>
        <v>-1</v>
      </c>
      <c r="E75">
        <f ca="1">IF(OR(ISBLANK(PivotTable!C68),ISBLANK(E$7),PivotTable!C68=0,E$7=0),0,IF(PivotTable!C68=E$7,1,-1))</f>
        <v>-1</v>
      </c>
      <c r="F75">
        <f ca="1">IF(OR(ISBLANK(PivotTable!D68),ISBLANK(F$7),PivotTable!D68=0,F$7=0),0,IF(PivotTable!D68=F$7,1,-1))</f>
        <v>-1</v>
      </c>
      <c r="G75">
        <f ca="1">IF(OR(ISBLANK(PivotTable!E68),ISBLANK(G$7),PivotTable!E68=0,G$7=0),0,IF(PivotTable!E68=G$7,1,-1))</f>
        <v>-1</v>
      </c>
      <c r="H75">
        <f ca="1">IF(OR(ISBLANK(PivotTable!F68),ISBLANK(H$7),PivotTable!F68=0,H$7=0),0,IF(PivotTable!F68=H$7,1,-1))</f>
        <v>1</v>
      </c>
      <c r="I75">
        <f ca="1">IF(OR(ISBLANK(PivotTable!G68),ISBLANK(I$7),PivotTable!G68=0,I$7=0),0,IF(PivotTable!G68=I$7,1,-1))</f>
        <v>0</v>
      </c>
      <c r="J75">
        <f ca="1">IF(OR(ISBLANK(PivotTable!H68),ISBLANK(J$7),PivotTable!H68=0,J$7=0),0,IF(PivotTable!H68=J$7,1,-1))</f>
        <v>0</v>
      </c>
      <c r="K75">
        <f ca="1">IF(OR(ISBLANK(PivotTable!I68),ISBLANK(K$7),PivotTable!I68=0,K$7=0),0,IF(PivotTable!I68=K$7,1,-1))</f>
        <v>0</v>
      </c>
      <c r="L75">
        <f ca="1">IF(OR(ISBLANK(PivotTable!J68),ISBLANK(L$7),PivotTable!J68=0,L$7=0),0,IF(PivotTable!J68=L$7,1,-1))</f>
        <v>0</v>
      </c>
      <c r="M75">
        <f ca="1">IF(OR(ISBLANK(PivotTable!K68),ISBLANK(M$7),PivotTable!K68=0,M$7=0),0,IF(PivotTable!K68=M$7,1,-1))</f>
        <v>1</v>
      </c>
      <c r="N75">
        <f ca="1">IF(OR(ISBLANK(PivotTable!L68),ISBLANK(N$7),PivotTable!L68=0,N$7=0),0,IF(PivotTable!L68=N$7,1,-1))</f>
        <v>1</v>
      </c>
      <c r="O75">
        <f ca="1">IF(OR(ISBLANK(PivotTable!M68),ISBLANK(O$7),PivotTable!M68=0,O$7=0),0,IF(PivotTable!M68=O$7,1,-1))</f>
        <v>1</v>
      </c>
      <c r="P75">
        <f ca="1">IF(OR(ISBLANK(PivotTable!N68),ISBLANK(P$7),PivotTable!N68=0,P$7=0),0,IF(PivotTable!N68=P$7,1,-1))</f>
        <v>-1</v>
      </c>
      <c r="Q75">
        <f ca="1">IF(OR(ISBLANK(PivotTable!O68),ISBLANK(Q$7),PivotTable!O68=0,Q$7=0),0,IF(PivotTable!O68=Q$7,1,-1))</f>
        <v>1</v>
      </c>
      <c r="R75">
        <f ca="1">IF(OR(ISBLANK(PivotTable!P68),ISBLANK(R$7),PivotTable!P68=0,R$7=0),0,IF(PivotTable!P68=R$7,1,-1))</f>
        <v>1</v>
      </c>
      <c r="S75">
        <f ca="1">IF(OR(ISBLANK(PivotTable!Q68),ISBLANK(S$7),PivotTable!Q68=0,S$7=0),0,IF(PivotTable!Q68=S$7,1,-1))</f>
        <v>1</v>
      </c>
      <c r="T75">
        <f ca="1">IF(OR(ISBLANK(PivotTable!R68),ISBLANK(T$7),PivotTable!R68=0,T$7=0),0,IF(PivotTable!R68=T$7,1,-1))</f>
        <v>1</v>
      </c>
      <c r="U75">
        <f ca="1">IF(OR(ISBLANK(PivotTable!S68),ISBLANK(U$7),PivotTable!S68=0,U$7=0),0,IF(PivotTable!S68=U$7,1,-1))</f>
        <v>1</v>
      </c>
      <c r="V75">
        <f ca="1">IF(OR(ISBLANK(PivotTable!T68),ISBLANK(V$7),PivotTable!T68=0,V$7=0),0,IF(PivotTable!T68=V$7,1,-1))</f>
        <v>-1</v>
      </c>
      <c r="W75">
        <f ca="1">IF(OR(ISBLANK(PivotTable!U68),ISBLANK(W$7),PivotTable!U68=0,W$7=0),0,IF(PivotTable!U68=W$7,1,-1))</f>
        <v>1</v>
      </c>
      <c r="X75">
        <f ca="1">IF(OR(ISBLANK(PivotTable!V68),ISBLANK(X$7),PivotTable!V68=0,X$7=0),0,IF(PivotTable!V68=X$7,1,-1))</f>
        <v>1</v>
      </c>
      <c r="Y75">
        <f ca="1">IF(OR(ISBLANK(PivotTable!W68),ISBLANK(Y$7),PivotTable!W68=0,Y$7=0),0,IF(PivotTable!W68=Y$7,1,-1))</f>
        <v>-1</v>
      </c>
      <c r="Z75">
        <f ca="1">IF(OR(ISBLANK(PivotTable!X68),ISBLANK(Z$7),PivotTable!X68=0,Z$7=0),0,IF(PivotTable!X68=Z$7,1,-1))</f>
        <v>1</v>
      </c>
      <c r="AA75">
        <f ca="1">IF(OR(ISBLANK(PivotTable!Y68),ISBLANK(AA$7),PivotTable!Y68=0,AA$7=0),0,IF(PivotTable!Y68=AA$7,1,-1))</f>
        <v>1</v>
      </c>
      <c r="AB75">
        <f ca="1">IF(OR(ISBLANK(PivotTable!Z68),ISBLANK(AB$7),PivotTable!Z68=0,AB$7=0),0,IF(PivotTable!Z68=AB$7,1,-1))</f>
        <v>1</v>
      </c>
      <c r="AC75">
        <f ca="1">IF(OR(ISBLANK(PivotTable!AA68),ISBLANK(AC$7),PivotTable!AA68=0,AC$7=0),0,IF(PivotTable!AA68=AC$7,1,-1))</f>
        <v>1</v>
      </c>
      <c r="AD75">
        <f ca="1">IF(OR(ISBLANK(PivotTable!AB68),ISBLANK(AD$7),PivotTable!AB68=0,AD$7=0),0,IF(PivotTable!AB68=AD$7,1,-1))</f>
        <v>1</v>
      </c>
      <c r="AE75">
        <f ca="1">IF(OR(ISBLANK(PivotTable!AC68),ISBLANK(AE$7),PivotTable!AC68=0,AE$7=0),0,IF(PivotTable!AC68=AE$7,1,-1))</f>
        <v>1</v>
      </c>
      <c r="AF75">
        <f ca="1">IF(OR(ISBLANK(PivotTable!AD68),ISBLANK(AF$7),PivotTable!AD68=0,AF$7=0),0,IF(PivotTable!AD68=AF$7,1,-1))</f>
        <v>1</v>
      </c>
      <c r="AG75">
        <f ca="1">IF(OR(ISBLANK(PivotTable!AE68),ISBLANK(AG$7),PivotTable!AE68=0,AG$7=0),0,IF(PivotTable!AE68=AG$7,1,-1))</f>
        <v>1</v>
      </c>
      <c r="AH75">
        <f ca="1">IF(OR(ISBLANK(PivotTable!AF68),ISBLANK(AH$7),PivotTable!AF68=0,AH$7=0),0,IF(PivotTable!AF68=AH$7,1,-1))</f>
        <v>1</v>
      </c>
      <c r="AI75">
        <f ca="1">IF(OR(ISBLANK(PivotTable!AG68),ISBLANK(AI$7),PivotTable!AG68=0,AI$7=0),0,IF(PivotTable!AG68=AI$7,1,-1))</f>
        <v>1</v>
      </c>
      <c r="AJ75">
        <f ca="1">IF(OR(ISBLANK(PivotTable!AH68),ISBLANK(AJ$7),PivotTable!AH68=0,AJ$7=0),0,IF(PivotTable!AH68=AJ$7,1,-1))</f>
        <v>1</v>
      </c>
      <c r="AK75">
        <f ca="1">IF(OR(ISBLANK(PivotTable!AI68),ISBLANK(AK$7),PivotTable!AI68=0,AK$7=0),0,IF(PivotTable!AI68=AK$7,1,-1))</f>
        <v>1</v>
      </c>
      <c r="AL75">
        <f ca="1">IF(OR(ISBLANK(PivotTable!AJ68),ISBLANK(AL$7),PivotTable!AJ68=0,AL$7=0),0,IF(PivotTable!AJ68=AL$7,1,-1))</f>
        <v>-1</v>
      </c>
      <c r="AM75">
        <f t="shared" ref="AM75:AM111" ca="1" si="5">COUNTIF($D75:$AL75,1)</f>
        <v>23</v>
      </c>
      <c r="AN75">
        <f t="shared" ref="AN75:AN111" ca="1" si="6">COUNTIF($D75:$AL75,-1)</f>
        <v>8</v>
      </c>
      <c r="AO75">
        <f t="shared" ref="AO75:AO111" ca="1" si="7">COUNTIF($D75:$AL75,0)</f>
        <v>4</v>
      </c>
    </row>
    <row r="76" spans="2:41" x14ac:dyDescent="0.25">
      <c r="B76">
        <f t="shared" ca="1" si="4"/>
        <v>-0.16129032258064516</v>
      </c>
      <c r="C76" s="9" t="str">
        <f>PivotTable!A69</f>
        <v>Menendez (D-NJ)</v>
      </c>
      <c r="D76">
        <f ca="1">IF(OR(ISBLANK(PivotTable!B69),ISBLANK(D$7),PivotTable!B69=0,D$7=0),0,IF(PivotTable!B69=D$7,1,-1))</f>
        <v>-1</v>
      </c>
      <c r="E76">
        <f ca="1">IF(OR(ISBLANK(PivotTable!C69),ISBLANK(E$7),PivotTable!C69=0,E$7=0),0,IF(PivotTable!C69=E$7,1,-1))</f>
        <v>-1</v>
      </c>
      <c r="F76">
        <f ca="1">IF(OR(ISBLANK(PivotTable!D69),ISBLANK(F$7),PivotTable!D69=0,F$7=0),0,IF(PivotTable!D69=F$7,1,-1))</f>
        <v>-1</v>
      </c>
      <c r="G76">
        <f ca="1">IF(OR(ISBLANK(PivotTable!E69),ISBLANK(G$7),PivotTable!E69=0,G$7=0),0,IF(PivotTable!E69=G$7,1,-1))</f>
        <v>-1</v>
      </c>
      <c r="H76">
        <f ca="1">IF(OR(ISBLANK(PivotTable!F69),ISBLANK(H$7),PivotTable!F69=0,H$7=0),0,IF(PivotTable!F69=H$7,1,-1))</f>
        <v>-1</v>
      </c>
      <c r="I76">
        <f ca="1">IF(OR(ISBLANK(PivotTable!G69),ISBLANK(I$7),PivotTable!G69=0,I$7=0),0,IF(PivotTable!G69=I$7,1,-1))</f>
        <v>0</v>
      </c>
      <c r="J76">
        <f ca="1">IF(OR(ISBLANK(PivotTable!H69),ISBLANK(J$7),PivotTable!H69=0,J$7=0),0,IF(PivotTable!H69=J$7,1,-1))</f>
        <v>0</v>
      </c>
      <c r="K76">
        <f ca="1">IF(OR(ISBLANK(PivotTable!I69),ISBLANK(K$7),PivotTable!I69=0,K$7=0),0,IF(PivotTable!I69=K$7,1,-1))</f>
        <v>0</v>
      </c>
      <c r="L76">
        <f ca="1">IF(OR(ISBLANK(PivotTable!J69),ISBLANK(L$7),PivotTable!J69=0,L$7=0),0,IF(PivotTable!J69=L$7,1,-1))</f>
        <v>0</v>
      </c>
      <c r="M76">
        <f ca="1">IF(OR(ISBLANK(PivotTable!K69),ISBLANK(M$7),PivotTable!K69=0,M$7=0),0,IF(PivotTable!K69=M$7,1,-1))</f>
        <v>1</v>
      </c>
      <c r="N76">
        <f ca="1">IF(OR(ISBLANK(PivotTable!L69),ISBLANK(N$7),PivotTable!L69=0,N$7=0),0,IF(PivotTable!L69=N$7,1,-1))</f>
        <v>-1</v>
      </c>
      <c r="O76">
        <f ca="1">IF(OR(ISBLANK(PivotTable!M69),ISBLANK(O$7),PivotTable!M69=0,O$7=0),0,IF(PivotTable!M69=O$7,1,-1))</f>
        <v>1</v>
      </c>
      <c r="P76">
        <f ca="1">IF(OR(ISBLANK(PivotTable!N69),ISBLANK(P$7),PivotTable!N69=0,P$7=0),0,IF(PivotTable!N69=P$7,1,-1))</f>
        <v>-1</v>
      </c>
      <c r="Q76">
        <f ca="1">IF(OR(ISBLANK(PivotTable!O69),ISBLANK(Q$7),PivotTable!O69=0,Q$7=0),0,IF(PivotTable!O69=Q$7,1,-1))</f>
        <v>-1</v>
      </c>
      <c r="R76">
        <f ca="1">IF(OR(ISBLANK(PivotTable!P69),ISBLANK(R$7),PivotTable!P69=0,R$7=0),0,IF(PivotTable!P69=R$7,1,-1))</f>
        <v>1</v>
      </c>
      <c r="S76">
        <f ca="1">IF(OR(ISBLANK(PivotTable!Q69),ISBLANK(S$7),PivotTable!Q69=0,S$7=0),0,IF(PivotTable!Q69=S$7,1,-1))</f>
        <v>1</v>
      </c>
      <c r="T76">
        <f ca="1">IF(OR(ISBLANK(PivotTable!R69),ISBLANK(T$7),PivotTable!R69=0,T$7=0),0,IF(PivotTable!R69=T$7,1,-1))</f>
        <v>-1</v>
      </c>
      <c r="U76">
        <f ca="1">IF(OR(ISBLANK(PivotTable!S69),ISBLANK(U$7),PivotTable!S69=0,U$7=0),0,IF(PivotTable!S69=U$7,1,-1))</f>
        <v>1</v>
      </c>
      <c r="V76">
        <f ca="1">IF(OR(ISBLANK(PivotTable!T69),ISBLANK(V$7),PivotTable!T69=0,V$7=0),0,IF(PivotTable!T69=V$7,1,-1))</f>
        <v>-1</v>
      </c>
      <c r="W76">
        <f ca="1">IF(OR(ISBLANK(PivotTable!U69),ISBLANK(W$7),PivotTable!U69=0,W$7=0),0,IF(PivotTable!U69=W$7,1,-1))</f>
        <v>1</v>
      </c>
      <c r="X76">
        <f ca="1">IF(OR(ISBLANK(PivotTable!V69),ISBLANK(X$7),PivotTable!V69=0,X$7=0),0,IF(PivotTable!V69=X$7,1,-1))</f>
        <v>-1</v>
      </c>
      <c r="Y76">
        <f ca="1">IF(OR(ISBLANK(PivotTable!W69),ISBLANK(Y$7),PivotTable!W69=0,Y$7=0),0,IF(PivotTable!W69=Y$7,1,-1))</f>
        <v>-1</v>
      </c>
      <c r="Z76">
        <f ca="1">IF(OR(ISBLANK(PivotTable!X69),ISBLANK(Z$7),PivotTable!X69=0,Z$7=0),0,IF(PivotTable!X69=Z$7,1,-1))</f>
        <v>-1</v>
      </c>
      <c r="AA76">
        <f ca="1">IF(OR(ISBLANK(PivotTable!Y69),ISBLANK(AA$7),PivotTable!Y69=0,AA$7=0),0,IF(PivotTable!Y69=AA$7,1,-1))</f>
        <v>-1</v>
      </c>
      <c r="AB76">
        <f ca="1">IF(OR(ISBLANK(PivotTable!Z69),ISBLANK(AB$7),PivotTable!Z69=0,AB$7=0),0,IF(PivotTable!Z69=AB$7,1,-1))</f>
        <v>1</v>
      </c>
      <c r="AC76">
        <f ca="1">IF(OR(ISBLANK(PivotTable!AA69),ISBLANK(AC$7),PivotTable!AA69=0,AC$7=0),0,IF(PivotTable!AA69=AC$7,1,-1))</f>
        <v>1</v>
      </c>
      <c r="AD76">
        <f ca="1">IF(OR(ISBLANK(PivotTable!AB69),ISBLANK(AD$7),PivotTable!AB69=0,AD$7=0),0,IF(PivotTable!AB69=AD$7,1,-1))</f>
        <v>1</v>
      </c>
      <c r="AE76">
        <f ca="1">IF(OR(ISBLANK(PivotTable!AC69),ISBLANK(AE$7),PivotTable!AC69=0,AE$7=0),0,IF(PivotTable!AC69=AE$7,1,-1))</f>
        <v>-1</v>
      </c>
      <c r="AF76">
        <f ca="1">IF(OR(ISBLANK(PivotTable!AD69),ISBLANK(AF$7),PivotTable!AD69=0,AF$7=0),0,IF(PivotTable!AD69=AF$7,1,-1))</f>
        <v>-1</v>
      </c>
      <c r="AG76">
        <f ca="1">IF(OR(ISBLANK(PivotTable!AE69),ISBLANK(AG$7),PivotTable!AE69=0,AG$7=0),0,IF(PivotTable!AE69=AG$7,1,-1))</f>
        <v>1</v>
      </c>
      <c r="AH76">
        <f ca="1">IF(OR(ISBLANK(PivotTable!AF69),ISBLANK(AH$7),PivotTable!AF69=0,AH$7=0),0,IF(PivotTable!AF69=AH$7,1,-1))</f>
        <v>-1</v>
      </c>
      <c r="AI76">
        <f ca="1">IF(OR(ISBLANK(PivotTable!AG69),ISBLANK(AI$7),PivotTable!AG69=0,AI$7=0),0,IF(PivotTable!AG69=AI$7,1,-1))</f>
        <v>1</v>
      </c>
      <c r="AJ76">
        <f ca="1">IF(OR(ISBLANK(PivotTable!AH69),ISBLANK(AJ$7),PivotTable!AH69=0,AJ$7=0),0,IF(PivotTable!AH69=AJ$7,1,-1))</f>
        <v>1</v>
      </c>
      <c r="AK76">
        <f ca="1">IF(OR(ISBLANK(PivotTable!AI69),ISBLANK(AK$7),PivotTable!AI69=0,AK$7=0),0,IF(PivotTable!AI69=AK$7,1,-1))</f>
        <v>-1</v>
      </c>
      <c r="AL76">
        <f ca="1">IF(OR(ISBLANK(PivotTable!AJ69),ISBLANK(AL$7),PivotTable!AJ69=0,AL$7=0),0,IF(PivotTable!AJ69=AL$7,1,-1))</f>
        <v>1</v>
      </c>
      <c r="AM76">
        <f t="shared" ca="1" si="5"/>
        <v>13</v>
      </c>
      <c r="AN76">
        <f t="shared" ca="1" si="6"/>
        <v>18</v>
      </c>
      <c r="AO76">
        <f t="shared" ca="1" si="7"/>
        <v>4</v>
      </c>
    </row>
    <row r="77" spans="2:41" x14ac:dyDescent="0.25">
      <c r="B77">
        <f t="shared" ca="1" si="4"/>
        <v>-0.29032258064516131</v>
      </c>
      <c r="C77" s="9" t="str">
        <f>PivotTable!A70</f>
        <v>Merkley (D-OR)</v>
      </c>
      <c r="D77">
        <f ca="1">IF(OR(ISBLANK(PivotTable!B70),ISBLANK(D$7),PivotTable!B70=0,D$7=0),0,IF(PivotTable!B70=D$7,1,-1))</f>
        <v>-1</v>
      </c>
      <c r="E77">
        <f ca="1">IF(OR(ISBLANK(PivotTable!C70),ISBLANK(E$7),PivotTable!C70=0,E$7=0),0,IF(PivotTable!C70=E$7,1,-1))</f>
        <v>-1</v>
      </c>
      <c r="F77">
        <f ca="1">IF(OR(ISBLANK(PivotTable!D70),ISBLANK(F$7),PivotTable!D70=0,F$7=0),0,IF(PivotTable!D70=F$7,1,-1))</f>
        <v>-1</v>
      </c>
      <c r="G77">
        <f ca="1">IF(OR(ISBLANK(PivotTable!E70),ISBLANK(G$7),PivotTable!E70=0,G$7=0),0,IF(PivotTable!E70=G$7,1,-1))</f>
        <v>-1</v>
      </c>
      <c r="H77">
        <f ca="1">IF(OR(ISBLANK(PivotTable!F70),ISBLANK(H$7),PivotTable!F70=0,H$7=0),0,IF(PivotTable!F70=H$7,1,-1))</f>
        <v>-1</v>
      </c>
      <c r="I77">
        <f ca="1">IF(OR(ISBLANK(PivotTable!G70),ISBLANK(I$7),PivotTable!G70=0,I$7=0),0,IF(PivotTable!G70=I$7,1,-1))</f>
        <v>0</v>
      </c>
      <c r="J77">
        <f ca="1">IF(OR(ISBLANK(PivotTable!H70),ISBLANK(J$7),PivotTable!H70=0,J$7=0),0,IF(PivotTable!H70=J$7,1,-1))</f>
        <v>0</v>
      </c>
      <c r="K77">
        <f ca="1">IF(OR(ISBLANK(PivotTable!I70),ISBLANK(K$7),PivotTable!I70=0,K$7=0),0,IF(PivotTable!I70=K$7,1,-1))</f>
        <v>0</v>
      </c>
      <c r="L77">
        <f ca="1">IF(OR(ISBLANK(PivotTable!J70),ISBLANK(L$7),PivotTable!J70=0,L$7=0),0,IF(PivotTable!J70=L$7,1,-1))</f>
        <v>0</v>
      </c>
      <c r="M77">
        <f ca="1">IF(OR(ISBLANK(PivotTable!K70),ISBLANK(M$7),PivotTable!K70=0,M$7=0),0,IF(PivotTable!K70=M$7,1,-1))</f>
        <v>-1</v>
      </c>
      <c r="N77">
        <f ca="1">IF(OR(ISBLANK(PivotTable!L70),ISBLANK(N$7),PivotTable!L70=0,N$7=0),0,IF(PivotTable!L70=N$7,1,-1))</f>
        <v>-1</v>
      </c>
      <c r="O77">
        <f ca="1">IF(OR(ISBLANK(PivotTable!M70),ISBLANK(O$7),PivotTable!M70=0,O$7=0),0,IF(PivotTable!M70=O$7,1,-1))</f>
        <v>1</v>
      </c>
      <c r="P77">
        <f ca="1">IF(OR(ISBLANK(PivotTable!N70),ISBLANK(P$7),PivotTable!N70=0,P$7=0),0,IF(PivotTable!N70=P$7,1,-1))</f>
        <v>1</v>
      </c>
      <c r="Q77">
        <f ca="1">IF(OR(ISBLANK(PivotTable!O70),ISBLANK(Q$7),PivotTable!O70=0,Q$7=0),0,IF(PivotTable!O70=Q$7,1,-1))</f>
        <v>-1</v>
      </c>
      <c r="R77">
        <f ca="1">IF(OR(ISBLANK(PivotTable!P70),ISBLANK(R$7),PivotTable!P70=0,R$7=0),0,IF(PivotTable!P70=R$7,1,-1))</f>
        <v>1</v>
      </c>
      <c r="S77">
        <f ca="1">IF(OR(ISBLANK(PivotTable!Q70),ISBLANK(S$7),PivotTable!Q70=0,S$7=0),0,IF(PivotTable!Q70=S$7,1,-1))</f>
        <v>1</v>
      </c>
      <c r="T77">
        <f ca="1">IF(OR(ISBLANK(PivotTable!R70),ISBLANK(T$7),PivotTable!R70=0,T$7=0),0,IF(PivotTable!R70=T$7,1,-1))</f>
        <v>-1</v>
      </c>
      <c r="U77">
        <f ca="1">IF(OR(ISBLANK(PivotTable!S70),ISBLANK(U$7),PivotTable!S70=0,U$7=0),0,IF(PivotTable!S70=U$7,1,-1))</f>
        <v>1</v>
      </c>
      <c r="V77">
        <f ca="1">IF(OR(ISBLANK(PivotTable!T70),ISBLANK(V$7),PivotTable!T70=0,V$7=0),0,IF(PivotTable!T70=V$7,1,-1))</f>
        <v>-1</v>
      </c>
      <c r="W77">
        <f ca="1">IF(OR(ISBLANK(PivotTable!U70),ISBLANK(W$7),PivotTable!U70=0,W$7=0),0,IF(PivotTable!U70=W$7,1,-1))</f>
        <v>1</v>
      </c>
      <c r="X77">
        <f ca="1">IF(OR(ISBLANK(PivotTable!V70),ISBLANK(X$7),PivotTable!V70=0,X$7=0),0,IF(PivotTable!V70=X$7,1,-1))</f>
        <v>-1</v>
      </c>
      <c r="Y77">
        <f ca="1">IF(OR(ISBLANK(PivotTable!W70),ISBLANK(Y$7),PivotTable!W70=0,Y$7=0),0,IF(PivotTable!W70=Y$7,1,-1))</f>
        <v>-1</v>
      </c>
      <c r="Z77">
        <f ca="1">IF(OR(ISBLANK(PivotTable!X70),ISBLANK(Z$7),PivotTable!X70=0,Z$7=0),0,IF(PivotTable!X70=Z$7,1,-1))</f>
        <v>-1</v>
      </c>
      <c r="AA77">
        <f ca="1">IF(OR(ISBLANK(PivotTable!Y70),ISBLANK(AA$7),PivotTable!Y70=0,AA$7=0),0,IF(PivotTable!Y70=AA$7,1,-1))</f>
        <v>-1</v>
      </c>
      <c r="AB77">
        <f ca="1">IF(OR(ISBLANK(PivotTable!Z70),ISBLANK(AB$7),PivotTable!Z70=0,AB$7=0),0,IF(PivotTable!Z70=AB$7,1,-1))</f>
        <v>1</v>
      </c>
      <c r="AC77">
        <f ca="1">IF(OR(ISBLANK(PivotTable!AA70),ISBLANK(AC$7),PivotTable!AA70=0,AC$7=0),0,IF(PivotTable!AA70=AC$7,1,-1))</f>
        <v>1</v>
      </c>
      <c r="AD77">
        <f ca="1">IF(OR(ISBLANK(PivotTable!AB70),ISBLANK(AD$7),PivotTable!AB70=0,AD$7=0),0,IF(PivotTable!AB70=AD$7,1,-1))</f>
        <v>1</v>
      </c>
      <c r="AE77">
        <f ca="1">IF(OR(ISBLANK(PivotTable!AC70),ISBLANK(AE$7),PivotTable!AC70=0,AE$7=0),0,IF(PivotTable!AC70=AE$7,1,-1))</f>
        <v>-1</v>
      </c>
      <c r="AF77">
        <f ca="1">IF(OR(ISBLANK(PivotTable!AD70),ISBLANK(AF$7),PivotTable!AD70=0,AF$7=0),0,IF(PivotTable!AD70=AF$7,1,-1))</f>
        <v>-1</v>
      </c>
      <c r="AG77">
        <f ca="1">IF(OR(ISBLANK(PivotTable!AE70),ISBLANK(AG$7),PivotTable!AE70=0,AG$7=0),0,IF(PivotTable!AE70=AG$7,1,-1))</f>
        <v>1</v>
      </c>
      <c r="AH77">
        <f ca="1">IF(OR(ISBLANK(PivotTable!AF70),ISBLANK(AH$7),PivotTable!AF70=0,AH$7=0),0,IF(PivotTable!AF70=AH$7,1,-1))</f>
        <v>-1</v>
      </c>
      <c r="AI77">
        <f ca="1">IF(OR(ISBLANK(PivotTable!AG70),ISBLANK(AI$7),PivotTable!AG70=0,AI$7=0),0,IF(PivotTable!AG70=AI$7,1,-1))</f>
        <v>-1</v>
      </c>
      <c r="AJ77">
        <f ca="1">IF(OR(ISBLANK(PivotTable!AH70),ISBLANK(AJ$7),PivotTable!AH70=0,AJ$7=0),0,IF(PivotTable!AH70=AJ$7,1,-1))</f>
        <v>-1</v>
      </c>
      <c r="AK77">
        <f ca="1">IF(OR(ISBLANK(PivotTable!AI70),ISBLANK(AK$7),PivotTable!AI70=0,AK$7=0),0,IF(PivotTable!AI70=AK$7,1,-1))</f>
        <v>-1</v>
      </c>
      <c r="AL77">
        <f ca="1">IF(OR(ISBLANK(PivotTable!AJ70),ISBLANK(AL$7),PivotTable!AJ70=0,AL$7=0),0,IF(PivotTable!AJ70=AL$7,1,-1))</f>
        <v>1</v>
      </c>
      <c r="AM77">
        <f t="shared" ca="1" si="5"/>
        <v>11</v>
      </c>
      <c r="AN77">
        <f t="shared" ca="1" si="6"/>
        <v>20</v>
      </c>
      <c r="AO77">
        <f t="shared" ca="1" si="7"/>
        <v>4</v>
      </c>
    </row>
    <row r="78" spans="2:41" x14ac:dyDescent="0.25">
      <c r="B78">
        <f t="shared" ca="1" si="4"/>
        <v>-0.29032258064516131</v>
      </c>
      <c r="C78" s="9" t="str">
        <f>PivotTable!A71</f>
        <v>Mikulski (D-MD)</v>
      </c>
      <c r="D78">
        <f ca="1">IF(OR(ISBLANK(PivotTable!B71),ISBLANK(D$7),PivotTable!B71=0,D$7=0),0,IF(PivotTable!B71=D$7,1,-1))</f>
        <v>-1</v>
      </c>
      <c r="E78">
        <f ca="1">IF(OR(ISBLANK(PivotTable!C71),ISBLANK(E$7),PivotTable!C71=0,E$7=0),0,IF(PivotTable!C71=E$7,1,-1))</f>
        <v>-1</v>
      </c>
      <c r="F78">
        <f ca="1">IF(OR(ISBLANK(PivotTable!D71),ISBLANK(F$7),PivotTable!D71=0,F$7=0),0,IF(PivotTable!D71=F$7,1,-1))</f>
        <v>-1</v>
      </c>
      <c r="G78">
        <f ca="1">IF(OR(ISBLANK(PivotTable!E71),ISBLANK(G$7),PivotTable!E71=0,G$7=0),0,IF(PivotTable!E71=G$7,1,-1))</f>
        <v>-1</v>
      </c>
      <c r="H78">
        <f ca="1">IF(OR(ISBLANK(PivotTable!F71),ISBLANK(H$7),PivotTable!F71=0,H$7=0),0,IF(PivotTable!F71=H$7,1,-1))</f>
        <v>-1</v>
      </c>
      <c r="I78">
        <f ca="1">IF(OR(ISBLANK(PivotTable!G71),ISBLANK(I$7),PivotTable!G71=0,I$7=0),0,IF(PivotTable!G71=I$7,1,-1))</f>
        <v>0</v>
      </c>
      <c r="J78">
        <f ca="1">IF(OR(ISBLANK(PivotTable!H71),ISBLANK(J$7),PivotTable!H71=0,J$7=0),0,IF(PivotTable!H71=J$7,1,-1))</f>
        <v>0</v>
      </c>
      <c r="K78">
        <f ca="1">IF(OR(ISBLANK(PivotTable!I71),ISBLANK(K$7),PivotTable!I71=0,K$7=0),0,IF(PivotTable!I71=K$7,1,-1))</f>
        <v>0</v>
      </c>
      <c r="L78">
        <f ca="1">IF(OR(ISBLANK(PivotTable!J71),ISBLANK(L$7),PivotTable!J71=0,L$7=0),0,IF(PivotTable!J71=L$7,1,-1))</f>
        <v>0</v>
      </c>
      <c r="M78">
        <f ca="1">IF(OR(ISBLANK(PivotTable!K71),ISBLANK(M$7),PivotTable!K71=0,M$7=0),0,IF(PivotTable!K71=M$7,1,-1))</f>
        <v>1</v>
      </c>
      <c r="N78">
        <f ca="1">IF(OR(ISBLANK(PivotTable!L71),ISBLANK(N$7),PivotTable!L71=0,N$7=0),0,IF(PivotTable!L71=N$7,1,-1))</f>
        <v>-1</v>
      </c>
      <c r="O78">
        <f ca="1">IF(OR(ISBLANK(PivotTable!M71),ISBLANK(O$7),PivotTable!M71=0,O$7=0),0,IF(PivotTable!M71=O$7,1,-1))</f>
        <v>1</v>
      </c>
      <c r="P78">
        <f ca="1">IF(OR(ISBLANK(PivotTable!N71),ISBLANK(P$7),PivotTable!N71=0,P$7=0),0,IF(PivotTable!N71=P$7,1,-1))</f>
        <v>-1</v>
      </c>
      <c r="Q78">
        <f ca="1">IF(OR(ISBLANK(PivotTable!O71),ISBLANK(Q$7),PivotTable!O71=0,Q$7=0),0,IF(PivotTable!O71=Q$7,1,-1))</f>
        <v>-1</v>
      </c>
      <c r="R78">
        <f ca="1">IF(OR(ISBLANK(PivotTable!P71),ISBLANK(R$7),PivotTable!P71=0,R$7=0),0,IF(PivotTable!P71=R$7,1,-1))</f>
        <v>1</v>
      </c>
      <c r="S78">
        <f ca="1">IF(OR(ISBLANK(PivotTable!Q71),ISBLANK(S$7),PivotTable!Q71=0,S$7=0),0,IF(PivotTable!Q71=S$7,1,-1))</f>
        <v>1</v>
      </c>
      <c r="T78">
        <f ca="1">IF(OR(ISBLANK(PivotTable!R71),ISBLANK(T$7),PivotTable!R71=0,T$7=0),0,IF(PivotTable!R71=T$7,1,-1))</f>
        <v>-1</v>
      </c>
      <c r="U78">
        <f ca="1">IF(OR(ISBLANK(PivotTable!S71),ISBLANK(U$7),PivotTable!S71=0,U$7=0),0,IF(PivotTable!S71=U$7,1,-1))</f>
        <v>-1</v>
      </c>
      <c r="V78">
        <f ca="1">IF(OR(ISBLANK(PivotTable!T71),ISBLANK(V$7),PivotTable!T71=0,V$7=0),0,IF(PivotTable!T71=V$7,1,-1))</f>
        <v>-1</v>
      </c>
      <c r="W78">
        <f ca="1">IF(OR(ISBLANK(PivotTable!U71),ISBLANK(W$7),PivotTable!U71=0,W$7=0),0,IF(PivotTable!U71=W$7,1,-1))</f>
        <v>1</v>
      </c>
      <c r="X78">
        <f ca="1">IF(OR(ISBLANK(PivotTable!V71),ISBLANK(X$7),PivotTable!V71=0,X$7=0),0,IF(PivotTable!V71=X$7,1,-1))</f>
        <v>-1</v>
      </c>
      <c r="Y78">
        <f ca="1">IF(OR(ISBLANK(PivotTable!W71),ISBLANK(Y$7),PivotTable!W71=0,Y$7=0),0,IF(PivotTable!W71=Y$7,1,-1))</f>
        <v>-1</v>
      </c>
      <c r="Z78">
        <f ca="1">IF(OR(ISBLANK(PivotTable!X71),ISBLANK(Z$7),PivotTable!X71=0,Z$7=0),0,IF(PivotTable!X71=Z$7,1,-1))</f>
        <v>-1</v>
      </c>
      <c r="AA78">
        <f ca="1">IF(OR(ISBLANK(PivotTable!Y71),ISBLANK(AA$7),PivotTable!Y71=0,AA$7=0),0,IF(PivotTable!Y71=AA$7,1,-1))</f>
        <v>-1</v>
      </c>
      <c r="AB78">
        <f ca="1">IF(OR(ISBLANK(PivotTable!Z71),ISBLANK(AB$7),PivotTable!Z71=0,AB$7=0),0,IF(PivotTable!Z71=AB$7,1,-1))</f>
        <v>1</v>
      </c>
      <c r="AC78">
        <f ca="1">IF(OR(ISBLANK(PivotTable!AA71),ISBLANK(AC$7),PivotTable!AA71=0,AC$7=0),0,IF(PivotTable!AA71=AC$7,1,-1))</f>
        <v>1</v>
      </c>
      <c r="AD78">
        <f ca="1">IF(OR(ISBLANK(PivotTable!AB71),ISBLANK(AD$7),PivotTable!AB71=0,AD$7=0),0,IF(PivotTable!AB71=AD$7,1,-1))</f>
        <v>1</v>
      </c>
      <c r="AE78">
        <f ca="1">IF(OR(ISBLANK(PivotTable!AC71),ISBLANK(AE$7),PivotTable!AC71=0,AE$7=0),0,IF(PivotTable!AC71=AE$7,1,-1))</f>
        <v>1</v>
      </c>
      <c r="AF78">
        <f ca="1">IF(OR(ISBLANK(PivotTable!AD71),ISBLANK(AF$7),PivotTable!AD71=0,AF$7=0),0,IF(PivotTable!AD71=AF$7,1,-1))</f>
        <v>-1</v>
      </c>
      <c r="AG78">
        <f ca="1">IF(OR(ISBLANK(PivotTable!AE71),ISBLANK(AG$7),PivotTable!AE71=0,AG$7=0),0,IF(PivotTable!AE71=AG$7,1,-1))</f>
        <v>1</v>
      </c>
      <c r="AH78">
        <f ca="1">IF(OR(ISBLANK(PivotTable!AF71),ISBLANK(AH$7),PivotTable!AF71=0,AH$7=0),0,IF(PivotTable!AF71=AH$7,1,-1))</f>
        <v>-1</v>
      </c>
      <c r="AI78">
        <f ca="1">IF(OR(ISBLANK(PivotTable!AG71),ISBLANK(AI$7),PivotTable!AG71=0,AI$7=0),0,IF(PivotTable!AG71=AI$7,1,-1))</f>
        <v>-1</v>
      </c>
      <c r="AJ78">
        <f ca="1">IF(OR(ISBLANK(PivotTable!AH71),ISBLANK(AJ$7),PivotTable!AH71=0,AJ$7=0),0,IF(PivotTable!AH71=AJ$7,1,-1))</f>
        <v>-1</v>
      </c>
      <c r="AK78">
        <f ca="1">IF(OR(ISBLANK(PivotTable!AI71),ISBLANK(AK$7),PivotTable!AI71=0,AK$7=0),0,IF(PivotTable!AI71=AK$7,1,-1))</f>
        <v>-1</v>
      </c>
      <c r="AL78">
        <f ca="1">IF(OR(ISBLANK(PivotTable!AJ71),ISBLANK(AL$7),PivotTable!AJ71=0,AL$7=0),0,IF(PivotTable!AJ71=AL$7,1,-1))</f>
        <v>1</v>
      </c>
      <c r="AM78">
        <f t="shared" ca="1" si="5"/>
        <v>11</v>
      </c>
      <c r="AN78">
        <f t="shared" ca="1" si="6"/>
        <v>20</v>
      </c>
      <c r="AO78">
        <f t="shared" ca="1" si="7"/>
        <v>4</v>
      </c>
    </row>
    <row r="79" spans="2:41" x14ac:dyDescent="0.25">
      <c r="B79">
        <f t="shared" ca="1" si="4"/>
        <v>0.16129032258064516</v>
      </c>
      <c r="C79" s="9" t="str">
        <f>PivotTable!A72</f>
        <v>Moran (R-KS)</v>
      </c>
      <c r="D79">
        <f ca="1">IF(OR(ISBLANK(PivotTable!B72),ISBLANK(D$7),PivotTable!B72=0,D$7=0),0,IF(PivotTable!B72=D$7,1,-1))</f>
        <v>1</v>
      </c>
      <c r="E79">
        <f ca="1">IF(OR(ISBLANK(PivotTable!C72),ISBLANK(E$7),PivotTable!C72=0,E$7=0),0,IF(PivotTable!C72=E$7,1,-1))</f>
        <v>-1</v>
      </c>
      <c r="F79">
        <f ca="1">IF(OR(ISBLANK(PivotTable!D72),ISBLANK(F$7),PivotTable!D72=0,F$7=0),0,IF(PivotTable!D72=F$7,1,-1))</f>
        <v>-1</v>
      </c>
      <c r="G79">
        <f ca="1">IF(OR(ISBLANK(PivotTable!E72),ISBLANK(G$7),PivotTable!E72=0,G$7=0),0,IF(PivotTable!E72=G$7,1,-1))</f>
        <v>-1</v>
      </c>
      <c r="H79">
        <f ca="1">IF(OR(ISBLANK(PivotTable!F72),ISBLANK(H$7),PivotTable!F72=0,H$7=0),0,IF(PivotTable!F72=H$7,1,-1))</f>
        <v>-1</v>
      </c>
      <c r="I79">
        <f ca="1">IF(OR(ISBLANK(PivotTable!G72),ISBLANK(I$7),PivotTable!G72=0,I$7=0),0,IF(PivotTable!G72=I$7,1,-1))</f>
        <v>0</v>
      </c>
      <c r="J79">
        <f ca="1">IF(OR(ISBLANK(PivotTable!H72),ISBLANK(J$7),PivotTable!H72=0,J$7=0),0,IF(PivotTable!H72=J$7,1,-1))</f>
        <v>0</v>
      </c>
      <c r="K79">
        <f ca="1">IF(OR(ISBLANK(PivotTable!I72),ISBLANK(K$7),PivotTable!I72=0,K$7=0),0,IF(PivotTable!I72=K$7,1,-1))</f>
        <v>0</v>
      </c>
      <c r="L79">
        <f ca="1">IF(OR(ISBLANK(PivotTable!J72),ISBLANK(L$7),PivotTable!J72=0,L$7=0),0,IF(PivotTable!J72=L$7,1,-1))</f>
        <v>0</v>
      </c>
      <c r="M79">
        <f ca="1">IF(OR(ISBLANK(PivotTable!K72),ISBLANK(M$7),PivotTable!K72=0,M$7=0),0,IF(PivotTable!K72=M$7,1,-1))</f>
        <v>1</v>
      </c>
      <c r="N79">
        <f ca="1">IF(OR(ISBLANK(PivotTable!L72),ISBLANK(N$7),PivotTable!L72=0,N$7=0),0,IF(PivotTable!L72=N$7,1,-1))</f>
        <v>-1</v>
      </c>
      <c r="O79">
        <f ca="1">IF(OR(ISBLANK(PivotTable!M72),ISBLANK(O$7),PivotTable!M72=0,O$7=0),0,IF(PivotTable!M72=O$7,1,-1))</f>
        <v>1</v>
      </c>
      <c r="P79">
        <f ca="1">IF(OR(ISBLANK(PivotTable!N72),ISBLANK(P$7),PivotTable!N72=0,P$7=0),0,IF(PivotTable!N72=P$7,1,-1))</f>
        <v>-1</v>
      </c>
      <c r="Q79">
        <f ca="1">IF(OR(ISBLANK(PivotTable!O72),ISBLANK(Q$7),PivotTable!O72=0,Q$7=0),0,IF(PivotTable!O72=Q$7,1,-1))</f>
        <v>-1</v>
      </c>
      <c r="R79">
        <f ca="1">IF(OR(ISBLANK(PivotTable!P72),ISBLANK(R$7),PivotTable!P72=0,R$7=0),0,IF(PivotTable!P72=R$7,1,-1))</f>
        <v>1</v>
      </c>
      <c r="S79">
        <f ca="1">IF(OR(ISBLANK(PivotTable!Q72),ISBLANK(S$7),PivotTable!Q72=0,S$7=0),0,IF(PivotTable!Q72=S$7,1,-1))</f>
        <v>1</v>
      </c>
      <c r="T79">
        <f ca="1">IF(OR(ISBLANK(PivotTable!R72),ISBLANK(T$7),PivotTable!R72=0,T$7=0),0,IF(PivotTable!R72=T$7,1,-1))</f>
        <v>1</v>
      </c>
      <c r="U79">
        <f ca="1">IF(OR(ISBLANK(PivotTable!S72),ISBLANK(U$7),PivotTable!S72=0,U$7=0),0,IF(PivotTable!S72=U$7,1,-1))</f>
        <v>1</v>
      </c>
      <c r="V79">
        <f ca="1">IF(OR(ISBLANK(PivotTable!T72),ISBLANK(V$7),PivotTable!T72=0,V$7=0),0,IF(PivotTable!T72=V$7,1,-1))</f>
        <v>-1</v>
      </c>
      <c r="W79">
        <f ca="1">IF(OR(ISBLANK(PivotTable!U72),ISBLANK(W$7),PivotTable!U72=0,W$7=0),0,IF(PivotTable!U72=W$7,1,-1))</f>
        <v>1</v>
      </c>
      <c r="X79">
        <f ca="1">IF(OR(ISBLANK(PivotTable!V72),ISBLANK(X$7),PivotTable!V72=0,X$7=0),0,IF(PivotTable!V72=X$7,1,-1))</f>
        <v>1</v>
      </c>
      <c r="Y79">
        <f ca="1">IF(OR(ISBLANK(PivotTable!W72),ISBLANK(Y$7),PivotTable!W72=0,Y$7=0),0,IF(PivotTable!W72=Y$7,1,-1))</f>
        <v>-1</v>
      </c>
      <c r="Z79">
        <f ca="1">IF(OR(ISBLANK(PivotTable!X72),ISBLANK(Z$7),PivotTable!X72=0,Z$7=0),0,IF(PivotTable!X72=Z$7,1,-1))</f>
        <v>-1</v>
      </c>
      <c r="AA79">
        <f ca="1">IF(OR(ISBLANK(PivotTable!Y72),ISBLANK(AA$7),PivotTable!Y72=0,AA$7=0),0,IF(PivotTable!Y72=AA$7,1,-1))</f>
        <v>1</v>
      </c>
      <c r="AB79">
        <f ca="1">IF(OR(ISBLANK(PivotTable!Z72),ISBLANK(AB$7),PivotTable!Z72=0,AB$7=0),0,IF(PivotTable!Z72=AB$7,1,-1))</f>
        <v>-1</v>
      </c>
      <c r="AC79">
        <f ca="1">IF(OR(ISBLANK(PivotTable!AA72),ISBLANK(AC$7),PivotTable!AA72=0,AC$7=0),0,IF(PivotTable!AA72=AC$7,1,-1))</f>
        <v>1</v>
      </c>
      <c r="AD79">
        <f ca="1">IF(OR(ISBLANK(PivotTable!AB72),ISBLANK(AD$7),PivotTable!AB72=0,AD$7=0),0,IF(PivotTable!AB72=AD$7,1,-1))</f>
        <v>1</v>
      </c>
      <c r="AE79">
        <f ca="1">IF(OR(ISBLANK(PivotTable!AC72),ISBLANK(AE$7),PivotTable!AC72=0,AE$7=0),0,IF(PivotTable!AC72=AE$7,1,-1))</f>
        <v>1</v>
      </c>
      <c r="AF79">
        <f ca="1">IF(OR(ISBLANK(PivotTable!AD72),ISBLANK(AF$7),PivotTable!AD72=0,AF$7=0),0,IF(PivotTable!AD72=AF$7,1,-1))</f>
        <v>1</v>
      </c>
      <c r="AG79">
        <f ca="1">IF(OR(ISBLANK(PivotTable!AE72),ISBLANK(AG$7),PivotTable!AE72=0,AG$7=0),0,IF(PivotTable!AE72=AG$7,1,-1))</f>
        <v>1</v>
      </c>
      <c r="AH79">
        <f ca="1">IF(OR(ISBLANK(PivotTable!AF72),ISBLANK(AH$7),PivotTable!AF72=0,AH$7=0),0,IF(PivotTable!AF72=AH$7,1,-1))</f>
        <v>-1</v>
      </c>
      <c r="AI79">
        <f ca="1">IF(OR(ISBLANK(PivotTable!AG72),ISBLANK(AI$7),PivotTable!AG72=0,AI$7=0),0,IF(PivotTable!AG72=AI$7,1,-1))</f>
        <v>1</v>
      </c>
      <c r="AJ79">
        <f ca="1">IF(OR(ISBLANK(PivotTable!AH72),ISBLANK(AJ$7),PivotTable!AH72=0,AJ$7=0),0,IF(PivotTable!AH72=AJ$7,1,-1))</f>
        <v>-1</v>
      </c>
      <c r="AK79">
        <f ca="1">IF(OR(ISBLANK(PivotTable!AI72),ISBLANK(AK$7),PivotTable!AI72=0,AK$7=0),0,IF(PivotTable!AI72=AK$7,1,-1))</f>
        <v>1</v>
      </c>
      <c r="AL79">
        <f ca="1">IF(OR(ISBLANK(PivotTable!AJ72),ISBLANK(AL$7),PivotTable!AJ72=0,AL$7=0),0,IF(PivotTable!AJ72=AL$7,1,-1))</f>
        <v>1</v>
      </c>
      <c r="AM79">
        <f t="shared" ca="1" si="5"/>
        <v>18</v>
      </c>
      <c r="AN79">
        <f t="shared" ca="1" si="6"/>
        <v>13</v>
      </c>
      <c r="AO79">
        <f t="shared" ca="1" si="7"/>
        <v>4</v>
      </c>
    </row>
    <row r="80" spans="2:41" x14ac:dyDescent="0.25">
      <c r="B80">
        <f t="shared" ca="1" si="4"/>
        <v>3.2258064516129031E-2</v>
      </c>
      <c r="C80" s="9" t="str">
        <f>PivotTable!A73</f>
        <v>Murkowski (R-AK)</v>
      </c>
      <c r="D80">
        <f ca="1">IF(OR(ISBLANK(PivotTable!B73),ISBLANK(D$7),PivotTable!B73=0,D$7=0),0,IF(PivotTable!B73=D$7,1,-1))</f>
        <v>-1</v>
      </c>
      <c r="E80">
        <f ca="1">IF(OR(ISBLANK(PivotTable!C73),ISBLANK(E$7),PivotTable!C73=0,E$7=0),0,IF(PivotTable!C73=E$7,1,-1))</f>
        <v>-1</v>
      </c>
      <c r="F80">
        <f ca="1">IF(OR(ISBLANK(PivotTable!D73),ISBLANK(F$7),PivotTable!D73=0,F$7=0),0,IF(PivotTable!D73=F$7,1,-1))</f>
        <v>-1</v>
      </c>
      <c r="G80">
        <f ca="1">IF(OR(ISBLANK(PivotTable!E73),ISBLANK(G$7),PivotTable!E73=0,G$7=0),0,IF(PivotTable!E73=G$7,1,-1))</f>
        <v>-1</v>
      </c>
      <c r="H80">
        <f ca="1">IF(OR(ISBLANK(PivotTable!F73),ISBLANK(H$7),PivotTable!F73=0,H$7=0),0,IF(PivotTable!F73=H$7,1,-1))</f>
        <v>-1</v>
      </c>
      <c r="I80">
        <f ca="1">IF(OR(ISBLANK(PivotTable!G73),ISBLANK(I$7),PivotTable!G73=0,I$7=0),0,IF(PivotTable!G73=I$7,1,-1))</f>
        <v>0</v>
      </c>
      <c r="J80">
        <f ca="1">IF(OR(ISBLANK(PivotTable!H73),ISBLANK(J$7),PivotTable!H73=0,J$7=0),0,IF(PivotTable!H73=J$7,1,-1))</f>
        <v>0</v>
      </c>
      <c r="K80">
        <f ca="1">IF(OR(ISBLANK(PivotTable!I73),ISBLANK(K$7),PivotTable!I73=0,K$7=0),0,IF(PivotTable!I73=K$7,1,-1))</f>
        <v>0</v>
      </c>
      <c r="L80">
        <f ca="1">IF(OR(ISBLANK(PivotTable!J73),ISBLANK(L$7),PivotTable!J73=0,L$7=0),0,IF(PivotTable!J73=L$7,1,-1))</f>
        <v>0</v>
      </c>
      <c r="M80">
        <f ca="1">IF(OR(ISBLANK(PivotTable!K73),ISBLANK(M$7),PivotTable!K73=0,M$7=0),0,IF(PivotTable!K73=M$7,1,-1))</f>
        <v>1</v>
      </c>
      <c r="N80">
        <f ca="1">IF(OR(ISBLANK(PivotTable!L73),ISBLANK(N$7),PivotTable!L73=0,N$7=0),0,IF(PivotTable!L73=N$7,1,-1))</f>
        <v>-1</v>
      </c>
      <c r="O80">
        <f ca="1">IF(OR(ISBLANK(PivotTable!M73),ISBLANK(O$7),PivotTable!M73=0,O$7=0),0,IF(PivotTable!M73=O$7,1,-1))</f>
        <v>1</v>
      </c>
      <c r="P80">
        <f ca="1">IF(OR(ISBLANK(PivotTable!N73),ISBLANK(P$7),PivotTable!N73=0,P$7=0),0,IF(PivotTable!N73=P$7,1,-1))</f>
        <v>-1</v>
      </c>
      <c r="Q80">
        <f ca="1">IF(OR(ISBLANK(PivotTable!O73),ISBLANK(Q$7),PivotTable!O73=0,Q$7=0),0,IF(PivotTable!O73=Q$7,1,-1))</f>
        <v>-1</v>
      </c>
      <c r="R80">
        <f ca="1">IF(OR(ISBLANK(PivotTable!P73),ISBLANK(R$7),PivotTable!P73=0,R$7=0),0,IF(PivotTable!P73=R$7,1,-1))</f>
        <v>1</v>
      </c>
      <c r="S80">
        <f ca="1">IF(OR(ISBLANK(PivotTable!Q73),ISBLANK(S$7),PivotTable!Q73=0,S$7=0),0,IF(PivotTable!Q73=S$7,1,-1))</f>
        <v>1</v>
      </c>
      <c r="T80">
        <f ca="1">IF(OR(ISBLANK(PivotTable!R73),ISBLANK(T$7),PivotTable!R73=0,T$7=0),0,IF(PivotTable!R73=T$7,1,-1))</f>
        <v>1</v>
      </c>
      <c r="U80">
        <f ca="1">IF(OR(ISBLANK(PivotTable!S73),ISBLANK(U$7),PivotTable!S73=0,U$7=0),0,IF(PivotTable!S73=U$7,1,-1))</f>
        <v>1</v>
      </c>
      <c r="V80">
        <f ca="1">IF(OR(ISBLANK(PivotTable!T73),ISBLANK(V$7),PivotTable!T73=0,V$7=0),0,IF(PivotTable!T73=V$7,1,-1))</f>
        <v>-1</v>
      </c>
      <c r="W80">
        <f ca="1">IF(OR(ISBLANK(PivotTable!U73),ISBLANK(W$7),PivotTable!U73=0,W$7=0),0,IF(PivotTable!U73=W$7,1,-1))</f>
        <v>1</v>
      </c>
      <c r="X80">
        <f ca="1">IF(OR(ISBLANK(PivotTable!V73),ISBLANK(X$7),PivotTable!V73=0,X$7=0),0,IF(PivotTable!V73=X$7,1,-1))</f>
        <v>1</v>
      </c>
      <c r="Y80">
        <f ca="1">IF(OR(ISBLANK(PivotTable!W73),ISBLANK(Y$7),PivotTable!W73=0,Y$7=0),0,IF(PivotTable!W73=Y$7,1,-1))</f>
        <v>-1</v>
      </c>
      <c r="Z80">
        <f ca="1">IF(OR(ISBLANK(PivotTable!X73),ISBLANK(Z$7),PivotTable!X73=0,Z$7=0),0,IF(PivotTable!X73=Z$7,1,-1))</f>
        <v>1</v>
      </c>
      <c r="AA80">
        <f ca="1">IF(OR(ISBLANK(PivotTable!Y73),ISBLANK(AA$7),PivotTable!Y73=0,AA$7=0),0,IF(PivotTable!Y73=AA$7,1,-1))</f>
        <v>1</v>
      </c>
      <c r="AB80">
        <f ca="1">IF(OR(ISBLANK(PivotTable!Z73),ISBLANK(AB$7),PivotTable!Z73=0,AB$7=0),0,IF(PivotTable!Z73=AB$7,1,-1))</f>
        <v>1</v>
      </c>
      <c r="AC80">
        <f ca="1">IF(OR(ISBLANK(PivotTable!AA73),ISBLANK(AC$7),PivotTable!AA73=0,AC$7=0),0,IF(PivotTable!AA73=AC$7,1,-1))</f>
        <v>1</v>
      </c>
      <c r="AD80">
        <f ca="1">IF(OR(ISBLANK(PivotTable!AB73),ISBLANK(AD$7),PivotTable!AB73=0,AD$7=0),0,IF(PivotTable!AB73=AD$7,1,-1))</f>
        <v>1</v>
      </c>
      <c r="AE80">
        <f ca="1">IF(OR(ISBLANK(PivotTable!AC73),ISBLANK(AE$7),PivotTable!AC73=0,AE$7=0),0,IF(PivotTable!AC73=AE$7,1,-1))</f>
        <v>-1</v>
      </c>
      <c r="AF80">
        <f ca="1">IF(OR(ISBLANK(PivotTable!AD73),ISBLANK(AF$7),PivotTable!AD73=0,AF$7=0),0,IF(PivotTable!AD73=AF$7,1,-1))</f>
        <v>-1</v>
      </c>
      <c r="AG80">
        <f ca="1">IF(OR(ISBLANK(PivotTable!AE73),ISBLANK(AG$7),PivotTable!AE73=0,AG$7=0),0,IF(PivotTable!AE73=AG$7,1,-1))</f>
        <v>1</v>
      </c>
      <c r="AH80">
        <f ca="1">IF(OR(ISBLANK(PivotTable!AF73),ISBLANK(AH$7),PivotTable!AF73=0,AH$7=0),0,IF(PivotTable!AF73=AH$7,1,-1))</f>
        <v>-1</v>
      </c>
      <c r="AI80">
        <f ca="1">IF(OR(ISBLANK(PivotTable!AG73),ISBLANK(AI$7),PivotTable!AG73=0,AI$7=0),0,IF(PivotTable!AG73=AI$7,1,-1))</f>
        <v>1</v>
      </c>
      <c r="AJ80">
        <f ca="1">IF(OR(ISBLANK(PivotTable!AH73),ISBLANK(AJ$7),PivotTable!AH73=0,AJ$7=0),0,IF(PivotTable!AH73=AJ$7,1,-1))</f>
        <v>-1</v>
      </c>
      <c r="AK80">
        <f ca="1">IF(OR(ISBLANK(PivotTable!AI73),ISBLANK(AK$7),PivotTable!AI73=0,AK$7=0),0,IF(PivotTable!AI73=AK$7,1,-1))</f>
        <v>-1</v>
      </c>
      <c r="AL80">
        <f ca="1">IF(OR(ISBLANK(PivotTable!AJ73),ISBLANK(AL$7),PivotTable!AJ73=0,AL$7=0),0,IF(PivotTable!AJ73=AL$7,1,-1))</f>
        <v>1</v>
      </c>
      <c r="AM80">
        <f t="shared" ca="1" si="5"/>
        <v>16</v>
      </c>
      <c r="AN80">
        <f t="shared" ca="1" si="6"/>
        <v>15</v>
      </c>
      <c r="AO80">
        <f t="shared" ca="1" si="7"/>
        <v>4</v>
      </c>
    </row>
    <row r="81" spans="2:41" x14ac:dyDescent="0.25">
      <c r="B81">
        <f t="shared" ca="1" si="4"/>
        <v>-0.46666666666666667</v>
      </c>
      <c r="C81" s="9" t="str">
        <f>PivotTable!A74</f>
        <v>Murray (D-WA)</v>
      </c>
      <c r="D81">
        <f ca="1">IF(OR(ISBLANK(PivotTable!B74),ISBLANK(D$7),PivotTable!B74=0,D$7=0),0,IF(PivotTable!B74=D$7,1,-1))</f>
        <v>-1</v>
      </c>
      <c r="E81">
        <f ca="1">IF(OR(ISBLANK(PivotTable!C74),ISBLANK(E$7),PivotTable!C74=0,E$7=0),0,IF(PivotTable!C74=E$7,1,-1))</f>
        <v>-1</v>
      </c>
      <c r="F81">
        <f ca="1">IF(OR(ISBLANK(PivotTable!D74),ISBLANK(F$7),PivotTable!D74=0,F$7=0),0,IF(PivotTable!D74=F$7,1,-1))</f>
        <v>-1</v>
      </c>
      <c r="G81">
        <f ca="1">IF(OR(ISBLANK(PivotTable!E74),ISBLANK(G$7),PivotTable!E74=0,G$7=0),0,IF(PivotTable!E74=G$7,1,-1))</f>
        <v>-1</v>
      </c>
      <c r="H81">
        <f ca="1">IF(OR(ISBLANK(PivotTable!F74),ISBLANK(H$7),PivotTable!F74=0,H$7=0),0,IF(PivotTable!F74=H$7,1,-1))</f>
        <v>-1</v>
      </c>
      <c r="I81">
        <f ca="1">IF(OR(ISBLANK(PivotTable!G74),ISBLANK(I$7),PivotTable!G74=0,I$7=0),0,IF(PivotTable!G74=I$7,1,-1))</f>
        <v>0</v>
      </c>
      <c r="J81">
        <f ca="1">IF(OR(ISBLANK(PivotTable!H74),ISBLANK(J$7),PivotTable!H74=0,J$7=0),0,IF(PivotTable!H74=J$7,1,-1))</f>
        <v>0</v>
      </c>
      <c r="K81">
        <f ca="1">IF(OR(ISBLANK(PivotTable!I74),ISBLANK(K$7),PivotTable!I74=0,K$7=0),0,IF(PivotTable!I74=K$7,1,-1))</f>
        <v>0</v>
      </c>
      <c r="L81">
        <f ca="1">IF(OR(ISBLANK(PivotTable!J74),ISBLANK(L$7),PivotTable!J74=0,L$7=0),0,IF(PivotTable!J74=L$7,1,-1))</f>
        <v>0</v>
      </c>
      <c r="M81">
        <f ca="1">IF(OR(ISBLANK(PivotTable!K74),ISBLANK(M$7),PivotTable!K74=0,M$7=0),0,IF(PivotTable!K74=M$7,1,-1))</f>
        <v>-1</v>
      </c>
      <c r="N81">
        <f ca="1">IF(OR(ISBLANK(PivotTable!L74),ISBLANK(N$7),PivotTable!L74=0,N$7=0),0,IF(PivotTable!L74=N$7,1,-1))</f>
        <v>-1</v>
      </c>
      <c r="O81">
        <f ca="1">IF(OR(ISBLANK(PivotTable!M74),ISBLANK(O$7),PivotTable!M74=0,O$7=0),0,IF(PivotTable!M74=O$7,1,-1))</f>
        <v>1</v>
      </c>
      <c r="P81">
        <f ca="1">IF(OR(ISBLANK(PivotTable!N74),ISBLANK(P$7),PivotTable!N74=0,P$7=0),0,IF(PivotTable!N74=P$7,1,-1))</f>
        <v>-1</v>
      </c>
      <c r="Q81">
        <f ca="1">IF(OR(ISBLANK(PivotTable!O74),ISBLANK(Q$7),PivotTable!O74=0,Q$7=0),0,IF(PivotTable!O74=Q$7,1,-1))</f>
        <v>-1</v>
      </c>
      <c r="R81">
        <f ca="1">IF(OR(ISBLANK(PivotTable!P74),ISBLANK(R$7),PivotTable!P74=0,R$7=0),0,IF(PivotTable!P74=R$7,1,-1))</f>
        <v>1</v>
      </c>
      <c r="S81">
        <f ca="1">IF(OR(ISBLANK(PivotTable!Q74),ISBLANK(S$7),PivotTable!Q74=0,S$7=0),0,IF(PivotTable!Q74=S$7,1,-1))</f>
        <v>1</v>
      </c>
      <c r="T81">
        <f ca="1">IF(OR(ISBLANK(PivotTable!R74),ISBLANK(T$7),PivotTable!R74=0,T$7=0),0,IF(PivotTable!R74=T$7,1,-1))</f>
        <v>-1</v>
      </c>
      <c r="U81">
        <f ca="1">IF(OR(ISBLANK(PivotTable!S74),ISBLANK(U$7),PivotTable!S74=0,U$7=0),0,IF(PivotTable!S74=U$7,1,-1))</f>
        <v>-1</v>
      </c>
      <c r="V81">
        <f ca="1">IF(OR(ISBLANK(PivotTable!T74),ISBLANK(V$7),PivotTable!T74=0,V$7=0),0,IF(PivotTable!T74=V$7,1,-1))</f>
        <v>-1</v>
      </c>
      <c r="W81">
        <f ca="1">IF(OR(ISBLANK(PivotTable!U74),ISBLANK(W$7),PivotTable!U74=0,W$7=0),0,IF(PivotTable!U74=W$7,1,-1))</f>
        <v>1</v>
      </c>
      <c r="X81">
        <f ca="1">IF(OR(ISBLANK(PivotTable!V74),ISBLANK(X$7),PivotTable!V74=0,X$7=0),0,IF(PivotTable!V74=X$7,1,-1))</f>
        <v>-1</v>
      </c>
      <c r="Y81">
        <f ca="1">IF(OR(ISBLANK(PivotTable!W74),ISBLANK(Y$7),PivotTable!W74=0,Y$7=0),0,IF(PivotTable!W74=Y$7,1,-1))</f>
        <v>-1</v>
      </c>
      <c r="Z81">
        <f ca="1">IF(OR(ISBLANK(PivotTable!X74),ISBLANK(Z$7),PivotTable!X74=0,Z$7=0),0,IF(PivotTable!X74=Z$7,1,-1))</f>
        <v>-1</v>
      </c>
      <c r="AA81">
        <f ca="1">IF(OR(ISBLANK(PivotTable!Y74),ISBLANK(AA$7),PivotTable!Y74=0,AA$7=0),0,IF(PivotTable!Y74=AA$7,1,-1))</f>
        <v>-1</v>
      </c>
      <c r="AB81">
        <f ca="1">IF(OR(ISBLANK(PivotTable!Z74),ISBLANK(AB$7),PivotTable!Z74=0,AB$7=0),0,IF(PivotTable!Z74=AB$7,1,-1))</f>
        <v>0</v>
      </c>
      <c r="AC81">
        <f ca="1">IF(OR(ISBLANK(PivotTable!AA74),ISBLANK(AC$7),PivotTable!AA74=0,AC$7=0),0,IF(PivotTable!AA74=AC$7,1,-1))</f>
        <v>1</v>
      </c>
      <c r="AD81">
        <f ca="1">IF(OR(ISBLANK(PivotTable!AB74),ISBLANK(AD$7),PivotTable!AB74=0,AD$7=0),0,IF(PivotTable!AB74=AD$7,1,-1))</f>
        <v>1</v>
      </c>
      <c r="AE81">
        <f ca="1">IF(OR(ISBLANK(PivotTable!AC74),ISBLANK(AE$7),PivotTable!AC74=0,AE$7=0),0,IF(PivotTable!AC74=AE$7,1,-1))</f>
        <v>-1</v>
      </c>
      <c r="AF81">
        <f ca="1">IF(OR(ISBLANK(PivotTable!AD74),ISBLANK(AF$7),PivotTable!AD74=0,AF$7=0),0,IF(PivotTable!AD74=AF$7,1,-1))</f>
        <v>-1</v>
      </c>
      <c r="AG81">
        <f ca="1">IF(OR(ISBLANK(PivotTable!AE74),ISBLANK(AG$7),PivotTable!AE74=0,AG$7=0),0,IF(PivotTable!AE74=AG$7,1,-1))</f>
        <v>1</v>
      </c>
      <c r="AH81">
        <f ca="1">IF(OR(ISBLANK(PivotTable!AF74),ISBLANK(AH$7),PivotTable!AF74=0,AH$7=0),0,IF(PivotTable!AF74=AH$7,1,-1))</f>
        <v>-1</v>
      </c>
      <c r="AI81">
        <f ca="1">IF(OR(ISBLANK(PivotTable!AG74),ISBLANK(AI$7),PivotTable!AG74=0,AI$7=0),0,IF(PivotTable!AG74=AI$7,1,-1))</f>
        <v>-1</v>
      </c>
      <c r="AJ81">
        <f ca="1">IF(OR(ISBLANK(PivotTable!AH74),ISBLANK(AJ$7),PivotTable!AH74=0,AJ$7=0),0,IF(PivotTable!AH74=AJ$7,1,-1))</f>
        <v>-1</v>
      </c>
      <c r="AK81">
        <f ca="1">IF(OR(ISBLANK(PivotTable!AI74),ISBLANK(AK$7),PivotTable!AI74=0,AK$7=0),0,IF(PivotTable!AI74=AK$7,1,-1))</f>
        <v>-1</v>
      </c>
      <c r="AL81">
        <f ca="1">IF(OR(ISBLANK(PivotTable!AJ74),ISBLANK(AL$7),PivotTable!AJ74=0,AL$7=0),0,IF(PivotTable!AJ74=AL$7,1,-1))</f>
        <v>1</v>
      </c>
      <c r="AM81">
        <f t="shared" ca="1" si="5"/>
        <v>8</v>
      </c>
      <c r="AN81">
        <f t="shared" ca="1" si="6"/>
        <v>22</v>
      </c>
      <c r="AO81">
        <f t="shared" ca="1" si="7"/>
        <v>5</v>
      </c>
    </row>
    <row r="82" spans="2:41" x14ac:dyDescent="0.25">
      <c r="B82">
        <f t="shared" ca="1" si="4"/>
        <v>-0.16129032258064516</v>
      </c>
      <c r="C82" s="9" t="str">
        <f>PivotTable!A75</f>
        <v>Nelson (D-FL)</v>
      </c>
      <c r="D82">
        <f ca="1">IF(OR(ISBLANK(PivotTable!B75),ISBLANK(D$7),PivotTable!B75=0,D$7=0),0,IF(PivotTable!B75=D$7,1,-1))</f>
        <v>-1</v>
      </c>
      <c r="E82">
        <f ca="1">IF(OR(ISBLANK(PivotTable!C75),ISBLANK(E$7),PivotTable!C75=0,E$7=0),0,IF(PivotTable!C75=E$7,1,-1))</f>
        <v>-1</v>
      </c>
      <c r="F82">
        <f ca="1">IF(OR(ISBLANK(PivotTable!D75),ISBLANK(F$7),PivotTable!D75=0,F$7=0),0,IF(PivotTable!D75=F$7,1,-1))</f>
        <v>-1</v>
      </c>
      <c r="G82">
        <f ca="1">IF(OR(ISBLANK(PivotTable!E75),ISBLANK(G$7),PivotTable!E75=0,G$7=0),0,IF(PivotTable!E75=G$7,1,-1))</f>
        <v>-1</v>
      </c>
      <c r="H82">
        <f ca="1">IF(OR(ISBLANK(PivotTable!F75),ISBLANK(H$7),PivotTable!F75=0,H$7=0),0,IF(PivotTable!F75=H$7,1,-1))</f>
        <v>-1</v>
      </c>
      <c r="I82">
        <f ca="1">IF(OR(ISBLANK(PivotTable!G75),ISBLANK(I$7),PivotTable!G75=0,I$7=0),0,IF(PivotTable!G75=I$7,1,-1))</f>
        <v>0</v>
      </c>
      <c r="J82">
        <f ca="1">IF(OR(ISBLANK(PivotTable!H75),ISBLANK(J$7),PivotTable!H75=0,J$7=0),0,IF(PivotTable!H75=J$7,1,-1))</f>
        <v>0</v>
      </c>
      <c r="K82">
        <f ca="1">IF(OR(ISBLANK(PivotTable!I75),ISBLANK(K$7),PivotTable!I75=0,K$7=0),0,IF(PivotTable!I75=K$7,1,-1))</f>
        <v>0</v>
      </c>
      <c r="L82">
        <f ca="1">IF(OR(ISBLANK(PivotTable!J75),ISBLANK(L$7),PivotTable!J75=0,L$7=0),0,IF(PivotTable!J75=L$7,1,-1))</f>
        <v>0</v>
      </c>
      <c r="M82">
        <f ca="1">IF(OR(ISBLANK(PivotTable!K75),ISBLANK(M$7),PivotTable!K75=0,M$7=0),0,IF(PivotTable!K75=M$7,1,-1))</f>
        <v>1</v>
      </c>
      <c r="N82">
        <f ca="1">IF(OR(ISBLANK(PivotTable!L75),ISBLANK(N$7),PivotTable!L75=0,N$7=0),0,IF(PivotTable!L75=N$7,1,-1))</f>
        <v>-1</v>
      </c>
      <c r="O82">
        <f ca="1">IF(OR(ISBLANK(PivotTable!M75),ISBLANK(O$7),PivotTable!M75=0,O$7=0),0,IF(PivotTable!M75=O$7,1,-1))</f>
        <v>1</v>
      </c>
      <c r="P82">
        <f ca="1">IF(OR(ISBLANK(PivotTable!N75),ISBLANK(P$7),PivotTable!N75=0,P$7=0),0,IF(PivotTable!N75=P$7,1,-1))</f>
        <v>-1</v>
      </c>
      <c r="Q82">
        <f ca="1">IF(OR(ISBLANK(PivotTable!O75),ISBLANK(Q$7),PivotTable!O75=0,Q$7=0),0,IF(PivotTable!O75=Q$7,1,-1))</f>
        <v>-1</v>
      </c>
      <c r="R82">
        <f ca="1">IF(OR(ISBLANK(PivotTable!P75),ISBLANK(R$7),PivotTable!P75=0,R$7=0),0,IF(PivotTable!P75=R$7,1,-1))</f>
        <v>1</v>
      </c>
      <c r="S82">
        <f ca="1">IF(OR(ISBLANK(PivotTable!Q75),ISBLANK(S$7),PivotTable!Q75=0,S$7=0),0,IF(PivotTable!Q75=S$7,1,-1))</f>
        <v>1</v>
      </c>
      <c r="T82">
        <f ca="1">IF(OR(ISBLANK(PivotTable!R75),ISBLANK(T$7),PivotTable!R75=0,T$7=0),0,IF(PivotTable!R75=T$7,1,-1))</f>
        <v>-1</v>
      </c>
      <c r="U82">
        <f ca="1">IF(OR(ISBLANK(PivotTable!S75),ISBLANK(U$7),PivotTable!S75=0,U$7=0),0,IF(PivotTable!S75=U$7,1,-1))</f>
        <v>1</v>
      </c>
      <c r="V82">
        <f ca="1">IF(OR(ISBLANK(PivotTable!T75),ISBLANK(V$7),PivotTable!T75=0,V$7=0),0,IF(PivotTable!T75=V$7,1,-1))</f>
        <v>-1</v>
      </c>
      <c r="W82">
        <f ca="1">IF(OR(ISBLANK(PivotTable!U75),ISBLANK(W$7),PivotTable!U75=0,W$7=0),0,IF(PivotTable!U75=W$7,1,-1))</f>
        <v>1</v>
      </c>
      <c r="X82">
        <f ca="1">IF(OR(ISBLANK(PivotTable!V75),ISBLANK(X$7),PivotTable!V75=0,X$7=0),0,IF(PivotTable!V75=X$7,1,-1))</f>
        <v>-1</v>
      </c>
      <c r="Y82">
        <f ca="1">IF(OR(ISBLANK(PivotTable!W75),ISBLANK(Y$7),PivotTable!W75=0,Y$7=0),0,IF(PivotTable!W75=Y$7,1,-1))</f>
        <v>-1</v>
      </c>
      <c r="Z82">
        <f ca="1">IF(OR(ISBLANK(PivotTable!X75),ISBLANK(Z$7),PivotTable!X75=0,Z$7=0),0,IF(PivotTable!X75=Z$7,1,-1))</f>
        <v>-1</v>
      </c>
      <c r="AA82">
        <f ca="1">IF(OR(ISBLANK(PivotTable!Y75),ISBLANK(AA$7),PivotTable!Y75=0,AA$7=0),0,IF(PivotTable!Y75=AA$7,1,-1))</f>
        <v>-1</v>
      </c>
      <c r="AB82">
        <f ca="1">IF(OR(ISBLANK(PivotTable!Z75),ISBLANK(AB$7),PivotTable!Z75=0,AB$7=0),0,IF(PivotTable!Z75=AB$7,1,-1))</f>
        <v>1</v>
      </c>
      <c r="AC82">
        <f ca="1">IF(OR(ISBLANK(PivotTable!AA75),ISBLANK(AC$7),PivotTable!AA75=0,AC$7=0),0,IF(PivotTable!AA75=AC$7,1,-1))</f>
        <v>1</v>
      </c>
      <c r="AD82">
        <f ca="1">IF(OR(ISBLANK(PivotTable!AB75),ISBLANK(AD$7),PivotTable!AB75=0,AD$7=0),0,IF(PivotTable!AB75=AD$7,1,-1))</f>
        <v>1</v>
      </c>
      <c r="AE82">
        <f ca="1">IF(OR(ISBLANK(PivotTable!AC75),ISBLANK(AE$7),PivotTable!AC75=0,AE$7=0),0,IF(PivotTable!AC75=AE$7,1,-1))</f>
        <v>1</v>
      </c>
      <c r="AF82">
        <f ca="1">IF(OR(ISBLANK(PivotTable!AD75),ISBLANK(AF$7),PivotTable!AD75=0,AF$7=0),0,IF(PivotTable!AD75=AF$7,1,-1))</f>
        <v>-1</v>
      </c>
      <c r="AG82">
        <f ca="1">IF(OR(ISBLANK(PivotTable!AE75),ISBLANK(AG$7),PivotTable!AE75=0,AG$7=0),0,IF(PivotTable!AE75=AG$7,1,-1))</f>
        <v>1</v>
      </c>
      <c r="AH82">
        <f ca="1">IF(OR(ISBLANK(PivotTable!AF75),ISBLANK(AH$7),PivotTable!AF75=0,AH$7=0),0,IF(PivotTable!AF75=AH$7,1,-1))</f>
        <v>-1</v>
      </c>
      <c r="AI82">
        <f ca="1">IF(OR(ISBLANK(PivotTable!AG75),ISBLANK(AI$7),PivotTable!AG75=0,AI$7=0),0,IF(PivotTable!AG75=AI$7,1,-1))</f>
        <v>1</v>
      </c>
      <c r="AJ82">
        <f ca="1">IF(OR(ISBLANK(PivotTable!AH75),ISBLANK(AJ$7),PivotTable!AH75=0,AJ$7=0),0,IF(PivotTable!AH75=AJ$7,1,-1))</f>
        <v>-1</v>
      </c>
      <c r="AK82">
        <f ca="1">IF(OR(ISBLANK(PivotTable!AI75),ISBLANK(AK$7),PivotTable!AI75=0,AK$7=0),0,IF(PivotTable!AI75=AK$7,1,-1))</f>
        <v>-1</v>
      </c>
      <c r="AL82">
        <f ca="1">IF(OR(ISBLANK(PivotTable!AJ75),ISBLANK(AL$7),PivotTable!AJ75=0,AL$7=0),0,IF(PivotTable!AJ75=AL$7,1,-1))</f>
        <v>1</v>
      </c>
      <c r="AM82">
        <f t="shared" ca="1" si="5"/>
        <v>13</v>
      </c>
      <c r="AN82">
        <f t="shared" ca="1" si="6"/>
        <v>18</v>
      </c>
      <c r="AO82">
        <f t="shared" ca="1" si="7"/>
        <v>4</v>
      </c>
    </row>
    <row r="83" spans="2:41" x14ac:dyDescent="0.25">
      <c r="B83">
        <f t="shared" ca="1" si="4"/>
        <v>-0.16129032258064516</v>
      </c>
      <c r="C83" s="9" t="str">
        <f>PivotTable!A76</f>
        <v>Nelson (D-NE)</v>
      </c>
      <c r="D83">
        <f ca="1">IF(OR(ISBLANK(PivotTable!B76),ISBLANK(D$7),PivotTable!B76=0,D$7=0),0,IF(PivotTable!B76=D$7,1,-1))</f>
        <v>-1</v>
      </c>
      <c r="E83">
        <f ca="1">IF(OR(ISBLANK(PivotTable!C76),ISBLANK(E$7),PivotTable!C76=0,E$7=0),0,IF(PivotTable!C76=E$7,1,-1))</f>
        <v>-1</v>
      </c>
      <c r="F83">
        <f ca="1">IF(OR(ISBLANK(PivotTable!D76),ISBLANK(F$7),PivotTable!D76=0,F$7=0),0,IF(PivotTable!D76=F$7,1,-1))</f>
        <v>-1</v>
      </c>
      <c r="G83">
        <f ca="1">IF(OR(ISBLANK(PivotTable!E76),ISBLANK(G$7),PivotTable!E76=0,G$7=0),0,IF(PivotTable!E76=G$7,1,-1))</f>
        <v>-1</v>
      </c>
      <c r="H83">
        <f ca="1">IF(OR(ISBLANK(PivotTable!F76),ISBLANK(H$7),PivotTable!F76=0,H$7=0),0,IF(PivotTable!F76=H$7,1,-1))</f>
        <v>-1</v>
      </c>
      <c r="I83">
        <f ca="1">IF(OR(ISBLANK(PivotTable!G76),ISBLANK(I$7),PivotTable!G76=0,I$7=0),0,IF(PivotTable!G76=I$7,1,-1))</f>
        <v>0</v>
      </c>
      <c r="J83">
        <f ca="1">IF(OR(ISBLANK(PivotTable!H76),ISBLANK(J$7),PivotTable!H76=0,J$7=0),0,IF(PivotTable!H76=J$7,1,-1))</f>
        <v>0</v>
      </c>
      <c r="K83">
        <f ca="1">IF(OR(ISBLANK(PivotTable!I76),ISBLANK(K$7),PivotTable!I76=0,K$7=0),0,IF(PivotTable!I76=K$7,1,-1))</f>
        <v>0</v>
      </c>
      <c r="L83">
        <f ca="1">IF(OR(ISBLANK(PivotTable!J76),ISBLANK(L$7),PivotTable!J76=0,L$7=0),0,IF(PivotTable!J76=L$7,1,-1))</f>
        <v>0</v>
      </c>
      <c r="M83">
        <f ca="1">IF(OR(ISBLANK(PivotTable!K76),ISBLANK(M$7),PivotTable!K76=0,M$7=0),0,IF(PivotTable!K76=M$7,1,-1))</f>
        <v>1</v>
      </c>
      <c r="N83">
        <f ca="1">IF(OR(ISBLANK(PivotTable!L76),ISBLANK(N$7),PivotTable!L76=0,N$7=0),0,IF(PivotTable!L76=N$7,1,-1))</f>
        <v>-1</v>
      </c>
      <c r="O83">
        <f ca="1">IF(OR(ISBLANK(PivotTable!M76),ISBLANK(O$7),PivotTable!M76=0,O$7=0),0,IF(PivotTable!M76=O$7,1,-1))</f>
        <v>1</v>
      </c>
      <c r="P83">
        <f ca="1">IF(OR(ISBLANK(PivotTable!N76),ISBLANK(P$7),PivotTable!N76=0,P$7=0),0,IF(PivotTable!N76=P$7,1,-1))</f>
        <v>-1</v>
      </c>
      <c r="Q83">
        <f ca="1">IF(OR(ISBLANK(PivotTable!O76),ISBLANK(Q$7),PivotTable!O76=0,Q$7=0),0,IF(PivotTable!O76=Q$7,1,-1))</f>
        <v>-1</v>
      </c>
      <c r="R83">
        <f ca="1">IF(OR(ISBLANK(PivotTable!P76),ISBLANK(R$7),PivotTable!P76=0,R$7=0),0,IF(PivotTable!P76=R$7,1,-1))</f>
        <v>1</v>
      </c>
      <c r="S83">
        <f ca="1">IF(OR(ISBLANK(PivotTable!Q76),ISBLANK(S$7),PivotTable!Q76=0,S$7=0),0,IF(PivotTable!Q76=S$7,1,-1))</f>
        <v>1</v>
      </c>
      <c r="T83">
        <f ca="1">IF(OR(ISBLANK(PivotTable!R76),ISBLANK(T$7),PivotTable!R76=0,T$7=0),0,IF(PivotTable!R76=T$7,1,-1))</f>
        <v>-1</v>
      </c>
      <c r="U83">
        <f ca="1">IF(OR(ISBLANK(PivotTable!S76),ISBLANK(U$7),PivotTable!S76=0,U$7=0),0,IF(PivotTable!S76=U$7,1,-1))</f>
        <v>1</v>
      </c>
      <c r="V83">
        <f ca="1">IF(OR(ISBLANK(PivotTable!T76),ISBLANK(V$7),PivotTable!T76=0,V$7=0),0,IF(PivotTable!T76=V$7,1,-1))</f>
        <v>-1</v>
      </c>
      <c r="W83">
        <f ca="1">IF(OR(ISBLANK(PivotTable!U76),ISBLANK(W$7),PivotTable!U76=0,W$7=0),0,IF(PivotTable!U76=W$7,1,-1))</f>
        <v>1</v>
      </c>
      <c r="X83">
        <f ca="1">IF(OR(ISBLANK(PivotTable!V76),ISBLANK(X$7),PivotTable!V76=0,X$7=0),0,IF(PivotTable!V76=X$7,1,-1))</f>
        <v>-1</v>
      </c>
      <c r="Y83">
        <f ca="1">IF(OR(ISBLANK(PivotTable!W76),ISBLANK(Y$7),PivotTable!W76=0,Y$7=0),0,IF(PivotTable!W76=Y$7,1,-1))</f>
        <v>-1</v>
      </c>
      <c r="Z83">
        <f ca="1">IF(OR(ISBLANK(PivotTable!X76),ISBLANK(Z$7),PivotTable!X76=0,Z$7=0),0,IF(PivotTable!X76=Z$7,1,-1))</f>
        <v>-1</v>
      </c>
      <c r="AA83">
        <f ca="1">IF(OR(ISBLANK(PivotTable!Y76),ISBLANK(AA$7),PivotTable!Y76=0,AA$7=0),0,IF(PivotTable!Y76=AA$7,1,-1))</f>
        <v>-1</v>
      </c>
      <c r="AB83">
        <f ca="1">IF(OR(ISBLANK(PivotTable!Z76),ISBLANK(AB$7),PivotTable!Z76=0,AB$7=0),0,IF(PivotTable!Z76=AB$7,1,-1))</f>
        <v>1</v>
      </c>
      <c r="AC83">
        <f ca="1">IF(OR(ISBLANK(PivotTable!AA76),ISBLANK(AC$7),PivotTable!AA76=0,AC$7=0),0,IF(PivotTable!AA76=AC$7,1,-1))</f>
        <v>1</v>
      </c>
      <c r="AD83">
        <f ca="1">IF(OR(ISBLANK(PivotTable!AB76),ISBLANK(AD$7),PivotTable!AB76=0,AD$7=0),0,IF(PivotTable!AB76=AD$7,1,-1))</f>
        <v>1</v>
      </c>
      <c r="AE83">
        <f ca="1">IF(OR(ISBLANK(PivotTable!AC76),ISBLANK(AE$7),PivotTable!AC76=0,AE$7=0),0,IF(PivotTable!AC76=AE$7,1,-1))</f>
        <v>1</v>
      </c>
      <c r="AF83">
        <f ca="1">IF(OR(ISBLANK(PivotTable!AD76),ISBLANK(AF$7),PivotTable!AD76=0,AF$7=0),0,IF(PivotTable!AD76=AF$7,1,-1))</f>
        <v>-1</v>
      </c>
      <c r="AG83">
        <f ca="1">IF(OR(ISBLANK(PivotTable!AE76),ISBLANK(AG$7),PivotTable!AE76=0,AG$7=0),0,IF(PivotTable!AE76=AG$7,1,-1))</f>
        <v>1</v>
      </c>
      <c r="AH83">
        <f ca="1">IF(OR(ISBLANK(PivotTable!AF76),ISBLANK(AH$7),PivotTable!AF76=0,AH$7=0),0,IF(PivotTable!AF76=AH$7,1,-1))</f>
        <v>-1</v>
      </c>
      <c r="AI83">
        <f ca="1">IF(OR(ISBLANK(PivotTable!AG76),ISBLANK(AI$7),PivotTable!AG76=0,AI$7=0),0,IF(PivotTable!AG76=AI$7,1,-1))</f>
        <v>1</v>
      </c>
      <c r="AJ83">
        <f ca="1">IF(OR(ISBLANK(PivotTable!AH76),ISBLANK(AJ$7),PivotTable!AH76=0,AJ$7=0),0,IF(PivotTable!AH76=AJ$7,1,-1))</f>
        <v>-1</v>
      </c>
      <c r="AK83">
        <f ca="1">IF(OR(ISBLANK(PivotTable!AI76),ISBLANK(AK$7),PivotTable!AI76=0,AK$7=0),0,IF(PivotTable!AI76=AK$7,1,-1))</f>
        <v>-1</v>
      </c>
      <c r="AL83">
        <f ca="1">IF(OR(ISBLANK(PivotTable!AJ76),ISBLANK(AL$7),PivotTable!AJ76=0,AL$7=0),0,IF(PivotTable!AJ76=AL$7,1,-1))</f>
        <v>1</v>
      </c>
      <c r="AM83">
        <f t="shared" ca="1" si="5"/>
        <v>13</v>
      </c>
      <c r="AN83">
        <f t="shared" ca="1" si="6"/>
        <v>18</v>
      </c>
      <c r="AO83">
        <f t="shared" ca="1" si="7"/>
        <v>4</v>
      </c>
    </row>
    <row r="84" spans="2:41" x14ac:dyDescent="0.25">
      <c r="B84">
        <f t="shared" ca="1" si="4"/>
        <v>0.4</v>
      </c>
      <c r="C84" s="9" t="str">
        <f>PivotTable!A77</f>
        <v>Paul (R-KY)</v>
      </c>
      <c r="D84">
        <f ca="1">IF(OR(ISBLANK(PivotTable!B77),ISBLANK(D$7),PivotTable!B77=0,D$7=0),0,IF(PivotTable!B77=D$7,1,-1))</f>
        <v>1</v>
      </c>
      <c r="E84">
        <f ca="1">IF(OR(ISBLANK(PivotTable!C77),ISBLANK(E$7),PivotTable!C77=0,E$7=0),0,IF(PivotTable!C77=E$7,1,-1))</f>
        <v>-1</v>
      </c>
      <c r="F84">
        <f ca="1">IF(OR(ISBLANK(PivotTable!D77),ISBLANK(F$7),PivotTable!D77=0,F$7=0),0,IF(PivotTable!D77=F$7,1,-1))</f>
        <v>1</v>
      </c>
      <c r="G84">
        <f ca="1">IF(OR(ISBLANK(PivotTable!E77),ISBLANK(G$7),PivotTable!E77=0,G$7=0),0,IF(PivotTable!E77=G$7,1,-1))</f>
        <v>1</v>
      </c>
      <c r="H84">
        <f ca="1">IF(OR(ISBLANK(PivotTable!F77),ISBLANK(H$7),PivotTable!F77=0,H$7=0),0,IF(PivotTable!F77=H$7,1,-1))</f>
        <v>1</v>
      </c>
      <c r="I84">
        <f ca="1">IF(OR(ISBLANK(PivotTable!G77),ISBLANK(I$7),PivotTable!G77=0,I$7=0),0,IF(PivotTable!G77=I$7,1,-1))</f>
        <v>0</v>
      </c>
      <c r="J84">
        <f ca="1">IF(OR(ISBLANK(PivotTable!H77),ISBLANK(J$7),PivotTable!H77=0,J$7=0),0,IF(PivotTable!H77=J$7,1,-1))</f>
        <v>0</v>
      </c>
      <c r="K84">
        <f ca="1">IF(OR(ISBLANK(PivotTable!I77),ISBLANK(K$7),PivotTable!I77=0,K$7=0),0,IF(PivotTable!I77=K$7,1,-1))</f>
        <v>0</v>
      </c>
      <c r="L84">
        <f ca="1">IF(OR(ISBLANK(PivotTable!J77),ISBLANK(L$7),PivotTable!J77=0,L$7=0),0,IF(PivotTable!J77=L$7,1,-1))</f>
        <v>0</v>
      </c>
      <c r="M84">
        <f ca="1">IF(OR(ISBLANK(PivotTable!K77),ISBLANK(M$7),PivotTable!K77=0,M$7=0),0,IF(PivotTable!K77=M$7,1,-1))</f>
        <v>-1</v>
      </c>
      <c r="N84">
        <f ca="1">IF(OR(ISBLANK(PivotTable!L77),ISBLANK(N$7),PivotTable!L77=0,N$7=0),0,IF(PivotTable!L77=N$7,1,-1))</f>
        <v>1</v>
      </c>
      <c r="O84">
        <f ca="1">IF(OR(ISBLANK(PivotTable!M77),ISBLANK(O$7),PivotTable!M77=0,O$7=0),0,IF(PivotTable!M77=O$7,1,-1))</f>
        <v>1</v>
      </c>
      <c r="P84">
        <f ca="1">IF(OR(ISBLANK(PivotTable!N77),ISBLANK(P$7),PivotTable!N77=0,P$7=0),0,IF(PivotTable!N77=P$7,1,-1))</f>
        <v>1</v>
      </c>
      <c r="Q84">
        <f ca="1">IF(OR(ISBLANK(PivotTable!O77),ISBLANK(Q$7),PivotTable!O77=0,Q$7=0),0,IF(PivotTable!O77=Q$7,1,-1))</f>
        <v>0</v>
      </c>
      <c r="R84">
        <f ca="1">IF(OR(ISBLANK(PivotTable!P77),ISBLANK(R$7),PivotTable!P77=0,R$7=0),0,IF(PivotTable!P77=R$7,1,-1))</f>
        <v>-1</v>
      </c>
      <c r="S84">
        <f ca="1">IF(OR(ISBLANK(PivotTable!Q77),ISBLANK(S$7),PivotTable!Q77=0,S$7=0),0,IF(PivotTable!Q77=S$7,1,-1))</f>
        <v>1</v>
      </c>
      <c r="T84">
        <f ca="1">IF(OR(ISBLANK(PivotTable!R77),ISBLANK(T$7),PivotTable!R77=0,T$7=0),0,IF(PivotTable!R77=T$7,1,-1))</f>
        <v>-1</v>
      </c>
      <c r="U84">
        <f ca="1">IF(OR(ISBLANK(PivotTable!S77),ISBLANK(U$7),PivotTable!S77=0,U$7=0),0,IF(PivotTable!S77=U$7,1,-1))</f>
        <v>1</v>
      </c>
      <c r="V84">
        <f ca="1">IF(OR(ISBLANK(PivotTable!T77),ISBLANK(V$7),PivotTable!T77=0,V$7=0),0,IF(PivotTable!T77=V$7,1,-1))</f>
        <v>1</v>
      </c>
      <c r="W84">
        <f ca="1">IF(OR(ISBLANK(PivotTable!U77),ISBLANK(W$7),PivotTable!U77=0,W$7=0),0,IF(PivotTable!U77=W$7,1,-1))</f>
        <v>1</v>
      </c>
      <c r="X84">
        <f ca="1">IF(OR(ISBLANK(PivotTable!V77),ISBLANK(X$7),PivotTable!V77=0,X$7=0),0,IF(PivotTable!V77=X$7,1,-1))</f>
        <v>1</v>
      </c>
      <c r="Y84">
        <f ca="1">IF(OR(ISBLANK(PivotTable!W77),ISBLANK(Y$7),PivotTable!W77=0,Y$7=0),0,IF(PivotTable!W77=Y$7,1,-1))</f>
        <v>-1</v>
      </c>
      <c r="Z84">
        <f ca="1">IF(OR(ISBLANK(PivotTable!X77),ISBLANK(Z$7),PivotTable!X77=0,Z$7=0),0,IF(PivotTable!X77=Z$7,1,-1))</f>
        <v>1</v>
      </c>
      <c r="AA84">
        <f ca="1">IF(OR(ISBLANK(PivotTable!Y77),ISBLANK(AA$7),PivotTable!Y77=0,AA$7=0),0,IF(PivotTable!Y77=AA$7,1,-1))</f>
        <v>1</v>
      </c>
      <c r="AB84">
        <f ca="1">IF(OR(ISBLANK(PivotTable!Z77),ISBLANK(AB$7),PivotTable!Z77=0,AB$7=0),0,IF(PivotTable!Z77=AB$7,1,-1))</f>
        <v>-1</v>
      </c>
      <c r="AC84">
        <f ca="1">IF(OR(ISBLANK(PivotTable!AA77),ISBLANK(AC$7),PivotTable!AA77=0,AC$7=0),0,IF(PivotTable!AA77=AC$7,1,-1))</f>
        <v>1</v>
      </c>
      <c r="AD84">
        <f ca="1">IF(OR(ISBLANK(PivotTable!AB77),ISBLANK(AD$7),PivotTable!AB77=0,AD$7=0),0,IF(PivotTable!AB77=AD$7,1,-1))</f>
        <v>1</v>
      </c>
      <c r="AE84">
        <f ca="1">IF(OR(ISBLANK(PivotTable!AC77),ISBLANK(AE$7),PivotTable!AC77=0,AE$7=0),0,IF(PivotTable!AC77=AE$7,1,-1))</f>
        <v>-1</v>
      </c>
      <c r="AF84">
        <f ca="1">IF(OR(ISBLANK(PivotTable!AD77),ISBLANK(AF$7),PivotTable!AD77=0,AF$7=0),0,IF(PivotTable!AD77=AF$7,1,-1))</f>
        <v>1</v>
      </c>
      <c r="AG84">
        <f ca="1">IF(OR(ISBLANK(PivotTable!AE77),ISBLANK(AG$7),PivotTable!AE77=0,AG$7=0),0,IF(PivotTable!AE77=AG$7,1,-1))</f>
        <v>-1</v>
      </c>
      <c r="AH84">
        <f ca="1">IF(OR(ISBLANK(PivotTable!AF77),ISBLANK(AH$7),PivotTable!AF77=0,AH$7=0),0,IF(PivotTable!AF77=AH$7,1,-1))</f>
        <v>1</v>
      </c>
      <c r="AI84">
        <f ca="1">IF(OR(ISBLANK(PivotTable!AG77),ISBLANK(AI$7),PivotTable!AG77=0,AI$7=0),0,IF(PivotTable!AG77=AI$7,1,-1))</f>
        <v>1</v>
      </c>
      <c r="AJ84">
        <f ca="1">IF(OR(ISBLANK(PivotTable!AH77),ISBLANK(AJ$7),PivotTable!AH77=0,AJ$7=0),0,IF(PivotTable!AH77=AJ$7,1,-1))</f>
        <v>1</v>
      </c>
      <c r="AK84">
        <f ca="1">IF(OR(ISBLANK(PivotTable!AI77),ISBLANK(AK$7),PivotTable!AI77=0,AK$7=0),0,IF(PivotTable!AI77=AK$7,1,-1))</f>
        <v>1</v>
      </c>
      <c r="AL84">
        <f ca="1">IF(OR(ISBLANK(PivotTable!AJ77),ISBLANK(AL$7),PivotTable!AJ77=0,AL$7=0),0,IF(PivotTable!AJ77=AL$7,1,-1))</f>
        <v>-1</v>
      </c>
      <c r="AM84">
        <f t="shared" ca="1" si="5"/>
        <v>21</v>
      </c>
      <c r="AN84">
        <f t="shared" ca="1" si="6"/>
        <v>9</v>
      </c>
      <c r="AO84">
        <f t="shared" ca="1" si="7"/>
        <v>5</v>
      </c>
    </row>
    <row r="85" spans="2:41" x14ac:dyDescent="0.25">
      <c r="B85">
        <f t="shared" ca="1" si="4"/>
        <v>0.41935483870967744</v>
      </c>
      <c r="C85" s="9" t="str">
        <f>PivotTable!A78</f>
        <v>Portman (R-OH)</v>
      </c>
      <c r="D85">
        <f ca="1">IF(OR(ISBLANK(PivotTable!B78),ISBLANK(D$7),PivotTable!B78=0,D$7=0),0,IF(PivotTable!B78=D$7,1,-1))</f>
        <v>-1</v>
      </c>
      <c r="E85">
        <f ca="1">IF(OR(ISBLANK(PivotTable!C78),ISBLANK(E$7),PivotTable!C78=0,E$7=0),0,IF(PivotTable!C78=E$7,1,-1))</f>
        <v>-1</v>
      </c>
      <c r="F85">
        <f ca="1">IF(OR(ISBLANK(PivotTable!D78),ISBLANK(F$7),PivotTable!D78=0,F$7=0),0,IF(PivotTable!D78=F$7,1,-1))</f>
        <v>-1</v>
      </c>
      <c r="G85">
        <f ca="1">IF(OR(ISBLANK(PivotTable!E78),ISBLANK(G$7),PivotTable!E78=0,G$7=0),0,IF(PivotTable!E78=G$7,1,-1))</f>
        <v>-1</v>
      </c>
      <c r="H85">
        <f ca="1">IF(OR(ISBLANK(PivotTable!F78),ISBLANK(H$7),PivotTable!F78=0,H$7=0),0,IF(PivotTable!F78=H$7,1,-1))</f>
        <v>-1</v>
      </c>
      <c r="I85">
        <f ca="1">IF(OR(ISBLANK(PivotTable!G78),ISBLANK(I$7),PivotTable!G78=0,I$7=0),0,IF(PivotTable!G78=I$7,1,-1))</f>
        <v>0</v>
      </c>
      <c r="J85">
        <f ca="1">IF(OR(ISBLANK(PivotTable!H78),ISBLANK(J$7),PivotTable!H78=0,J$7=0),0,IF(PivotTable!H78=J$7,1,-1))</f>
        <v>0</v>
      </c>
      <c r="K85">
        <f ca="1">IF(OR(ISBLANK(PivotTable!I78),ISBLANK(K$7),PivotTable!I78=0,K$7=0),0,IF(PivotTable!I78=K$7,1,-1))</f>
        <v>0</v>
      </c>
      <c r="L85">
        <f ca="1">IF(OR(ISBLANK(PivotTable!J78),ISBLANK(L$7),PivotTable!J78=0,L$7=0),0,IF(PivotTable!J78=L$7,1,-1))</f>
        <v>0</v>
      </c>
      <c r="M85">
        <f ca="1">IF(OR(ISBLANK(PivotTable!K78),ISBLANK(M$7),PivotTable!K78=0,M$7=0),0,IF(PivotTable!K78=M$7,1,-1))</f>
        <v>1</v>
      </c>
      <c r="N85">
        <f ca="1">IF(OR(ISBLANK(PivotTable!L78),ISBLANK(N$7),PivotTable!L78=0,N$7=0),0,IF(PivotTable!L78=N$7,1,-1))</f>
        <v>1</v>
      </c>
      <c r="O85">
        <f ca="1">IF(OR(ISBLANK(PivotTable!M78),ISBLANK(O$7),PivotTable!M78=0,O$7=0),0,IF(PivotTable!M78=O$7,1,-1))</f>
        <v>1</v>
      </c>
      <c r="P85">
        <f ca="1">IF(OR(ISBLANK(PivotTable!N78),ISBLANK(P$7),PivotTable!N78=0,P$7=0),0,IF(PivotTable!N78=P$7,1,-1))</f>
        <v>-1</v>
      </c>
      <c r="Q85">
        <f ca="1">IF(OR(ISBLANK(PivotTable!O78),ISBLANK(Q$7),PivotTable!O78=0,Q$7=0),0,IF(PivotTable!O78=Q$7,1,-1))</f>
        <v>1</v>
      </c>
      <c r="R85">
        <f ca="1">IF(OR(ISBLANK(PivotTable!P78),ISBLANK(R$7),PivotTable!P78=0,R$7=0),0,IF(PivotTable!P78=R$7,1,-1))</f>
        <v>1</v>
      </c>
      <c r="S85">
        <f ca="1">IF(OR(ISBLANK(PivotTable!Q78),ISBLANK(S$7),PivotTable!Q78=0,S$7=0),0,IF(PivotTable!Q78=S$7,1,-1))</f>
        <v>1</v>
      </c>
      <c r="T85">
        <f ca="1">IF(OR(ISBLANK(PivotTable!R78),ISBLANK(T$7),PivotTable!R78=0,T$7=0),0,IF(PivotTable!R78=T$7,1,-1))</f>
        <v>1</v>
      </c>
      <c r="U85">
        <f ca="1">IF(OR(ISBLANK(PivotTable!S78),ISBLANK(U$7),PivotTable!S78=0,U$7=0),0,IF(PivotTable!S78=U$7,1,-1))</f>
        <v>1</v>
      </c>
      <c r="V85">
        <f ca="1">IF(OR(ISBLANK(PivotTable!T78),ISBLANK(V$7),PivotTable!T78=0,V$7=0),0,IF(PivotTable!T78=V$7,1,-1))</f>
        <v>-1</v>
      </c>
      <c r="W85">
        <f ca="1">IF(OR(ISBLANK(PivotTable!U78),ISBLANK(W$7),PivotTable!U78=0,W$7=0),0,IF(PivotTable!U78=W$7,1,-1))</f>
        <v>1</v>
      </c>
      <c r="X85">
        <f ca="1">IF(OR(ISBLANK(PivotTable!V78),ISBLANK(X$7),PivotTable!V78=0,X$7=0),0,IF(PivotTable!V78=X$7,1,-1))</f>
        <v>1</v>
      </c>
      <c r="Y85">
        <f ca="1">IF(OR(ISBLANK(PivotTable!W78),ISBLANK(Y$7),PivotTable!W78=0,Y$7=0),0,IF(PivotTable!W78=Y$7,1,-1))</f>
        <v>-1</v>
      </c>
      <c r="Z85">
        <f ca="1">IF(OR(ISBLANK(PivotTable!X78),ISBLANK(Z$7),PivotTable!X78=0,Z$7=0),0,IF(PivotTable!X78=Z$7,1,-1))</f>
        <v>1</v>
      </c>
      <c r="AA85">
        <f ca="1">IF(OR(ISBLANK(PivotTable!Y78),ISBLANK(AA$7),PivotTable!Y78=0,AA$7=0),0,IF(PivotTable!Y78=AA$7,1,-1))</f>
        <v>1</v>
      </c>
      <c r="AB85">
        <f ca="1">IF(OR(ISBLANK(PivotTable!Z78),ISBLANK(AB$7),PivotTable!Z78=0,AB$7=0),0,IF(PivotTable!Z78=AB$7,1,-1))</f>
        <v>1</v>
      </c>
      <c r="AC85">
        <f ca="1">IF(OR(ISBLANK(PivotTable!AA78),ISBLANK(AC$7),PivotTable!AA78=0,AC$7=0),0,IF(PivotTable!AA78=AC$7,1,-1))</f>
        <v>1</v>
      </c>
      <c r="AD85">
        <f ca="1">IF(OR(ISBLANK(PivotTable!AB78),ISBLANK(AD$7),PivotTable!AB78=0,AD$7=0),0,IF(PivotTable!AB78=AD$7,1,-1))</f>
        <v>1</v>
      </c>
      <c r="AE85">
        <f ca="1">IF(OR(ISBLANK(PivotTable!AC78),ISBLANK(AE$7),PivotTable!AC78=0,AE$7=0),0,IF(PivotTable!AC78=AE$7,1,-1))</f>
        <v>1</v>
      </c>
      <c r="AF85">
        <f ca="1">IF(OR(ISBLANK(PivotTable!AD78),ISBLANK(AF$7),PivotTable!AD78=0,AF$7=0),0,IF(PivotTable!AD78=AF$7,1,-1))</f>
        <v>1</v>
      </c>
      <c r="AG85">
        <f ca="1">IF(OR(ISBLANK(PivotTable!AE78),ISBLANK(AG$7),PivotTable!AE78=0,AG$7=0),0,IF(PivotTable!AE78=AG$7,1,-1))</f>
        <v>1</v>
      </c>
      <c r="AH85">
        <f ca="1">IF(OR(ISBLANK(PivotTable!AF78),ISBLANK(AH$7),PivotTable!AF78=0,AH$7=0),0,IF(PivotTable!AF78=AH$7,1,-1))</f>
        <v>1</v>
      </c>
      <c r="AI85">
        <f ca="1">IF(OR(ISBLANK(PivotTable!AG78),ISBLANK(AI$7),PivotTable!AG78=0,AI$7=0),0,IF(PivotTable!AG78=AI$7,1,-1))</f>
        <v>1</v>
      </c>
      <c r="AJ85">
        <f ca="1">IF(OR(ISBLANK(PivotTable!AH78),ISBLANK(AJ$7),PivotTable!AH78=0,AJ$7=0),0,IF(PivotTable!AH78=AJ$7,1,-1))</f>
        <v>1</v>
      </c>
      <c r="AK85">
        <f ca="1">IF(OR(ISBLANK(PivotTable!AI78),ISBLANK(AK$7),PivotTable!AI78=0,AK$7=0),0,IF(PivotTable!AI78=AK$7,1,-1))</f>
        <v>-1</v>
      </c>
      <c r="AL85">
        <f ca="1">IF(OR(ISBLANK(PivotTable!AJ78),ISBLANK(AL$7),PivotTable!AJ78=0,AL$7=0),0,IF(PivotTable!AJ78=AL$7,1,-1))</f>
        <v>1</v>
      </c>
      <c r="AM85">
        <f t="shared" ca="1" si="5"/>
        <v>22</v>
      </c>
      <c r="AN85">
        <f t="shared" ca="1" si="6"/>
        <v>9</v>
      </c>
      <c r="AO85">
        <f t="shared" ca="1" si="7"/>
        <v>4</v>
      </c>
    </row>
    <row r="86" spans="2:41" x14ac:dyDescent="0.25">
      <c r="B86">
        <f t="shared" ca="1" si="4"/>
        <v>-0.13333333333333333</v>
      </c>
      <c r="C86" s="9" t="str">
        <f>PivotTable!A79</f>
        <v>Pryor (D-AR)</v>
      </c>
      <c r="D86">
        <f ca="1">IF(OR(ISBLANK(PivotTable!B79),ISBLANK(D$7),PivotTable!B79=0,D$7=0),0,IF(PivotTable!B79=D$7,1,-1))</f>
        <v>-1</v>
      </c>
      <c r="E86">
        <f ca="1">IF(OR(ISBLANK(PivotTable!C79),ISBLANK(E$7),PivotTable!C79=0,E$7=0),0,IF(PivotTable!C79=E$7,1,-1))</f>
        <v>-1</v>
      </c>
      <c r="F86">
        <f ca="1">IF(OR(ISBLANK(PivotTable!D79),ISBLANK(F$7),PivotTable!D79=0,F$7=0),0,IF(PivotTable!D79=F$7,1,-1))</f>
        <v>-1</v>
      </c>
      <c r="G86">
        <f ca="1">IF(OR(ISBLANK(PivotTable!E79),ISBLANK(G$7),PivotTable!E79=0,G$7=0),0,IF(PivotTable!E79=G$7,1,-1))</f>
        <v>-1</v>
      </c>
      <c r="H86">
        <f ca="1">IF(OR(ISBLANK(PivotTable!F79),ISBLANK(H$7),PivotTable!F79=0,H$7=0),0,IF(PivotTable!F79=H$7,1,-1))</f>
        <v>-1</v>
      </c>
      <c r="I86">
        <f ca="1">IF(OR(ISBLANK(PivotTable!G79),ISBLANK(I$7),PivotTable!G79=0,I$7=0),0,IF(PivotTable!G79=I$7,1,-1))</f>
        <v>0</v>
      </c>
      <c r="J86">
        <f ca="1">IF(OR(ISBLANK(PivotTable!H79),ISBLANK(J$7),PivotTable!H79=0,J$7=0),0,IF(PivotTable!H79=J$7,1,-1))</f>
        <v>0</v>
      </c>
      <c r="K86">
        <f ca="1">IF(OR(ISBLANK(PivotTable!I79),ISBLANK(K$7),PivotTable!I79=0,K$7=0),0,IF(PivotTable!I79=K$7,1,-1))</f>
        <v>0</v>
      </c>
      <c r="L86">
        <f ca="1">IF(OR(ISBLANK(PivotTable!J79),ISBLANK(L$7),PivotTable!J79=0,L$7=0),0,IF(PivotTable!J79=L$7,1,-1))</f>
        <v>0</v>
      </c>
      <c r="M86">
        <f ca="1">IF(OR(ISBLANK(PivotTable!K79),ISBLANK(M$7),PivotTable!K79=0,M$7=0),0,IF(PivotTable!K79=M$7,1,-1))</f>
        <v>0</v>
      </c>
      <c r="N86">
        <f ca="1">IF(OR(ISBLANK(PivotTable!L79),ISBLANK(N$7),PivotTable!L79=0,N$7=0),0,IF(PivotTable!L79=N$7,1,-1))</f>
        <v>-1</v>
      </c>
      <c r="O86">
        <f ca="1">IF(OR(ISBLANK(PivotTable!M79),ISBLANK(O$7),PivotTable!M79=0,O$7=0),0,IF(PivotTable!M79=O$7,1,-1))</f>
        <v>1</v>
      </c>
      <c r="P86">
        <f ca="1">IF(OR(ISBLANK(PivotTable!N79),ISBLANK(P$7),PivotTable!N79=0,P$7=0),0,IF(PivotTable!N79=P$7,1,-1))</f>
        <v>-1</v>
      </c>
      <c r="Q86">
        <f ca="1">IF(OR(ISBLANK(PivotTable!O79),ISBLANK(Q$7),PivotTable!O79=0,Q$7=0),0,IF(PivotTable!O79=Q$7,1,-1))</f>
        <v>-1</v>
      </c>
      <c r="R86">
        <f ca="1">IF(OR(ISBLANK(PivotTable!P79),ISBLANK(R$7),PivotTable!P79=0,R$7=0),0,IF(PivotTable!P79=R$7,1,-1))</f>
        <v>1</v>
      </c>
      <c r="S86">
        <f ca="1">IF(OR(ISBLANK(PivotTable!Q79),ISBLANK(S$7),PivotTable!Q79=0,S$7=0),0,IF(PivotTable!Q79=S$7,1,-1))</f>
        <v>1</v>
      </c>
      <c r="T86">
        <f ca="1">IF(OR(ISBLANK(PivotTable!R79),ISBLANK(T$7),PivotTable!R79=0,T$7=0),0,IF(PivotTable!R79=T$7,1,-1))</f>
        <v>-1</v>
      </c>
      <c r="U86">
        <f ca="1">IF(OR(ISBLANK(PivotTable!S79),ISBLANK(U$7),PivotTable!S79=0,U$7=0),0,IF(PivotTable!S79=U$7,1,-1))</f>
        <v>1</v>
      </c>
      <c r="V86">
        <f ca="1">IF(OR(ISBLANK(PivotTable!T79),ISBLANK(V$7),PivotTable!T79=0,V$7=0),0,IF(PivotTable!T79=V$7,1,-1))</f>
        <v>-1</v>
      </c>
      <c r="W86">
        <f ca="1">IF(OR(ISBLANK(PivotTable!U79),ISBLANK(W$7),PivotTable!U79=0,W$7=0),0,IF(PivotTable!U79=W$7,1,-1))</f>
        <v>1</v>
      </c>
      <c r="X86">
        <f ca="1">IF(OR(ISBLANK(PivotTable!V79),ISBLANK(X$7),PivotTable!V79=0,X$7=0),0,IF(PivotTable!V79=X$7,1,-1))</f>
        <v>-1</v>
      </c>
      <c r="Y86">
        <f ca="1">IF(OR(ISBLANK(PivotTable!W79),ISBLANK(Y$7),PivotTable!W79=0,Y$7=0),0,IF(PivotTable!W79=Y$7,1,-1))</f>
        <v>-1</v>
      </c>
      <c r="Z86">
        <f ca="1">IF(OR(ISBLANK(PivotTable!X79),ISBLANK(Z$7),PivotTable!X79=0,Z$7=0),0,IF(PivotTable!X79=Z$7,1,-1))</f>
        <v>1</v>
      </c>
      <c r="AA86">
        <f ca="1">IF(OR(ISBLANK(PivotTable!Y79),ISBLANK(AA$7),PivotTable!Y79=0,AA$7=0),0,IF(PivotTable!Y79=AA$7,1,-1))</f>
        <v>-1</v>
      </c>
      <c r="AB86">
        <f ca="1">IF(OR(ISBLANK(PivotTable!Z79),ISBLANK(AB$7),PivotTable!Z79=0,AB$7=0),0,IF(PivotTable!Z79=AB$7,1,-1))</f>
        <v>1</v>
      </c>
      <c r="AC86">
        <f ca="1">IF(OR(ISBLANK(PivotTable!AA79),ISBLANK(AC$7),PivotTable!AA79=0,AC$7=0),0,IF(PivotTable!AA79=AC$7,1,-1))</f>
        <v>1</v>
      </c>
      <c r="AD86">
        <f ca="1">IF(OR(ISBLANK(PivotTable!AB79),ISBLANK(AD$7),PivotTable!AB79=0,AD$7=0),0,IF(PivotTable!AB79=AD$7,1,-1))</f>
        <v>1</v>
      </c>
      <c r="AE86">
        <f ca="1">IF(OR(ISBLANK(PivotTable!AC79),ISBLANK(AE$7),PivotTable!AC79=0,AE$7=0),0,IF(PivotTable!AC79=AE$7,1,-1))</f>
        <v>1</v>
      </c>
      <c r="AF86">
        <f ca="1">IF(OR(ISBLANK(PivotTable!AD79),ISBLANK(AF$7),PivotTable!AD79=0,AF$7=0),0,IF(PivotTable!AD79=AF$7,1,-1))</f>
        <v>-1</v>
      </c>
      <c r="AG86">
        <f ca="1">IF(OR(ISBLANK(PivotTable!AE79),ISBLANK(AG$7),PivotTable!AE79=0,AG$7=0),0,IF(PivotTable!AE79=AG$7,1,-1))</f>
        <v>1</v>
      </c>
      <c r="AH86">
        <f ca="1">IF(OR(ISBLANK(PivotTable!AF79),ISBLANK(AH$7),PivotTable!AF79=0,AH$7=0),0,IF(PivotTable!AF79=AH$7,1,-1))</f>
        <v>-1</v>
      </c>
      <c r="AI86">
        <f ca="1">IF(OR(ISBLANK(PivotTable!AG79),ISBLANK(AI$7),PivotTable!AG79=0,AI$7=0),0,IF(PivotTable!AG79=AI$7,1,-1))</f>
        <v>1</v>
      </c>
      <c r="AJ86">
        <f ca="1">IF(OR(ISBLANK(PivotTable!AH79),ISBLANK(AJ$7),PivotTable!AH79=0,AJ$7=0),0,IF(PivotTable!AH79=AJ$7,1,-1))</f>
        <v>-1</v>
      </c>
      <c r="AK86">
        <f ca="1">IF(OR(ISBLANK(PivotTable!AI79),ISBLANK(AK$7),PivotTable!AI79=0,AK$7=0),0,IF(PivotTable!AI79=AK$7,1,-1))</f>
        <v>-1</v>
      </c>
      <c r="AL86">
        <f ca="1">IF(OR(ISBLANK(PivotTable!AJ79),ISBLANK(AL$7),PivotTable!AJ79=0,AL$7=0),0,IF(PivotTable!AJ79=AL$7,1,-1))</f>
        <v>1</v>
      </c>
      <c r="AM86">
        <f t="shared" ca="1" si="5"/>
        <v>13</v>
      </c>
      <c r="AN86">
        <f t="shared" ca="1" si="6"/>
        <v>17</v>
      </c>
      <c r="AO86">
        <f t="shared" ca="1" si="7"/>
        <v>5</v>
      </c>
    </row>
    <row r="87" spans="2:41" x14ac:dyDescent="0.25">
      <c r="B87">
        <f t="shared" ca="1" si="4"/>
        <v>-0.22580645161290322</v>
      </c>
      <c r="C87" s="9" t="str">
        <f>PivotTable!A80</f>
        <v>Reed (D-RI)</v>
      </c>
      <c r="D87">
        <f ca="1">IF(OR(ISBLANK(PivotTable!B80),ISBLANK(D$7),PivotTable!B80=0,D$7=0),0,IF(PivotTable!B80=D$7,1,-1))</f>
        <v>-1</v>
      </c>
      <c r="E87">
        <f ca="1">IF(OR(ISBLANK(PivotTable!C80),ISBLANK(E$7),PivotTable!C80=0,E$7=0),0,IF(PivotTable!C80=E$7,1,-1))</f>
        <v>-1</v>
      </c>
      <c r="F87">
        <f ca="1">IF(OR(ISBLANK(PivotTable!D80),ISBLANK(F$7),PivotTable!D80=0,F$7=0),0,IF(PivotTable!D80=F$7,1,-1))</f>
        <v>-1</v>
      </c>
      <c r="G87">
        <f ca="1">IF(OR(ISBLANK(PivotTable!E80),ISBLANK(G$7),PivotTable!E80=0,G$7=0),0,IF(PivotTable!E80=G$7,1,-1))</f>
        <v>-1</v>
      </c>
      <c r="H87">
        <f ca="1">IF(OR(ISBLANK(PivotTable!F80),ISBLANK(H$7),PivotTable!F80=0,H$7=0),0,IF(PivotTable!F80=H$7,1,-1))</f>
        <v>-1</v>
      </c>
      <c r="I87">
        <f ca="1">IF(OR(ISBLANK(PivotTable!G80),ISBLANK(I$7),PivotTable!G80=0,I$7=0),0,IF(PivotTable!G80=I$7,1,-1))</f>
        <v>0</v>
      </c>
      <c r="J87">
        <f ca="1">IF(OR(ISBLANK(PivotTable!H80),ISBLANK(J$7),PivotTable!H80=0,J$7=0),0,IF(PivotTable!H80=J$7,1,-1))</f>
        <v>0</v>
      </c>
      <c r="K87">
        <f ca="1">IF(OR(ISBLANK(PivotTable!I80),ISBLANK(K$7),PivotTable!I80=0,K$7=0),0,IF(PivotTable!I80=K$7,1,-1))</f>
        <v>0</v>
      </c>
      <c r="L87">
        <f ca="1">IF(OR(ISBLANK(PivotTable!J80),ISBLANK(L$7),PivotTable!J80=0,L$7=0),0,IF(PivotTable!J80=L$7,1,-1))</f>
        <v>0</v>
      </c>
      <c r="M87">
        <f ca="1">IF(OR(ISBLANK(PivotTable!K80),ISBLANK(M$7),PivotTable!K80=0,M$7=0),0,IF(PivotTable!K80=M$7,1,-1))</f>
        <v>1</v>
      </c>
      <c r="N87">
        <f ca="1">IF(OR(ISBLANK(PivotTable!L80),ISBLANK(N$7),PivotTable!L80=0,N$7=0),0,IF(PivotTable!L80=N$7,1,-1))</f>
        <v>-1</v>
      </c>
      <c r="O87">
        <f ca="1">IF(OR(ISBLANK(PivotTable!M80),ISBLANK(O$7),PivotTable!M80=0,O$7=0),0,IF(PivotTable!M80=O$7,1,-1))</f>
        <v>1</v>
      </c>
      <c r="P87">
        <f ca="1">IF(OR(ISBLANK(PivotTable!N80),ISBLANK(P$7),PivotTable!N80=0,P$7=0),0,IF(PivotTable!N80=P$7,1,-1))</f>
        <v>-1</v>
      </c>
      <c r="Q87">
        <f ca="1">IF(OR(ISBLANK(PivotTable!O80),ISBLANK(Q$7),PivotTable!O80=0,Q$7=0),0,IF(PivotTable!O80=Q$7,1,-1))</f>
        <v>-1</v>
      </c>
      <c r="R87">
        <f ca="1">IF(OR(ISBLANK(PivotTable!P80),ISBLANK(R$7),PivotTable!P80=0,R$7=0),0,IF(PivotTable!P80=R$7,1,-1))</f>
        <v>1</v>
      </c>
      <c r="S87">
        <f ca="1">IF(OR(ISBLANK(PivotTable!Q80),ISBLANK(S$7),PivotTable!Q80=0,S$7=0),0,IF(PivotTable!Q80=S$7,1,-1))</f>
        <v>1</v>
      </c>
      <c r="T87">
        <f ca="1">IF(OR(ISBLANK(PivotTable!R80),ISBLANK(T$7),PivotTable!R80=0,T$7=0),0,IF(PivotTable!R80=T$7,1,-1))</f>
        <v>-1</v>
      </c>
      <c r="U87">
        <f ca="1">IF(OR(ISBLANK(PivotTable!S80),ISBLANK(U$7),PivotTable!S80=0,U$7=0),0,IF(PivotTable!S80=U$7,1,-1))</f>
        <v>1</v>
      </c>
      <c r="V87">
        <f ca="1">IF(OR(ISBLANK(PivotTable!T80),ISBLANK(V$7),PivotTable!T80=0,V$7=0),0,IF(PivotTable!T80=V$7,1,-1))</f>
        <v>-1</v>
      </c>
      <c r="W87">
        <f ca="1">IF(OR(ISBLANK(PivotTable!U80),ISBLANK(W$7),PivotTable!U80=0,W$7=0),0,IF(PivotTable!U80=W$7,1,-1))</f>
        <v>1</v>
      </c>
      <c r="X87">
        <f ca="1">IF(OR(ISBLANK(PivotTable!V80),ISBLANK(X$7),PivotTable!V80=0,X$7=0),0,IF(PivotTable!V80=X$7,1,-1))</f>
        <v>-1</v>
      </c>
      <c r="Y87">
        <f ca="1">IF(OR(ISBLANK(PivotTable!W80),ISBLANK(Y$7),PivotTable!W80=0,Y$7=0),0,IF(PivotTable!W80=Y$7,1,-1))</f>
        <v>-1</v>
      </c>
      <c r="Z87">
        <f ca="1">IF(OR(ISBLANK(PivotTable!X80),ISBLANK(Z$7),PivotTable!X80=0,Z$7=0),0,IF(PivotTable!X80=Z$7,1,-1))</f>
        <v>1</v>
      </c>
      <c r="AA87">
        <f ca="1">IF(OR(ISBLANK(PivotTable!Y80),ISBLANK(AA$7),PivotTable!Y80=0,AA$7=0),0,IF(PivotTable!Y80=AA$7,1,-1))</f>
        <v>-1</v>
      </c>
      <c r="AB87">
        <f ca="1">IF(OR(ISBLANK(PivotTable!Z80),ISBLANK(AB$7),PivotTable!Z80=0,AB$7=0),0,IF(PivotTable!Z80=AB$7,1,-1))</f>
        <v>1</v>
      </c>
      <c r="AC87">
        <f ca="1">IF(OR(ISBLANK(PivotTable!AA80),ISBLANK(AC$7),PivotTable!AA80=0,AC$7=0),0,IF(PivotTable!AA80=AC$7,1,-1))</f>
        <v>1</v>
      </c>
      <c r="AD87">
        <f ca="1">IF(OR(ISBLANK(PivotTable!AB80),ISBLANK(AD$7),PivotTable!AB80=0,AD$7=0),0,IF(PivotTable!AB80=AD$7,1,-1))</f>
        <v>-1</v>
      </c>
      <c r="AE87">
        <f ca="1">IF(OR(ISBLANK(PivotTable!AC80),ISBLANK(AE$7),PivotTable!AC80=0,AE$7=0),0,IF(PivotTable!AC80=AE$7,1,-1))</f>
        <v>1</v>
      </c>
      <c r="AF87">
        <f ca="1">IF(OR(ISBLANK(PivotTable!AD80),ISBLANK(AF$7),PivotTable!AD80=0,AF$7=0),0,IF(PivotTable!AD80=AF$7,1,-1))</f>
        <v>-1</v>
      </c>
      <c r="AG87">
        <f ca="1">IF(OR(ISBLANK(PivotTable!AE80),ISBLANK(AG$7),PivotTable!AE80=0,AG$7=0),0,IF(PivotTable!AE80=AG$7,1,-1))</f>
        <v>1</v>
      </c>
      <c r="AH87">
        <f ca="1">IF(OR(ISBLANK(PivotTable!AF80),ISBLANK(AH$7),PivotTable!AF80=0,AH$7=0),0,IF(PivotTable!AF80=AH$7,1,-1))</f>
        <v>-1</v>
      </c>
      <c r="AI87">
        <f ca="1">IF(OR(ISBLANK(PivotTable!AG80),ISBLANK(AI$7),PivotTable!AG80=0,AI$7=0),0,IF(PivotTable!AG80=AI$7,1,-1))</f>
        <v>-1</v>
      </c>
      <c r="AJ87">
        <f ca="1">IF(OR(ISBLANK(PivotTable!AH80),ISBLANK(AJ$7),PivotTable!AH80=0,AJ$7=0),0,IF(PivotTable!AH80=AJ$7,1,-1))</f>
        <v>-1</v>
      </c>
      <c r="AK87">
        <f ca="1">IF(OR(ISBLANK(PivotTable!AI80),ISBLANK(AK$7),PivotTable!AI80=0,AK$7=0),0,IF(PivotTable!AI80=AK$7,1,-1))</f>
        <v>-1</v>
      </c>
      <c r="AL87">
        <f ca="1">IF(OR(ISBLANK(PivotTable!AJ80),ISBLANK(AL$7),PivotTable!AJ80=0,AL$7=0),0,IF(PivotTable!AJ80=AL$7,1,-1))</f>
        <v>1</v>
      </c>
      <c r="AM87">
        <f t="shared" ca="1" si="5"/>
        <v>12</v>
      </c>
      <c r="AN87">
        <f t="shared" ca="1" si="6"/>
        <v>19</v>
      </c>
      <c r="AO87">
        <f t="shared" ca="1" si="7"/>
        <v>4</v>
      </c>
    </row>
    <row r="88" spans="2:41" x14ac:dyDescent="0.25">
      <c r="B88">
        <f t="shared" ca="1" si="4"/>
        <v>-0.22580645161290322</v>
      </c>
      <c r="C88" s="9" t="str">
        <f>PivotTable!A81</f>
        <v>Reid (D-NV)</v>
      </c>
      <c r="D88">
        <f ca="1">IF(OR(ISBLANK(PivotTable!B81),ISBLANK(D$7),PivotTable!B81=0,D$7=0),0,IF(PivotTable!B81=D$7,1,-1))</f>
        <v>-1</v>
      </c>
      <c r="E88">
        <f ca="1">IF(OR(ISBLANK(PivotTable!C81),ISBLANK(E$7),PivotTable!C81=0,E$7=0),0,IF(PivotTable!C81=E$7,1,-1))</f>
        <v>-1</v>
      </c>
      <c r="F88">
        <f ca="1">IF(OR(ISBLANK(PivotTable!D81),ISBLANK(F$7),PivotTable!D81=0,F$7=0),0,IF(PivotTable!D81=F$7,1,-1))</f>
        <v>-1</v>
      </c>
      <c r="G88">
        <f ca="1">IF(OR(ISBLANK(PivotTable!E81),ISBLANK(G$7),PivotTable!E81=0,G$7=0),0,IF(PivotTable!E81=G$7,1,-1))</f>
        <v>-1</v>
      </c>
      <c r="H88">
        <f ca="1">IF(OR(ISBLANK(PivotTable!F81),ISBLANK(H$7),PivotTable!F81=0,H$7=0),0,IF(PivotTable!F81=H$7,1,-1))</f>
        <v>-1</v>
      </c>
      <c r="I88">
        <f ca="1">IF(OR(ISBLANK(PivotTable!G81),ISBLANK(I$7),PivotTable!G81=0,I$7=0),0,IF(PivotTable!G81=I$7,1,-1))</f>
        <v>0</v>
      </c>
      <c r="J88">
        <f ca="1">IF(OR(ISBLANK(PivotTable!H81),ISBLANK(J$7),PivotTable!H81=0,J$7=0),0,IF(PivotTable!H81=J$7,1,-1))</f>
        <v>0</v>
      </c>
      <c r="K88">
        <f ca="1">IF(OR(ISBLANK(PivotTable!I81),ISBLANK(K$7),PivotTable!I81=0,K$7=0),0,IF(PivotTable!I81=K$7,1,-1))</f>
        <v>0</v>
      </c>
      <c r="L88">
        <f ca="1">IF(OR(ISBLANK(PivotTable!J81),ISBLANK(L$7),PivotTable!J81=0,L$7=0),0,IF(PivotTable!J81=L$7,1,-1))</f>
        <v>0</v>
      </c>
      <c r="M88">
        <f ca="1">IF(OR(ISBLANK(PivotTable!K81),ISBLANK(M$7),PivotTable!K81=0,M$7=0),0,IF(PivotTable!K81=M$7,1,-1))</f>
        <v>1</v>
      </c>
      <c r="N88">
        <f ca="1">IF(OR(ISBLANK(PivotTable!L81),ISBLANK(N$7),PivotTable!L81=0,N$7=0),0,IF(PivotTable!L81=N$7,1,-1))</f>
        <v>-1</v>
      </c>
      <c r="O88">
        <f ca="1">IF(OR(ISBLANK(PivotTable!M81),ISBLANK(O$7),PivotTable!M81=0,O$7=0),0,IF(PivotTable!M81=O$7,1,-1))</f>
        <v>1</v>
      </c>
      <c r="P88">
        <f ca="1">IF(OR(ISBLANK(PivotTable!N81),ISBLANK(P$7),PivotTable!N81=0,P$7=0),0,IF(PivotTable!N81=P$7,1,-1))</f>
        <v>-1</v>
      </c>
      <c r="Q88">
        <f ca="1">IF(OR(ISBLANK(PivotTable!O81),ISBLANK(Q$7),PivotTable!O81=0,Q$7=0),0,IF(PivotTable!O81=Q$7,1,-1))</f>
        <v>-1</v>
      </c>
      <c r="R88">
        <f ca="1">IF(OR(ISBLANK(PivotTable!P81),ISBLANK(R$7),PivotTable!P81=0,R$7=0),0,IF(PivotTable!P81=R$7,1,-1))</f>
        <v>1</v>
      </c>
      <c r="S88">
        <f ca="1">IF(OR(ISBLANK(PivotTable!Q81),ISBLANK(S$7),PivotTable!Q81=0,S$7=0),0,IF(PivotTable!Q81=S$7,1,-1))</f>
        <v>1</v>
      </c>
      <c r="T88">
        <f ca="1">IF(OR(ISBLANK(PivotTable!R81),ISBLANK(T$7),PivotTable!R81=0,T$7=0),0,IF(PivotTable!R81=T$7,1,-1))</f>
        <v>-1</v>
      </c>
      <c r="U88">
        <f ca="1">IF(OR(ISBLANK(PivotTable!S81),ISBLANK(U$7),PivotTable!S81=0,U$7=0),0,IF(PivotTable!S81=U$7,1,-1))</f>
        <v>-1</v>
      </c>
      <c r="V88">
        <f ca="1">IF(OR(ISBLANK(PivotTable!T81),ISBLANK(V$7),PivotTable!T81=0,V$7=0),0,IF(PivotTable!T81=V$7,1,-1))</f>
        <v>-1</v>
      </c>
      <c r="W88">
        <f ca="1">IF(OR(ISBLANK(PivotTable!U81),ISBLANK(W$7),PivotTable!U81=0,W$7=0),0,IF(PivotTable!U81=W$7,1,-1))</f>
        <v>1</v>
      </c>
      <c r="X88">
        <f ca="1">IF(OR(ISBLANK(PivotTable!V81),ISBLANK(X$7),PivotTable!V81=0,X$7=0),0,IF(PivotTable!V81=X$7,1,-1))</f>
        <v>-1</v>
      </c>
      <c r="Y88">
        <f ca="1">IF(OR(ISBLANK(PivotTable!W81),ISBLANK(Y$7),PivotTable!W81=0,Y$7=0),0,IF(PivotTable!W81=Y$7,1,-1))</f>
        <v>-1</v>
      </c>
      <c r="Z88">
        <f ca="1">IF(OR(ISBLANK(PivotTable!X81),ISBLANK(Z$7),PivotTable!X81=0,Z$7=0),0,IF(PivotTable!X81=Z$7,1,-1))</f>
        <v>-1</v>
      </c>
      <c r="AA88">
        <f ca="1">IF(OR(ISBLANK(PivotTable!Y81),ISBLANK(AA$7),PivotTable!Y81=0,AA$7=0),0,IF(PivotTable!Y81=AA$7,1,-1))</f>
        <v>-1</v>
      </c>
      <c r="AB88">
        <f ca="1">IF(OR(ISBLANK(PivotTable!Z81),ISBLANK(AB$7),PivotTable!Z81=0,AB$7=0),0,IF(PivotTable!Z81=AB$7,1,-1))</f>
        <v>1</v>
      </c>
      <c r="AC88">
        <f ca="1">IF(OR(ISBLANK(PivotTable!AA81),ISBLANK(AC$7),PivotTable!AA81=0,AC$7=0),0,IF(PivotTable!AA81=AC$7,1,-1))</f>
        <v>1</v>
      </c>
      <c r="AD88">
        <f ca="1">IF(OR(ISBLANK(PivotTable!AB81),ISBLANK(AD$7),PivotTable!AB81=0,AD$7=0),0,IF(PivotTable!AB81=AD$7,1,-1))</f>
        <v>1</v>
      </c>
      <c r="AE88">
        <f ca="1">IF(OR(ISBLANK(PivotTable!AC81),ISBLANK(AE$7),PivotTable!AC81=0,AE$7=0),0,IF(PivotTable!AC81=AE$7,1,-1))</f>
        <v>1</v>
      </c>
      <c r="AF88">
        <f ca="1">IF(OR(ISBLANK(PivotTable!AD81),ISBLANK(AF$7),PivotTable!AD81=0,AF$7=0),0,IF(PivotTable!AD81=AF$7,1,-1))</f>
        <v>-1</v>
      </c>
      <c r="AG88">
        <f ca="1">IF(OR(ISBLANK(PivotTable!AE81),ISBLANK(AG$7),PivotTable!AE81=0,AG$7=0),0,IF(PivotTable!AE81=AG$7,1,-1))</f>
        <v>1</v>
      </c>
      <c r="AH88">
        <f ca="1">IF(OR(ISBLANK(PivotTable!AF81),ISBLANK(AH$7),PivotTable!AF81=0,AH$7=0),0,IF(PivotTable!AF81=AH$7,1,-1))</f>
        <v>-1</v>
      </c>
      <c r="AI88">
        <f ca="1">IF(OR(ISBLANK(PivotTable!AG81),ISBLANK(AI$7),PivotTable!AG81=0,AI$7=0),0,IF(PivotTable!AG81=AI$7,1,-1))</f>
        <v>1</v>
      </c>
      <c r="AJ88">
        <f ca="1">IF(OR(ISBLANK(PivotTable!AH81),ISBLANK(AJ$7),PivotTable!AH81=0,AJ$7=0),0,IF(PivotTable!AH81=AJ$7,1,-1))</f>
        <v>-1</v>
      </c>
      <c r="AK88">
        <f ca="1">IF(OR(ISBLANK(PivotTable!AI81),ISBLANK(AK$7),PivotTable!AI81=0,AK$7=0),0,IF(PivotTable!AI81=AK$7,1,-1))</f>
        <v>-1</v>
      </c>
      <c r="AL88">
        <f ca="1">IF(OR(ISBLANK(PivotTable!AJ81),ISBLANK(AL$7),PivotTable!AJ81=0,AL$7=0),0,IF(PivotTable!AJ81=AL$7,1,-1))</f>
        <v>1</v>
      </c>
      <c r="AM88">
        <f t="shared" ca="1" si="5"/>
        <v>12</v>
      </c>
      <c r="AN88">
        <f t="shared" ca="1" si="6"/>
        <v>19</v>
      </c>
      <c r="AO88">
        <f t="shared" ca="1" si="7"/>
        <v>4</v>
      </c>
    </row>
    <row r="89" spans="2:41" x14ac:dyDescent="0.25">
      <c r="B89">
        <f t="shared" ca="1" si="4"/>
        <v>0.37931034482758619</v>
      </c>
      <c r="C89" s="9" t="str">
        <f>PivotTable!A82</f>
        <v>Risch (R-ID)</v>
      </c>
      <c r="D89">
        <f ca="1">IF(OR(ISBLANK(PivotTable!B82),ISBLANK(D$7),PivotTable!B82=0,D$7=0),0,IF(PivotTable!B82=D$7,1,-1))</f>
        <v>1</v>
      </c>
      <c r="E89">
        <f ca="1">IF(OR(ISBLANK(PivotTable!C82),ISBLANK(E$7),PivotTable!C82=0,E$7=0),0,IF(PivotTable!C82=E$7,1,-1))</f>
        <v>-1</v>
      </c>
      <c r="F89">
        <f ca="1">IF(OR(ISBLANK(PivotTable!D82),ISBLANK(F$7),PivotTable!D82=0,F$7=0),0,IF(PivotTable!D82=F$7,1,-1))</f>
        <v>-1</v>
      </c>
      <c r="G89">
        <f ca="1">IF(OR(ISBLANK(PivotTable!E82),ISBLANK(G$7),PivotTable!E82=0,G$7=0),0,IF(PivotTable!E82=G$7,1,-1))</f>
        <v>-1</v>
      </c>
      <c r="H89">
        <f ca="1">IF(OR(ISBLANK(PivotTable!F82),ISBLANK(H$7),PivotTable!F82=0,H$7=0),0,IF(PivotTable!F82=H$7,1,-1))</f>
        <v>1</v>
      </c>
      <c r="I89">
        <f ca="1">IF(OR(ISBLANK(PivotTable!G82),ISBLANK(I$7),PivotTable!G82=0,I$7=0),0,IF(PivotTable!G82=I$7,1,-1))</f>
        <v>0</v>
      </c>
      <c r="J89">
        <f ca="1">IF(OR(ISBLANK(PivotTable!H82),ISBLANK(J$7),PivotTable!H82=0,J$7=0),0,IF(PivotTable!H82=J$7,1,-1))</f>
        <v>0</v>
      </c>
      <c r="K89">
        <f ca="1">IF(OR(ISBLANK(PivotTable!I82),ISBLANK(K$7),PivotTable!I82=0,K$7=0),0,IF(PivotTable!I82=K$7,1,-1))</f>
        <v>0</v>
      </c>
      <c r="L89">
        <f ca="1">IF(OR(ISBLANK(PivotTable!J82),ISBLANK(L$7),PivotTable!J82=0,L$7=0),0,IF(PivotTable!J82=L$7,1,-1))</f>
        <v>0</v>
      </c>
      <c r="M89">
        <f ca="1">IF(OR(ISBLANK(PivotTable!K82),ISBLANK(M$7),PivotTable!K82=0,M$7=0),0,IF(PivotTable!K82=M$7,1,-1))</f>
        <v>1</v>
      </c>
      <c r="N89">
        <f ca="1">IF(OR(ISBLANK(PivotTable!L82),ISBLANK(N$7),PivotTable!L82=0,N$7=0),0,IF(PivotTable!L82=N$7,1,-1))</f>
        <v>1</v>
      </c>
      <c r="O89">
        <f ca="1">IF(OR(ISBLANK(PivotTable!M82),ISBLANK(O$7),PivotTable!M82=0,O$7=0),0,IF(PivotTable!M82=O$7,1,-1))</f>
        <v>1</v>
      </c>
      <c r="P89">
        <f ca="1">IF(OR(ISBLANK(PivotTable!N82),ISBLANK(P$7),PivotTable!N82=0,P$7=0),0,IF(PivotTable!N82=P$7,1,-1))</f>
        <v>-1</v>
      </c>
      <c r="Q89">
        <f ca="1">IF(OR(ISBLANK(PivotTable!O82),ISBLANK(Q$7),PivotTable!O82=0,Q$7=0),0,IF(PivotTable!O82=Q$7,1,-1))</f>
        <v>1</v>
      </c>
      <c r="R89">
        <f ca="1">IF(OR(ISBLANK(PivotTable!P82),ISBLANK(R$7),PivotTable!P82=0,R$7=0),0,IF(PivotTable!P82=R$7,1,-1))</f>
        <v>-1</v>
      </c>
      <c r="S89">
        <f ca="1">IF(OR(ISBLANK(PivotTable!Q82),ISBLANK(S$7),PivotTable!Q82=0,S$7=0),0,IF(PivotTable!Q82=S$7,1,-1))</f>
        <v>-1</v>
      </c>
      <c r="T89">
        <f ca="1">IF(OR(ISBLANK(PivotTable!R82),ISBLANK(T$7),PivotTable!R82=0,T$7=0),0,IF(PivotTable!R82=T$7,1,-1))</f>
        <v>1</v>
      </c>
      <c r="U89">
        <f ca="1">IF(OR(ISBLANK(PivotTable!S82),ISBLANK(U$7),PivotTable!S82=0,U$7=0),0,IF(PivotTable!S82=U$7,1,-1))</f>
        <v>0</v>
      </c>
      <c r="V89">
        <f ca="1">IF(OR(ISBLANK(PivotTable!T82),ISBLANK(V$7),PivotTable!T82=0,V$7=0),0,IF(PivotTable!T82=V$7,1,-1))</f>
        <v>1</v>
      </c>
      <c r="W89">
        <f ca="1">IF(OR(ISBLANK(PivotTable!U82),ISBLANK(W$7),PivotTable!U82=0,W$7=0),0,IF(PivotTable!U82=W$7,1,-1))</f>
        <v>1</v>
      </c>
      <c r="X89">
        <f ca="1">IF(OR(ISBLANK(PivotTable!V82),ISBLANK(X$7),PivotTable!V82=0,X$7=0),0,IF(PivotTable!V82=X$7,1,-1))</f>
        <v>1</v>
      </c>
      <c r="Y89">
        <f ca="1">IF(OR(ISBLANK(PivotTable!W82),ISBLANK(Y$7),PivotTable!W82=0,Y$7=0),0,IF(PivotTable!W82=Y$7,1,-1))</f>
        <v>-1</v>
      </c>
      <c r="Z89">
        <f ca="1">IF(OR(ISBLANK(PivotTable!X82),ISBLANK(Z$7),PivotTable!X82=0,Z$7=0),0,IF(PivotTable!X82=Z$7,1,-1))</f>
        <v>1</v>
      </c>
      <c r="AA89">
        <f ca="1">IF(OR(ISBLANK(PivotTable!Y82),ISBLANK(AA$7),PivotTable!Y82=0,AA$7=0),0,IF(PivotTable!Y82=AA$7,1,-1))</f>
        <v>1</v>
      </c>
      <c r="AB89">
        <f ca="1">IF(OR(ISBLANK(PivotTable!Z82),ISBLANK(AB$7),PivotTable!Z82=0,AB$7=0),0,IF(PivotTable!Z82=AB$7,1,-1))</f>
        <v>-1</v>
      </c>
      <c r="AC89">
        <f ca="1">IF(OR(ISBLANK(PivotTable!AA82),ISBLANK(AC$7),PivotTable!AA82=0,AC$7=0),0,IF(PivotTable!AA82=AC$7,1,-1))</f>
        <v>1</v>
      </c>
      <c r="AD89">
        <f ca="1">IF(OR(ISBLANK(PivotTable!AB82),ISBLANK(AD$7),PivotTable!AB82=0,AD$7=0),0,IF(PivotTable!AB82=AD$7,1,-1))</f>
        <v>1</v>
      </c>
      <c r="AE89">
        <f ca="1">IF(OR(ISBLANK(PivotTable!AC82),ISBLANK(AE$7),PivotTable!AC82=0,AE$7=0),0,IF(PivotTable!AC82=AE$7,1,-1))</f>
        <v>1</v>
      </c>
      <c r="AF89">
        <f ca="1">IF(OR(ISBLANK(PivotTable!AD82),ISBLANK(AF$7),PivotTable!AD82=0,AF$7=0),0,IF(PivotTable!AD82=AF$7,1,-1))</f>
        <v>0</v>
      </c>
      <c r="AG89">
        <f ca="1">IF(OR(ISBLANK(PivotTable!AE82),ISBLANK(AG$7),PivotTable!AE82=0,AG$7=0),0,IF(PivotTable!AE82=AG$7,1,-1))</f>
        <v>1</v>
      </c>
      <c r="AH89">
        <f ca="1">IF(OR(ISBLANK(PivotTable!AF82),ISBLANK(AH$7),PivotTable!AF82=0,AH$7=0),0,IF(PivotTable!AF82=AH$7,1,-1))</f>
        <v>1</v>
      </c>
      <c r="AI89">
        <f ca="1">IF(OR(ISBLANK(PivotTable!AG82),ISBLANK(AI$7),PivotTable!AG82=0,AI$7=0),0,IF(PivotTable!AG82=AI$7,1,-1))</f>
        <v>1</v>
      </c>
      <c r="AJ89">
        <f ca="1">IF(OR(ISBLANK(PivotTable!AH82),ISBLANK(AJ$7),PivotTable!AH82=0,AJ$7=0),0,IF(PivotTable!AH82=AJ$7,1,-1))</f>
        <v>1</v>
      </c>
      <c r="AK89">
        <f ca="1">IF(OR(ISBLANK(PivotTable!AI82),ISBLANK(AK$7),PivotTable!AI82=0,AK$7=0),0,IF(PivotTable!AI82=AK$7,1,-1))</f>
        <v>1</v>
      </c>
      <c r="AL89">
        <f ca="1">IF(OR(ISBLANK(PivotTable!AJ82),ISBLANK(AL$7),PivotTable!AJ82=0,AL$7=0),0,IF(PivotTable!AJ82=AL$7,1,-1))</f>
        <v>-1</v>
      </c>
      <c r="AM89">
        <f t="shared" ca="1" si="5"/>
        <v>20</v>
      </c>
      <c r="AN89">
        <f t="shared" ca="1" si="6"/>
        <v>9</v>
      </c>
      <c r="AO89">
        <f t="shared" ca="1" si="7"/>
        <v>6</v>
      </c>
    </row>
    <row r="90" spans="2:41" x14ac:dyDescent="0.25">
      <c r="B90">
        <f t="shared" ca="1" si="4"/>
        <v>0.16129032258064516</v>
      </c>
      <c r="C90" s="9" t="str">
        <f>PivotTable!A83</f>
        <v>Roberts (R-KS)</v>
      </c>
      <c r="D90">
        <f ca="1">IF(OR(ISBLANK(PivotTable!B83),ISBLANK(D$7),PivotTable!B83=0,D$7=0),0,IF(PivotTable!B83=D$7,1,-1))</f>
        <v>-1</v>
      </c>
      <c r="E90">
        <f ca="1">IF(OR(ISBLANK(PivotTable!C83),ISBLANK(E$7),PivotTable!C83=0,E$7=0),0,IF(PivotTable!C83=E$7,1,-1))</f>
        <v>-1</v>
      </c>
      <c r="F90">
        <f ca="1">IF(OR(ISBLANK(PivotTable!D83),ISBLANK(F$7),PivotTable!D83=0,F$7=0),0,IF(PivotTable!D83=F$7,1,-1))</f>
        <v>-1</v>
      </c>
      <c r="G90">
        <f ca="1">IF(OR(ISBLANK(PivotTable!E83),ISBLANK(G$7),PivotTable!E83=0,G$7=0),0,IF(PivotTable!E83=G$7,1,-1))</f>
        <v>-1</v>
      </c>
      <c r="H90">
        <f ca="1">IF(OR(ISBLANK(PivotTable!F83),ISBLANK(H$7),PivotTable!F83=0,H$7=0),0,IF(PivotTable!F83=H$7,1,-1))</f>
        <v>1</v>
      </c>
      <c r="I90">
        <f ca="1">IF(OR(ISBLANK(PivotTable!G83),ISBLANK(I$7),PivotTable!G83=0,I$7=0),0,IF(PivotTable!G83=I$7,1,-1))</f>
        <v>0</v>
      </c>
      <c r="J90">
        <f ca="1">IF(OR(ISBLANK(PivotTable!H83),ISBLANK(J$7),PivotTable!H83=0,J$7=0),0,IF(PivotTable!H83=J$7,1,-1))</f>
        <v>0</v>
      </c>
      <c r="K90">
        <f ca="1">IF(OR(ISBLANK(PivotTable!I83),ISBLANK(K$7),PivotTable!I83=0,K$7=0),0,IF(PivotTable!I83=K$7,1,-1))</f>
        <v>0</v>
      </c>
      <c r="L90">
        <f ca="1">IF(OR(ISBLANK(PivotTable!J83),ISBLANK(L$7),PivotTable!J83=0,L$7=0),0,IF(PivotTable!J83=L$7,1,-1))</f>
        <v>0</v>
      </c>
      <c r="M90">
        <f ca="1">IF(OR(ISBLANK(PivotTable!K83),ISBLANK(M$7),PivotTable!K83=0,M$7=0),0,IF(PivotTable!K83=M$7,1,-1))</f>
        <v>1</v>
      </c>
      <c r="N90">
        <f ca="1">IF(OR(ISBLANK(PivotTable!L83),ISBLANK(N$7),PivotTable!L83=0,N$7=0),0,IF(PivotTable!L83=N$7,1,-1))</f>
        <v>-1</v>
      </c>
      <c r="O90">
        <f ca="1">IF(OR(ISBLANK(PivotTable!M83),ISBLANK(O$7),PivotTable!M83=0,O$7=0),0,IF(PivotTable!M83=O$7,1,-1))</f>
        <v>1</v>
      </c>
      <c r="P90">
        <f ca="1">IF(OR(ISBLANK(PivotTable!N83),ISBLANK(P$7),PivotTable!N83=0,P$7=0),0,IF(PivotTable!N83=P$7,1,-1))</f>
        <v>-1</v>
      </c>
      <c r="Q90">
        <f ca="1">IF(OR(ISBLANK(PivotTable!O83),ISBLANK(Q$7),PivotTable!O83=0,Q$7=0),0,IF(PivotTable!O83=Q$7,1,-1))</f>
        <v>-1</v>
      </c>
      <c r="R90">
        <f ca="1">IF(OR(ISBLANK(PivotTable!P83),ISBLANK(R$7),PivotTable!P83=0,R$7=0),0,IF(PivotTable!P83=R$7,1,-1))</f>
        <v>1</v>
      </c>
      <c r="S90">
        <f ca="1">IF(OR(ISBLANK(PivotTable!Q83),ISBLANK(S$7),PivotTable!Q83=0,S$7=0),0,IF(PivotTable!Q83=S$7,1,-1))</f>
        <v>1</v>
      </c>
      <c r="T90">
        <f ca="1">IF(OR(ISBLANK(PivotTable!R83),ISBLANK(T$7),PivotTable!R83=0,T$7=0),0,IF(PivotTable!R83=T$7,1,-1))</f>
        <v>1</v>
      </c>
      <c r="U90">
        <f ca="1">IF(OR(ISBLANK(PivotTable!S83),ISBLANK(U$7),PivotTable!S83=0,U$7=0),0,IF(PivotTable!S83=U$7,1,-1))</f>
        <v>1</v>
      </c>
      <c r="V90">
        <f ca="1">IF(OR(ISBLANK(PivotTable!T83),ISBLANK(V$7),PivotTable!T83=0,V$7=0),0,IF(PivotTable!T83=V$7,1,-1))</f>
        <v>-1</v>
      </c>
      <c r="W90">
        <f ca="1">IF(OR(ISBLANK(PivotTable!U83),ISBLANK(W$7),PivotTable!U83=0,W$7=0),0,IF(PivotTable!U83=W$7,1,-1))</f>
        <v>1</v>
      </c>
      <c r="X90">
        <f ca="1">IF(OR(ISBLANK(PivotTable!V83),ISBLANK(X$7),PivotTable!V83=0,X$7=0),0,IF(PivotTable!V83=X$7,1,-1))</f>
        <v>1</v>
      </c>
      <c r="Y90">
        <f ca="1">IF(OR(ISBLANK(PivotTable!W83),ISBLANK(Y$7),PivotTable!W83=0,Y$7=0),0,IF(PivotTable!W83=Y$7,1,-1))</f>
        <v>-1</v>
      </c>
      <c r="Z90">
        <f ca="1">IF(OR(ISBLANK(PivotTable!X83),ISBLANK(Z$7),PivotTable!X83=0,Z$7=0),0,IF(PivotTable!X83=Z$7,1,-1))</f>
        <v>-1</v>
      </c>
      <c r="AA90">
        <f ca="1">IF(OR(ISBLANK(PivotTable!Y83),ISBLANK(AA$7),PivotTable!Y83=0,AA$7=0),0,IF(PivotTable!Y83=AA$7,1,-1))</f>
        <v>1</v>
      </c>
      <c r="AB90">
        <f ca="1">IF(OR(ISBLANK(PivotTable!Z83),ISBLANK(AB$7),PivotTable!Z83=0,AB$7=0),0,IF(PivotTable!Z83=AB$7,1,-1))</f>
        <v>-1</v>
      </c>
      <c r="AC90">
        <f ca="1">IF(OR(ISBLANK(PivotTable!AA83),ISBLANK(AC$7),PivotTable!AA83=0,AC$7=0),0,IF(PivotTable!AA83=AC$7,1,-1))</f>
        <v>1</v>
      </c>
      <c r="AD90">
        <f ca="1">IF(OR(ISBLANK(PivotTable!AB83),ISBLANK(AD$7),PivotTable!AB83=0,AD$7=0),0,IF(PivotTable!AB83=AD$7,1,-1))</f>
        <v>1</v>
      </c>
      <c r="AE90">
        <f ca="1">IF(OR(ISBLANK(PivotTable!AC83),ISBLANK(AE$7),PivotTable!AC83=0,AE$7=0),0,IF(PivotTable!AC83=AE$7,1,-1))</f>
        <v>1</v>
      </c>
      <c r="AF90">
        <f ca="1">IF(OR(ISBLANK(PivotTable!AD83),ISBLANK(AF$7),PivotTable!AD83=0,AF$7=0),0,IF(PivotTable!AD83=AF$7,1,-1))</f>
        <v>1</v>
      </c>
      <c r="AG90">
        <f ca="1">IF(OR(ISBLANK(PivotTable!AE83),ISBLANK(AG$7),PivotTable!AE83=0,AG$7=0),0,IF(PivotTable!AE83=AG$7,1,-1))</f>
        <v>1</v>
      </c>
      <c r="AH90">
        <f ca="1">IF(OR(ISBLANK(PivotTable!AF83),ISBLANK(AH$7),PivotTable!AF83=0,AH$7=0),0,IF(PivotTable!AF83=AH$7,1,-1))</f>
        <v>-1</v>
      </c>
      <c r="AI90">
        <f ca="1">IF(OR(ISBLANK(PivotTable!AG83),ISBLANK(AI$7),PivotTable!AG83=0,AI$7=0),0,IF(PivotTable!AG83=AI$7,1,-1))</f>
        <v>1</v>
      </c>
      <c r="AJ90">
        <f ca="1">IF(OR(ISBLANK(PivotTable!AH83),ISBLANK(AJ$7),PivotTable!AH83=0,AJ$7=0),0,IF(PivotTable!AH83=AJ$7,1,-1))</f>
        <v>-1</v>
      </c>
      <c r="AK90">
        <f ca="1">IF(OR(ISBLANK(PivotTable!AI83),ISBLANK(AK$7),PivotTable!AI83=0,AK$7=0),0,IF(PivotTable!AI83=AK$7,1,-1))</f>
        <v>1</v>
      </c>
      <c r="AL90">
        <f ca="1">IF(OR(ISBLANK(PivotTable!AJ83),ISBLANK(AL$7),PivotTable!AJ83=0,AL$7=0),0,IF(PivotTable!AJ83=AL$7,1,-1))</f>
        <v>1</v>
      </c>
      <c r="AM90">
        <f t="shared" ca="1" si="5"/>
        <v>18</v>
      </c>
      <c r="AN90">
        <f t="shared" ca="1" si="6"/>
        <v>13</v>
      </c>
      <c r="AO90">
        <f t="shared" ca="1" si="7"/>
        <v>4</v>
      </c>
    </row>
    <row r="91" spans="2:41" x14ac:dyDescent="0.25">
      <c r="B91">
        <f t="shared" ca="1" si="4"/>
        <v>-0.25925925925925924</v>
      </c>
      <c r="C91" s="9" t="str">
        <f>PivotTable!A84</f>
        <v>Rockefeller (D-WV)</v>
      </c>
      <c r="D91">
        <f ca="1">IF(OR(ISBLANK(PivotTable!B84),ISBLANK(D$7),PivotTable!B84=0,D$7=0),0,IF(PivotTable!B84=D$7,1,-1))</f>
        <v>-1</v>
      </c>
      <c r="E91">
        <f ca="1">IF(OR(ISBLANK(PivotTable!C84),ISBLANK(E$7),PivotTable!C84=0,E$7=0),0,IF(PivotTable!C84=E$7,1,-1))</f>
        <v>-1</v>
      </c>
      <c r="F91">
        <f ca="1">IF(OR(ISBLANK(PivotTable!D84),ISBLANK(F$7),PivotTable!D84=0,F$7=0),0,IF(PivotTable!D84=F$7,1,-1))</f>
        <v>0</v>
      </c>
      <c r="G91">
        <f ca="1">IF(OR(ISBLANK(PivotTable!E84),ISBLANK(G$7),PivotTable!E84=0,G$7=0),0,IF(PivotTable!E84=G$7,1,-1))</f>
        <v>-1</v>
      </c>
      <c r="H91">
        <f ca="1">IF(OR(ISBLANK(PivotTable!F84),ISBLANK(H$7),PivotTable!F84=0,H$7=0),0,IF(PivotTable!F84=H$7,1,-1))</f>
        <v>-1</v>
      </c>
      <c r="I91">
        <f ca="1">IF(OR(ISBLANK(PivotTable!G84),ISBLANK(I$7),PivotTable!G84=0,I$7=0),0,IF(PivotTable!G84=I$7,1,-1))</f>
        <v>0</v>
      </c>
      <c r="J91">
        <f ca="1">IF(OR(ISBLANK(PivotTable!H84),ISBLANK(J$7),PivotTable!H84=0,J$7=0),0,IF(PivotTable!H84=J$7,1,-1))</f>
        <v>0</v>
      </c>
      <c r="K91">
        <f ca="1">IF(OR(ISBLANK(PivotTable!I84),ISBLANK(K$7),PivotTable!I84=0,K$7=0),0,IF(PivotTable!I84=K$7,1,-1))</f>
        <v>0</v>
      </c>
      <c r="L91">
        <f ca="1">IF(OR(ISBLANK(PivotTable!J84),ISBLANK(L$7),PivotTable!J84=0,L$7=0),0,IF(PivotTable!J84=L$7,1,-1))</f>
        <v>0</v>
      </c>
      <c r="M91">
        <f ca="1">IF(OR(ISBLANK(PivotTable!K84),ISBLANK(M$7),PivotTable!K84=0,M$7=0),0,IF(PivotTable!K84=M$7,1,-1))</f>
        <v>1</v>
      </c>
      <c r="N91">
        <f ca="1">IF(OR(ISBLANK(PivotTable!L84),ISBLANK(N$7),PivotTable!L84=0,N$7=0),0,IF(PivotTable!L84=N$7,1,-1))</f>
        <v>-1</v>
      </c>
      <c r="O91">
        <f ca="1">IF(OR(ISBLANK(PivotTable!M84),ISBLANK(O$7),PivotTable!M84=0,O$7=0),0,IF(PivotTable!M84=O$7,1,-1))</f>
        <v>1</v>
      </c>
      <c r="P91">
        <f ca="1">IF(OR(ISBLANK(PivotTable!N84),ISBLANK(P$7),PivotTable!N84=0,P$7=0),0,IF(PivotTable!N84=P$7,1,-1))</f>
        <v>-1</v>
      </c>
      <c r="Q91">
        <f ca="1">IF(OR(ISBLANK(PivotTable!O84),ISBLANK(Q$7),PivotTable!O84=0,Q$7=0),0,IF(PivotTable!O84=Q$7,1,-1))</f>
        <v>-1</v>
      </c>
      <c r="R91">
        <f ca="1">IF(OR(ISBLANK(PivotTable!P84),ISBLANK(R$7),PivotTable!P84=0,R$7=0),0,IF(PivotTable!P84=R$7,1,-1))</f>
        <v>1</v>
      </c>
      <c r="S91">
        <f ca="1">IF(OR(ISBLANK(PivotTable!Q84),ISBLANK(S$7),PivotTable!Q84=0,S$7=0),0,IF(PivotTable!Q84=S$7,1,-1))</f>
        <v>1</v>
      </c>
      <c r="T91">
        <f ca="1">IF(OR(ISBLANK(PivotTable!R84),ISBLANK(T$7),PivotTable!R84=0,T$7=0),0,IF(PivotTable!R84=T$7,1,-1))</f>
        <v>-1</v>
      </c>
      <c r="U91">
        <f ca="1">IF(OR(ISBLANK(PivotTable!S84),ISBLANK(U$7),PivotTable!S84=0,U$7=0),0,IF(PivotTable!S84=U$7,1,-1))</f>
        <v>1</v>
      </c>
      <c r="V91">
        <f ca="1">IF(OR(ISBLANK(PivotTable!T84),ISBLANK(V$7),PivotTable!T84=0,V$7=0),0,IF(PivotTable!T84=V$7,1,-1))</f>
        <v>-1</v>
      </c>
      <c r="W91">
        <f ca="1">IF(OR(ISBLANK(PivotTable!U84),ISBLANK(W$7),PivotTable!U84=0,W$7=0),0,IF(PivotTable!U84=W$7,1,-1))</f>
        <v>1</v>
      </c>
      <c r="X91">
        <f ca="1">IF(OR(ISBLANK(PivotTable!V84),ISBLANK(X$7),PivotTable!V84=0,X$7=0),0,IF(PivotTable!V84=X$7,1,-1))</f>
        <v>-1</v>
      </c>
      <c r="Y91">
        <f ca="1">IF(OR(ISBLANK(PivotTable!W84),ISBLANK(Y$7),PivotTable!W84=0,Y$7=0),0,IF(PivotTable!W84=Y$7,1,-1))</f>
        <v>-1</v>
      </c>
      <c r="Z91">
        <f ca="1">IF(OR(ISBLANK(PivotTable!X84),ISBLANK(Z$7),PivotTable!X84=0,Z$7=0),0,IF(PivotTable!X84=Z$7,1,-1))</f>
        <v>-1</v>
      </c>
      <c r="AA91">
        <f ca="1">IF(OR(ISBLANK(PivotTable!Y84),ISBLANK(AA$7),PivotTable!Y84=0,AA$7=0),0,IF(PivotTable!Y84=AA$7,1,-1))</f>
        <v>-1</v>
      </c>
      <c r="AB91">
        <f ca="1">IF(OR(ISBLANK(PivotTable!Z84),ISBLANK(AB$7),PivotTable!Z84=0,AB$7=0),0,IF(PivotTable!Z84=AB$7,1,-1))</f>
        <v>1</v>
      </c>
      <c r="AC91">
        <f ca="1">IF(OR(ISBLANK(PivotTable!AA84),ISBLANK(AC$7),PivotTable!AA84=0,AC$7=0),0,IF(PivotTable!AA84=AC$7,1,-1))</f>
        <v>0</v>
      </c>
      <c r="AD91">
        <f ca="1">IF(OR(ISBLANK(PivotTable!AB84),ISBLANK(AD$7),PivotTable!AB84=0,AD$7=0),0,IF(PivotTable!AB84=AD$7,1,-1))</f>
        <v>0</v>
      </c>
      <c r="AE91">
        <f ca="1">IF(OR(ISBLANK(PivotTable!AC84),ISBLANK(AE$7),PivotTable!AC84=0,AE$7=0),0,IF(PivotTable!AC84=AE$7,1,-1))</f>
        <v>1</v>
      </c>
      <c r="AF91">
        <f ca="1">IF(OR(ISBLANK(PivotTable!AD84),ISBLANK(AF$7),PivotTable!AD84=0,AF$7=0),0,IF(PivotTable!AD84=AF$7,1,-1))</f>
        <v>-1</v>
      </c>
      <c r="AG91">
        <f ca="1">IF(OR(ISBLANK(PivotTable!AE84),ISBLANK(AG$7),PivotTable!AE84=0,AG$7=0),0,IF(PivotTable!AE84=AG$7,1,-1))</f>
        <v>1</v>
      </c>
      <c r="AH91">
        <f ca="1">IF(OR(ISBLANK(PivotTable!AF84),ISBLANK(AH$7),PivotTable!AF84=0,AH$7=0),0,IF(PivotTable!AF84=AH$7,1,-1))</f>
        <v>-1</v>
      </c>
      <c r="AI91">
        <f ca="1">IF(OR(ISBLANK(PivotTable!AG84),ISBLANK(AI$7),PivotTable!AG84=0,AI$7=0),0,IF(PivotTable!AG84=AI$7,1,-1))</f>
        <v>-1</v>
      </c>
      <c r="AJ91">
        <f ca="1">IF(OR(ISBLANK(PivotTable!AH84),ISBLANK(AJ$7),PivotTable!AH84=0,AJ$7=0),0,IF(PivotTable!AH84=AJ$7,1,-1))</f>
        <v>1</v>
      </c>
      <c r="AK91">
        <f ca="1">IF(OR(ISBLANK(PivotTable!AI84),ISBLANK(AK$7),PivotTable!AI84=0,AK$7=0),0,IF(PivotTable!AI84=AK$7,1,-1))</f>
        <v>-1</v>
      </c>
      <c r="AL91">
        <f ca="1">IF(OR(ISBLANK(PivotTable!AJ84),ISBLANK(AL$7),PivotTable!AJ84=0,AL$7=0),0,IF(PivotTable!AJ84=AL$7,1,-1))</f>
        <v>0</v>
      </c>
      <c r="AM91">
        <f t="shared" ca="1" si="5"/>
        <v>10</v>
      </c>
      <c r="AN91">
        <f t="shared" ca="1" si="6"/>
        <v>17</v>
      </c>
      <c r="AO91">
        <f t="shared" ca="1" si="7"/>
        <v>8</v>
      </c>
    </row>
    <row r="92" spans="2:41" x14ac:dyDescent="0.25">
      <c r="B92">
        <f t="shared" ca="1" si="4"/>
        <v>0.5714285714285714</v>
      </c>
      <c r="C92" s="9" t="str">
        <f>PivotTable!A85</f>
        <v>Rubio (R-FL)</v>
      </c>
      <c r="D92">
        <f ca="1">IF(OR(ISBLANK(PivotTable!B85),ISBLANK(D$7),PivotTable!B85=0,D$7=0),0,IF(PivotTable!B85=D$7,1,-1))</f>
        <v>1</v>
      </c>
      <c r="E92">
        <f ca="1">IF(OR(ISBLANK(PivotTable!C85),ISBLANK(E$7),PivotTable!C85=0,E$7=0),0,IF(PivotTable!C85=E$7,1,-1))</f>
        <v>-1</v>
      </c>
      <c r="F92">
        <f ca="1">IF(OR(ISBLANK(PivotTable!D85),ISBLANK(F$7),PivotTable!D85=0,F$7=0),0,IF(PivotTable!D85=F$7,1,-1))</f>
        <v>0</v>
      </c>
      <c r="G92">
        <f ca="1">IF(OR(ISBLANK(PivotTable!E85),ISBLANK(G$7),PivotTable!E85=0,G$7=0),0,IF(PivotTable!E85=G$7,1,-1))</f>
        <v>0</v>
      </c>
      <c r="H92">
        <f ca="1">IF(OR(ISBLANK(PivotTable!F85),ISBLANK(H$7),PivotTable!F85=0,H$7=0),0,IF(PivotTable!F85=H$7,1,-1))</f>
        <v>1</v>
      </c>
      <c r="I92">
        <f ca="1">IF(OR(ISBLANK(PivotTable!G85),ISBLANK(I$7),PivotTable!G85=0,I$7=0),0,IF(PivotTable!G85=I$7,1,-1))</f>
        <v>0</v>
      </c>
      <c r="J92">
        <f ca="1">IF(OR(ISBLANK(PivotTable!H85),ISBLANK(J$7),PivotTable!H85=0,J$7=0),0,IF(PivotTable!H85=J$7,1,-1))</f>
        <v>0</v>
      </c>
      <c r="K92">
        <f ca="1">IF(OR(ISBLANK(PivotTable!I85),ISBLANK(K$7),PivotTable!I85=0,K$7=0),0,IF(PivotTable!I85=K$7,1,-1))</f>
        <v>0</v>
      </c>
      <c r="L92">
        <f ca="1">IF(OR(ISBLANK(PivotTable!J85),ISBLANK(L$7),PivotTable!J85=0,L$7=0),0,IF(PivotTable!J85=L$7,1,-1))</f>
        <v>0</v>
      </c>
      <c r="M92">
        <f ca="1">IF(OR(ISBLANK(PivotTable!K85),ISBLANK(M$7),PivotTable!K85=0,M$7=0),0,IF(PivotTable!K85=M$7,1,-1))</f>
        <v>1</v>
      </c>
      <c r="N92">
        <f ca="1">IF(OR(ISBLANK(PivotTable!L85),ISBLANK(N$7),PivotTable!L85=0,N$7=0),0,IF(PivotTable!L85=N$7,1,-1))</f>
        <v>1</v>
      </c>
      <c r="O92">
        <f ca="1">IF(OR(ISBLANK(PivotTable!M85),ISBLANK(O$7),PivotTable!M85=0,O$7=0),0,IF(PivotTable!M85=O$7,1,-1))</f>
        <v>1</v>
      </c>
      <c r="P92">
        <f ca="1">IF(OR(ISBLANK(PivotTable!N85),ISBLANK(P$7),PivotTable!N85=0,P$7=0),0,IF(PivotTable!N85=P$7,1,-1))</f>
        <v>-1</v>
      </c>
      <c r="Q92">
        <f ca="1">IF(OR(ISBLANK(PivotTable!O85),ISBLANK(Q$7),PivotTable!O85=0,Q$7=0),0,IF(PivotTable!O85=Q$7,1,-1))</f>
        <v>-1</v>
      </c>
      <c r="R92">
        <f ca="1">IF(OR(ISBLANK(PivotTable!P85),ISBLANK(R$7),PivotTable!P85=0,R$7=0),0,IF(PivotTable!P85=R$7,1,-1))</f>
        <v>1</v>
      </c>
      <c r="S92">
        <f ca="1">IF(OR(ISBLANK(PivotTable!Q85),ISBLANK(S$7),PivotTable!Q85=0,S$7=0),0,IF(PivotTable!Q85=S$7,1,-1))</f>
        <v>1</v>
      </c>
      <c r="T92">
        <f ca="1">IF(OR(ISBLANK(PivotTable!R85),ISBLANK(T$7),PivotTable!R85=0,T$7=0),0,IF(PivotTable!R85=T$7,1,-1))</f>
        <v>1</v>
      </c>
      <c r="U92">
        <f ca="1">IF(OR(ISBLANK(PivotTable!S85),ISBLANK(U$7),PivotTable!S85=0,U$7=0),0,IF(PivotTable!S85=U$7,1,-1))</f>
        <v>1</v>
      </c>
      <c r="V92">
        <f ca="1">IF(OR(ISBLANK(PivotTable!T85),ISBLANK(V$7),PivotTable!T85=0,V$7=0),0,IF(PivotTable!T85=V$7,1,-1))</f>
        <v>1</v>
      </c>
      <c r="W92">
        <f ca="1">IF(OR(ISBLANK(PivotTable!U85),ISBLANK(W$7),PivotTable!U85=0,W$7=0),0,IF(PivotTable!U85=W$7,1,-1))</f>
        <v>1</v>
      </c>
      <c r="X92">
        <f ca="1">IF(OR(ISBLANK(PivotTable!V85),ISBLANK(X$7),PivotTable!V85=0,X$7=0),0,IF(PivotTable!V85=X$7,1,-1))</f>
        <v>1</v>
      </c>
      <c r="Y92">
        <f ca="1">IF(OR(ISBLANK(PivotTable!W85),ISBLANK(Y$7),PivotTable!W85=0,Y$7=0),0,IF(PivotTable!W85=Y$7,1,-1))</f>
        <v>-1</v>
      </c>
      <c r="Z92">
        <f ca="1">IF(OR(ISBLANK(PivotTable!X85),ISBLANK(Z$7),PivotTable!X85=0,Z$7=0),0,IF(PivotTable!X85=Z$7,1,-1))</f>
        <v>1</v>
      </c>
      <c r="AA92">
        <f ca="1">IF(OR(ISBLANK(PivotTable!Y85),ISBLANK(AA$7),PivotTable!Y85=0,AA$7=0),0,IF(PivotTable!Y85=AA$7,1,-1))</f>
        <v>1</v>
      </c>
      <c r="AB92">
        <f ca="1">IF(OR(ISBLANK(PivotTable!Z85),ISBLANK(AB$7),PivotTable!Z85=0,AB$7=0),0,IF(PivotTable!Z85=AB$7,1,-1))</f>
        <v>0</v>
      </c>
      <c r="AC92">
        <f ca="1">IF(OR(ISBLANK(PivotTable!AA85),ISBLANK(AC$7),PivotTable!AA85=0,AC$7=0),0,IF(PivotTable!AA85=AC$7,1,-1))</f>
        <v>1</v>
      </c>
      <c r="AD92">
        <f ca="1">IF(OR(ISBLANK(PivotTable!AB85),ISBLANK(AD$7),PivotTable!AB85=0,AD$7=0),0,IF(PivotTable!AB85=AD$7,1,-1))</f>
        <v>1</v>
      </c>
      <c r="AE92">
        <f ca="1">IF(OR(ISBLANK(PivotTable!AC85),ISBLANK(AE$7),PivotTable!AC85=0,AE$7=0),0,IF(PivotTable!AC85=AE$7,1,-1))</f>
        <v>1</v>
      </c>
      <c r="AF92">
        <f ca="1">IF(OR(ISBLANK(PivotTable!AD85),ISBLANK(AF$7),PivotTable!AD85=0,AF$7=0),0,IF(PivotTable!AD85=AF$7,1,-1))</f>
        <v>1</v>
      </c>
      <c r="AG92">
        <f ca="1">IF(OR(ISBLANK(PivotTable!AE85),ISBLANK(AG$7),PivotTable!AE85=0,AG$7=0),0,IF(PivotTable!AE85=AG$7,1,-1))</f>
        <v>-1</v>
      </c>
      <c r="AH92">
        <f ca="1">IF(OR(ISBLANK(PivotTable!AF85),ISBLANK(AH$7),PivotTable!AF85=0,AH$7=0),0,IF(PivotTable!AF85=AH$7,1,-1))</f>
        <v>1</v>
      </c>
      <c r="AI92">
        <f ca="1">IF(OR(ISBLANK(PivotTable!AG85),ISBLANK(AI$7),PivotTable!AG85=0,AI$7=0),0,IF(PivotTable!AG85=AI$7,1,-1))</f>
        <v>1</v>
      </c>
      <c r="AJ92">
        <f ca="1">IF(OR(ISBLANK(PivotTable!AH85),ISBLANK(AJ$7),PivotTable!AH85=0,AJ$7=0),0,IF(PivotTable!AH85=AJ$7,1,-1))</f>
        <v>1</v>
      </c>
      <c r="AK92">
        <f ca="1">IF(OR(ISBLANK(PivotTable!AI85),ISBLANK(AK$7),PivotTable!AI85=0,AK$7=0),0,IF(PivotTable!AI85=AK$7,1,-1))</f>
        <v>1</v>
      </c>
      <c r="AL92">
        <f ca="1">IF(OR(ISBLANK(PivotTable!AJ85),ISBLANK(AL$7),PivotTable!AJ85=0,AL$7=0),0,IF(PivotTable!AJ85=AL$7,1,-1))</f>
        <v>-1</v>
      </c>
      <c r="AM92">
        <f t="shared" ca="1" si="5"/>
        <v>22</v>
      </c>
      <c r="AN92">
        <f t="shared" ca="1" si="6"/>
        <v>6</v>
      </c>
      <c r="AO92">
        <f t="shared" ca="1" si="7"/>
        <v>7</v>
      </c>
    </row>
    <row r="93" spans="2:41" x14ac:dyDescent="0.25">
      <c r="B93">
        <f t="shared" ca="1" si="4"/>
        <v>-0.53333333333333333</v>
      </c>
      <c r="C93" s="9" t="str">
        <f>PivotTable!A86</f>
        <v>Sanders (I-VT)</v>
      </c>
      <c r="D93">
        <f ca="1">IF(OR(ISBLANK(PivotTable!B86),ISBLANK(D$7),PivotTable!B86=0,D$7=0),0,IF(PivotTable!B86=D$7,1,-1))</f>
        <v>-1</v>
      </c>
      <c r="E93">
        <f ca="1">IF(OR(ISBLANK(PivotTable!C86),ISBLANK(E$7),PivotTable!C86=0,E$7=0),0,IF(PivotTable!C86=E$7,1,-1))</f>
        <v>-1</v>
      </c>
      <c r="F93">
        <f ca="1">IF(OR(ISBLANK(PivotTable!D86),ISBLANK(F$7),PivotTable!D86=0,F$7=0),0,IF(PivotTable!D86=F$7,1,-1))</f>
        <v>-1</v>
      </c>
      <c r="G93">
        <f ca="1">IF(OR(ISBLANK(PivotTable!E86),ISBLANK(G$7),PivotTable!E86=0,G$7=0),0,IF(PivotTable!E86=G$7,1,-1))</f>
        <v>-1</v>
      </c>
      <c r="H93">
        <f ca="1">IF(OR(ISBLANK(PivotTable!F86),ISBLANK(H$7),PivotTable!F86=0,H$7=0),0,IF(PivotTable!F86=H$7,1,-1))</f>
        <v>-1</v>
      </c>
      <c r="I93">
        <f ca="1">IF(OR(ISBLANK(PivotTable!G86),ISBLANK(I$7),PivotTable!G86=0,I$7=0),0,IF(PivotTable!G86=I$7,1,-1))</f>
        <v>0</v>
      </c>
      <c r="J93">
        <f ca="1">IF(OR(ISBLANK(PivotTable!H86),ISBLANK(J$7),PivotTable!H86=0,J$7=0),0,IF(PivotTable!H86=J$7,1,-1))</f>
        <v>0</v>
      </c>
      <c r="K93">
        <f ca="1">IF(OR(ISBLANK(PivotTable!I86),ISBLANK(K$7),PivotTable!I86=0,K$7=0),0,IF(PivotTable!I86=K$7,1,-1))</f>
        <v>0</v>
      </c>
      <c r="L93">
        <f ca="1">IF(OR(ISBLANK(PivotTable!J86),ISBLANK(L$7),PivotTable!J86=0,L$7=0),0,IF(PivotTable!J86=L$7,1,-1))</f>
        <v>0</v>
      </c>
      <c r="M93">
        <f ca="1">IF(OR(ISBLANK(PivotTable!K86),ISBLANK(M$7),PivotTable!K86=0,M$7=0),0,IF(PivotTable!K86=M$7,1,-1))</f>
        <v>-1</v>
      </c>
      <c r="N93">
        <f ca="1">IF(OR(ISBLANK(PivotTable!L86),ISBLANK(N$7),PivotTable!L86=0,N$7=0),0,IF(PivotTable!L86=N$7,1,-1))</f>
        <v>-1</v>
      </c>
      <c r="O93">
        <f ca="1">IF(OR(ISBLANK(PivotTable!M86),ISBLANK(O$7),PivotTable!M86=0,O$7=0),0,IF(PivotTable!M86=O$7,1,-1))</f>
        <v>1</v>
      </c>
      <c r="P93">
        <f ca="1">IF(OR(ISBLANK(PivotTable!N86),ISBLANK(P$7),PivotTable!N86=0,P$7=0),0,IF(PivotTable!N86=P$7,1,-1))</f>
        <v>1</v>
      </c>
      <c r="Q93">
        <f ca="1">IF(OR(ISBLANK(PivotTable!O86),ISBLANK(Q$7),PivotTable!O86=0,Q$7=0),0,IF(PivotTable!O86=Q$7,1,-1))</f>
        <v>-1</v>
      </c>
      <c r="R93">
        <f ca="1">IF(OR(ISBLANK(PivotTable!P86),ISBLANK(R$7),PivotTable!P86=0,R$7=0),0,IF(PivotTable!P86=R$7,1,-1))</f>
        <v>0</v>
      </c>
      <c r="S93">
        <f ca="1">IF(OR(ISBLANK(PivotTable!Q86),ISBLANK(S$7),PivotTable!Q86=0,S$7=0),0,IF(PivotTable!Q86=S$7,1,-1))</f>
        <v>1</v>
      </c>
      <c r="T93">
        <f ca="1">IF(OR(ISBLANK(PivotTable!R86),ISBLANK(T$7),PivotTable!R86=0,T$7=0),0,IF(PivotTable!R86=T$7,1,-1))</f>
        <v>-1</v>
      </c>
      <c r="U93">
        <f ca="1">IF(OR(ISBLANK(PivotTable!S86),ISBLANK(U$7),PivotTable!S86=0,U$7=0),0,IF(PivotTable!S86=U$7,1,-1))</f>
        <v>-1</v>
      </c>
      <c r="V93">
        <f ca="1">IF(OR(ISBLANK(PivotTable!T86),ISBLANK(V$7),PivotTable!T86=0,V$7=0),0,IF(PivotTable!T86=V$7,1,-1))</f>
        <v>1</v>
      </c>
      <c r="W93">
        <f ca="1">IF(OR(ISBLANK(PivotTable!U86),ISBLANK(W$7),PivotTable!U86=0,W$7=0),0,IF(PivotTable!U86=W$7,1,-1))</f>
        <v>-1</v>
      </c>
      <c r="X93">
        <f ca="1">IF(OR(ISBLANK(PivotTable!V86),ISBLANK(X$7),PivotTable!V86=0,X$7=0),0,IF(PivotTable!V86=X$7,1,-1))</f>
        <v>-1</v>
      </c>
      <c r="Y93">
        <f ca="1">IF(OR(ISBLANK(PivotTable!W86),ISBLANK(Y$7),PivotTable!W86=0,Y$7=0),0,IF(PivotTable!W86=Y$7,1,-1))</f>
        <v>-1</v>
      </c>
      <c r="Z93">
        <f ca="1">IF(OR(ISBLANK(PivotTable!X86),ISBLANK(Z$7),PivotTable!X86=0,Z$7=0),0,IF(PivotTable!X86=Z$7,1,-1))</f>
        <v>-1</v>
      </c>
      <c r="AA93">
        <f ca="1">IF(OR(ISBLANK(PivotTable!Y86),ISBLANK(AA$7),PivotTable!Y86=0,AA$7=0),0,IF(PivotTable!Y86=AA$7,1,-1))</f>
        <v>-1</v>
      </c>
      <c r="AB93">
        <f ca="1">IF(OR(ISBLANK(PivotTable!Z86),ISBLANK(AB$7),PivotTable!Z86=0,AB$7=0),0,IF(PivotTable!Z86=AB$7,1,-1))</f>
        <v>1</v>
      </c>
      <c r="AC93">
        <f ca="1">IF(OR(ISBLANK(PivotTable!AA86),ISBLANK(AC$7),PivotTable!AA86=0,AC$7=0),0,IF(PivotTable!AA86=AC$7,1,-1))</f>
        <v>1</v>
      </c>
      <c r="AD93">
        <f ca="1">IF(OR(ISBLANK(PivotTable!AB86),ISBLANK(AD$7),PivotTable!AB86=0,AD$7=0),0,IF(PivotTable!AB86=AD$7,1,-1))</f>
        <v>-1</v>
      </c>
      <c r="AE93">
        <f ca="1">IF(OR(ISBLANK(PivotTable!AC86),ISBLANK(AE$7),PivotTable!AC86=0,AE$7=0),0,IF(PivotTable!AC86=AE$7,1,-1))</f>
        <v>-1</v>
      </c>
      <c r="AF93">
        <f ca="1">IF(OR(ISBLANK(PivotTable!AD86),ISBLANK(AF$7),PivotTable!AD86=0,AF$7=0),0,IF(PivotTable!AD86=AF$7,1,-1))</f>
        <v>-1</v>
      </c>
      <c r="AG93">
        <f ca="1">IF(OR(ISBLANK(PivotTable!AE86),ISBLANK(AG$7),PivotTable!AE86=0,AG$7=0),0,IF(PivotTable!AE86=AG$7,1,-1))</f>
        <v>1</v>
      </c>
      <c r="AH93">
        <f ca="1">IF(OR(ISBLANK(PivotTable!AF86),ISBLANK(AH$7),PivotTable!AF86=0,AH$7=0),0,IF(PivotTable!AF86=AH$7,1,-1))</f>
        <v>-1</v>
      </c>
      <c r="AI93">
        <f ca="1">IF(OR(ISBLANK(PivotTable!AG86),ISBLANK(AI$7),PivotTable!AG86=0,AI$7=0),0,IF(PivotTable!AG86=AI$7,1,-1))</f>
        <v>-1</v>
      </c>
      <c r="AJ93">
        <f ca="1">IF(OR(ISBLANK(PivotTable!AH86),ISBLANK(AJ$7),PivotTable!AH86=0,AJ$7=0),0,IF(PivotTable!AH86=AJ$7,1,-1))</f>
        <v>-1</v>
      </c>
      <c r="AK93">
        <f ca="1">IF(OR(ISBLANK(PivotTable!AI86),ISBLANK(AK$7),PivotTable!AI86=0,AK$7=0),0,IF(PivotTable!AI86=AK$7,1,-1))</f>
        <v>-1</v>
      </c>
      <c r="AL93">
        <f ca="1">IF(OR(ISBLANK(PivotTable!AJ86),ISBLANK(AL$7),PivotTable!AJ86=0,AL$7=0),0,IF(PivotTable!AJ86=AL$7,1,-1))</f>
        <v>-1</v>
      </c>
      <c r="AM93">
        <f t="shared" ca="1" si="5"/>
        <v>7</v>
      </c>
      <c r="AN93">
        <f t="shared" ca="1" si="6"/>
        <v>23</v>
      </c>
      <c r="AO93">
        <f t="shared" ca="1" si="7"/>
        <v>5</v>
      </c>
    </row>
    <row r="94" spans="2:41" x14ac:dyDescent="0.25">
      <c r="B94">
        <f t="shared" ca="1" si="4"/>
        <v>-0.33333333333333331</v>
      </c>
      <c r="C94" s="9" t="str">
        <f>PivotTable!A87</f>
        <v>Schatz (D-HI)</v>
      </c>
      <c r="D94">
        <f ca="1">IF(OR(ISBLANK(PivotTable!B87),ISBLANK(D$7),PivotTable!B87=0,D$7=0),0,IF(PivotTable!B87=D$7,1,-1))</f>
        <v>0</v>
      </c>
      <c r="E94">
        <f ca="1">IF(OR(ISBLANK(PivotTable!C87),ISBLANK(E$7),PivotTable!C87=0,E$7=0),0,IF(PivotTable!C87=E$7,1,-1))</f>
        <v>0</v>
      </c>
      <c r="F94">
        <f ca="1">IF(OR(ISBLANK(PivotTable!D87),ISBLANK(F$7),PivotTable!D87=0,F$7=0),0,IF(PivotTable!D87=F$7,1,-1))</f>
        <v>0</v>
      </c>
      <c r="G94">
        <f ca="1">IF(OR(ISBLANK(PivotTable!E87),ISBLANK(G$7),PivotTable!E87=0,G$7=0),0,IF(PivotTable!E87=G$7,1,-1))</f>
        <v>0</v>
      </c>
      <c r="H94">
        <f ca="1">IF(OR(ISBLANK(PivotTable!F87),ISBLANK(H$7),PivotTable!F87=0,H$7=0),0,IF(PivotTable!F87=H$7,1,-1))</f>
        <v>0</v>
      </c>
      <c r="I94">
        <f ca="1">IF(OR(ISBLANK(PivotTable!G87),ISBLANK(I$7),PivotTable!G87=0,I$7=0),0,IF(PivotTable!G87=I$7,1,-1))</f>
        <v>0</v>
      </c>
      <c r="J94">
        <f ca="1">IF(OR(ISBLANK(PivotTable!H87),ISBLANK(J$7),PivotTable!H87=0,J$7=0),0,IF(PivotTable!H87=J$7,1,-1))</f>
        <v>0</v>
      </c>
      <c r="K94">
        <f ca="1">IF(OR(ISBLANK(PivotTable!I87),ISBLANK(K$7),PivotTable!I87=0,K$7=0),0,IF(PivotTable!I87=K$7,1,-1))</f>
        <v>0</v>
      </c>
      <c r="L94">
        <f ca="1">IF(OR(ISBLANK(PivotTable!J87),ISBLANK(L$7),PivotTable!J87=0,L$7=0),0,IF(PivotTable!J87=L$7,1,-1))</f>
        <v>0</v>
      </c>
      <c r="M94">
        <f ca="1">IF(OR(ISBLANK(PivotTable!K87),ISBLANK(M$7),PivotTable!K87=0,M$7=0),0,IF(PivotTable!K87=M$7,1,-1))</f>
        <v>0</v>
      </c>
      <c r="N94">
        <f ca="1">IF(OR(ISBLANK(PivotTable!L87),ISBLANK(N$7),PivotTable!L87=0,N$7=0),0,IF(PivotTable!L87=N$7,1,-1))</f>
        <v>0</v>
      </c>
      <c r="O94">
        <f ca="1">IF(OR(ISBLANK(PivotTable!M87),ISBLANK(O$7),PivotTable!M87=0,O$7=0),0,IF(PivotTable!M87=O$7,1,-1))</f>
        <v>0</v>
      </c>
      <c r="P94">
        <f ca="1">IF(OR(ISBLANK(PivotTable!N87),ISBLANK(P$7),PivotTable!N87=0,P$7=0),0,IF(PivotTable!N87=P$7,1,-1))</f>
        <v>0</v>
      </c>
      <c r="Q94">
        <f ca="1">IF(OR(ISBLANK(PivotTable!O87),ISBLANK(Q$7),PivotTable!O87=0,Q$7=0),0,IF(PivotTable!O87=Q$7,1,-1))</f>
        <v>0</v>
      </c>
      <c r="R94">
        <f ca="1">IF(OR(ISBLANK(PivotTable!P87),ISBLANK(R$7),PivotTable!P87=0,R$7=0),0,IF(PivotTable!P87=R$7,1,-1))</f>
        <v>0</v>
      </c>
      <c r="S94">
        <f ca="1">IF(OR(ISBLANK(PivotTable!Q87),ISBLANK(S$7),PivotTable!Q87=0,S$7=0),0,IF(PivotTable!Q87=S$7,1,-1))</f>
        <v>0</v>
      </c>
      <c r="T94">
        <f ca="1">IF(OR(ISBLANK(PivotTable!R87),ISBLANK(T$7),PivotTable!R87=0,T$7=0),0,IF(PivotTable!R87=T$7,1,-1))</f>
        <v>0</v>
      </c>
      <c r="U94">
        <f ca="1">IF(OR(ISBLANK(PivotTable!S87),ISBLANK(U$7),PivotTable!S87=0,U$7=0),0,IF(PivotTable!S87=U$7,1,-1))</f>
        <v>0</v>
      </c>
      <c r="V94">
        <f ca="1">IF(OR(ISBLANK(PivotTable!T87),ISBLANK(V$7),PivotTable!T87=0,V$7=0),0,IF(PivotTable!T87=V$7,1,-1))</f>
        <v>0</v>
      </c>
      <c r="W94">
        <f ca="1">IF(OR(ISBLANK(PivotTable!U87),ISBLANK(W$7),PivotTable!U87=0,W$7=0),0,IF(PivotTable!U87=W$7,1,-1))</f>
        <v>0</v>
      </c>
      <c r="X94">
        <f ca="1">IF(OR(ISBLANK(PivotTable!V87),ISBLANK(X$7),PivotTable!V87=0,X$7=0),0,IF(PivotTable!V87=X$7,1,-1))</f>
        <v>0</v>
      </c>
      <c r="Y94">
        <f ca="1">IF(OR(ISBLANK(PivotTable!W87),ISBLANK(Y$7),PivotTable!W87=0,Y$7=0),0,IF(PivotTable!W87=Y$7,1,-1))</f>
        <v>0</v>
      </c>
      <c r="Z94">
        <f ca="1">IF(OR(ISBLANK(PivotTable!X87),ISBLANK(Z$7),PivotTable!X87=0,Z$7=0),0,IF(PivotTable!X87=Z$7,1,-1))</f>
        <v>0</v>
      </c>
      <c r="AA94">
        <f ca="1">IF(OR(ISBLANK(PivotTable!Y87),ISBLANK(AA$7),PivotTable!Y87=0,AA$7=0),0,IF(PivotTable!Y87=AA$7,1,-1))</f>
        <v>0</v>
      </c>
      <c r="AB94">
        <f ca="1">IF(OR(ISBLANK(PivotTable!Z87),ISBLANK(AB$7),PivotTable!Z87=0,AB$7=0),0,IF(PivotTable!Z87=AB$7,1,-1))</f>
        <v>0</v>
      </c>
      <c r="AC94">
        <f ca="1">IF(OR(ISBLANK(PivotTable!AA87),ISBLANK(AC$7),PivotTable!AA87=0,AC$7=0),0,IF(PivotTable!AA87=AC$7,1,-1))</f>
        <v>0</v>
      </c>
      <c r="AD94">
        <f ca="1">IF(OR(ISBLANK(PivotTable!AB87),ISBLANK(AD$7),PivotTable!AB87=0,AD$7=0),0,IF(PivotTable!AB87=AD$7,1,-1))</f>
        <v>0</v>
      </c>
      <c r="AE94">
        <f ca="1">IF(OR(ISBLANK(PivotTable!AC87),ISBLANK(AE$7),PivotTable!AC87=0,AE$7=0),0,IF(PivotTable!AC87=AE$7,1,-1))</f>
        <v>-1</v>
      </c>
      <c r="AF94">
        <f ca="1">IF(OR(ISBLANK(PivotTable!AD87),ISBLANK(AF$7),PivotTable!AD87=0,AF$7=0),0,IF(PivotTable!AD87=AF$7,1,-1))</f>
        <v>-1</v>
      </c>
      <c r="AG94">
        <f ca="1">IF(OR(ISBLANK(PivotTable!AE87),ISBLANK(AG$7),PivotTable!AE87=0,AG$7=0),0,IF(PivotTable!AE87=AG$7,1,-1))</f>
        <v>1</v>
      </c>
      <c r="AH94">
        <f ca="1">IF(OR(ISBLANK(PivotTable!AF87),ISBLANK(AH$7),PivotTable!AF87=0,AH$7=0),0,IF(PivotTable!AF87=AH$7,1,-1))</f>
        <v>0</v>
      </c>
      <c r="AI94">
        <f ca="1">IF(OR(ISBLANK(PivotTable!AG87),ISBLANK(AI$7),PivotTable!AG87=0,AI$7=0),0,IF(PivotTable!AG87=AI$7,1,-1))</f>
        <v>0</v>
      </c>
      <c r="AJ94">
        <f ca="1">IF(OR(ISBLANK(PivotTable!AH87),ISBLANK(AJ$7),PivotTable!AH87=0,AJ$7=0),0,IF(PivotTable!AH87=AJ$7,1,-1))</f>
        <v>0</v>
      </c>
      <c r="AK94">
        <f ca="1">IF(OR(ISBLANK(PivotTable!AI87),ISBLANK(AK$7),PivotTable!AI87=0,AK$7=0),0,IF(PivotTable!AI87=AK$7,1,-1))</f>
        <v>0</v>
      </c>
      <c r="AL94">
        <f ca="1">IF(OR(ISBLANK(PivotTable!AJ87),ISBLANK(AL$7),PivotTable!AJ87=0,AL$7=0),0,IF(PivotTable!AJ87=AL$7,1,-1))</f>
        <v>0</v>
      </c>
      <c r="AM94">
        <f t="shared" ca="1" si="5"/>
        <v>1</v>
      </c>
      <c r="AN94">
        <f t="shared" ca="1" si="6"/>
        <v>2</v>
      </c>
      <c r="AO94">
        <f t="shared" ca="1" si="7"/>
        <v>32</v>
      </c>
    </row>
    <row r="95" spans="2:41" x14ac:dyDescent="0.25">
      <c r="B95">
        <f t="shared" ca="1" si="4"/>
        <v>-0.22580645161290322</v>
      </c>
      <c r="C95" s="9" t="str">
        <f>PivotTable!A88</f>
        <v>Schumer (D-NY)</v>
      </c>
      <c r="D95">
        <f ca="1">IF(OR(ISBLANK(PivotTable!B88),ISBLANK(D$7),PivotTable!B88=0,D$7=0),0,IF(PivotTable!B88=D$7,1,-1))</f>
        <v>-1</v>
      </c>
      <c r="E95">
        <f ca="1">IF(OR(ISBLANK(PivotTable!C88),ISBLANK(E$7),PivotTable!C88=0,E$7=0),0,IF(PivotTable!C88=E$7,1,-1))</f>
        <v>-1</v>
      </c>
      <c r="F95">
        <f ca="1">IF(OR(ISBLANK(PivotTable!D88),ISBLANK(F$7),PivotTable!D88=0,F$7=0),0,IF(PivotTable!D88=F$7,1,-1))</f>
        <v>-1</v>
      </c>
      <c r="G95">
        <f ca="1">IF(OR(ISBLANK(PivotTable!E88),ISBLANK(G$7),PivotTable!E88=0,G$7=0),0,IF(PivotTable!E88=G$7,1,-1))</f>
        <v>-1</v>
      </c>
      <c r="H95">
        <f ca="1">IF(OR(ISBLANK(PivotTable!F88),ISBLANK(H$7),PivotTable!F88=0,H$7=0),0,IF(PivotTable!F88=H$7,1,-1))</f>
        <v>-1</v>
      </c>
      <c r="I95">
        <f ca="1">IF(OR(ISBLANK(PivotTable!G88),ISBLANK(I$7),PivotTable!G88=0,I$7=0),0,IF(PivotTable!G88=I$7,1,-1))</f>
        <v>0</v>
      </c>
      <c r="J95">
        <f ca="1">IF(OR(ISBLANK(PivotTable!H88),ISBLANK(J$7),PivotTable!H88=0,J$7=0),0,IF(PivotTable!H88=J$7,1,-1))</f>
        <v>0</v>
      </c>
      <c r="K95">
        <f ca="1">IF(OR(ISBLANK(PivotTable!I88),ISBLANK(K$7),PivotTable!I88=0,K$7=0),0,IF(PivotTable!I88=K$7,1,-1))</f>
        <v>0</v>
      </c>
      <c r="L95">
        <f ca="1">IF(OR(ISBLANK(PivotTable!J88),ISBLANK(L$7),PivotTable!J88=0,L$7=0),0,IF(PivotTable!J88=L$7,1,-1))</f>
        <v>0</v>
      </c>
      <c r="M95">
        <f ca="1">IF(OR(ISBLANK(PivotTable!K88),ISBLANK(M$7),PivotTable!K88=0,M$7=0),0,IF(PivotTable!K88=M$7,1,-1))</f>
        <v>1</v>
      </c>
      <c r="N95">
        <f ca="1">IF(OR(ISBLANK(PivotTable!L88),ISBLANK(N$7),PivotTable!L88=0,N$7=0),0,IF(PivotTable!L88=N$7,1,-1))</f>
        <v>-1</v>
      </c>
      <c r="O95">
        <f ca="1">IF(OR(ISBLANK(PivotTable!M88),ISBLANK(O$7),PivotTable!M88=0,O$7=0),0,IF(PivotTable!M88=O$7,1,-1))</f>
        <v>1</v>
      </c>
      <c r="P95">
        <f ca="1">IF(OR(ISBLANK(PivotTable!N88),ISBLANK(P$7),PivotTable!N88=0,P$7=0),0,IF(PivotTable!N88=P$7,1,-1))</f>
        <v>-1</v>
      </c>
      <c r="Q95">
        <f ca="1">IF(OR(ISBLANK(PivotTable!O88),ISBLANK(Q$7),PivotTable!O88=0,Q$7=0),0,IF(PivotTable!O88=Q$7,1,-1))</f>
        <v>-1</v>
      </c>
      <c r="R95">
        <f ca="1">IF(OR(ISBLANK(PivotTable!P88),ISBLANK(R$7),PivotTable!P88=0,R$7=0),0,IF(PivotTable!P88=R$7,1,-1))</f>
        <v>1</v>
      </c>
      <c r="S95">
        <f ca="1">IF(OR(ISBLANK(PivotTable!Q88),ISBLANK(S$7),PivotTable!Q88=0,S$7=0),0,IF(PivotTable!Q88=S$7,1,-1))</f>
        <v>1</v>
      </c>
      <c r="T95">
        <f ca="1">IF(OR(ISBLANK(PivotTable!R88),ISBLANK(T$7),PivotTable!R88=0,T$7=0),0,IF(PivotTable!R88=T$7,1,-1))</f>
        <v>-1</v>
      </c>
      <c r="U95">
        <f ca="1">IF(OR(ISBLANK(PivotTable!S88),ISBLANK(U$7),PivotTable!S88=0,U$7=0),0,IF(PivotTable!S88=U$7,1,-1))</f>
        <v>-1</v>
      </c>
      <c r="V95">
        <f ca="1">IF(OR(ISBLANK(PivotTable!T88),ISBLANK(V$7),PivotTable!T88=0,V$7=0),0,IF(PivotTable!T88=V$7,1,-1))</f>
        <v>-1</v>
      </c>
      <c r="W95">
        <f ca="1">IF(OR(ISBLANK(PivotTable!U88),ISBLANK(W$7),PivotTable!U88=0,W$7=0),0,IF(PivotTable!U88=W$7,1,-1))</f>
        <v>1</v>
      </c>
      <c r="X95">
        <f ca="1">IF(OR(ISBLANK(PivotTable!V88),ISBLANK(X$7),PivotTable!V88=0,X$7=0),0,IF(PivotTable!V88=X$7,1,-1))</f>
        <v>-1</v>
      </c>
      <c r="Y95">
        <f ca="1">IF(OR(ISBLANK(PivotTable!W88),ISBLANK(Y$7),PivotTable!W88=0,Y$7=0),0,IF(PivotTable!W88=Y$7,1,-1))</f>
        <v>-1</v>
      </c>
      <c r="Z95">
        <f ca="1">IF(OR(ISBLANK(PivotTable!X88),ISBLANK(Z$7),PivotTable!X88=0,Z$7=0),0,IF(PivotTable!X88=Z$7,1,-1))</f>
        <v>-1</v>
      </c>
      <c r="AA95">
        <f ca="1">IF(OR(ISBLANK(PivotTable!Y88),ISBLANK(AA$7),PivotTable!Y88=0,AA$7=0),0,IF(PivotTable!Y88=AA$7,1,-1))</f>
        <v>-1</v>
      </c>
      <c r="AB95">
        <f ca="1">IF(OR(ISBLANK(PivotTable!Z88),ISBLANK(AB$7),PivotTable!Z88=0,AB$7=0),0,IF(PivotTable!Z88=AB$7,1,-1))</f>
        <v>1</v>
      </c>
      <c r="AC95">
        <f ca="1">IF(OR(ISBLANK(PivotTable!AA88),ISBLANK(AC$7),PivotTable!AA88=0,AC$7=0),0,IF(PivotTable!AA88=AC$7,1,-1))</f>
        <v>1</v>
      </c>
      <c r="AD95">
        <f ca="1">IF(OR(ISBLANK(PivotTable!AB88),ISBLANK(AD$7),PivotTable!AB88=0,AD$7=0),0,IF(PivotTable!AB88=AD$7,1,-1))</f>
        <v>1</v>
      </c>
      <c r="AE95">
        <f ca="1">IF(OR(ISBLANK(PivotTable!AC88),ISBLANK(AE$7),PivotTable!AC88=0,AE$7=0),0,IF(PivotTable!AC88=AE$7,1,-1))</f>
        <v>1</v>
      </c>
      <c r="AF95">
        <f ca="1">IF(OR(ISBLANK(PivotTable!AD88),ISBLANK(AF$7),PivotTable!AD88=0,AF$7=0),0,IF(PivotTable!AD88=AF$7,1,-1))</f>
        <v>-1</v>
      </c>
      <c r="AG95">
        <f ca="1">IF(OR(ISBLANK(PivotTable!AE88),ISBLANK(AG$7),PivotTable!AE88=0,AG$7=0),0,IF(PivotTable!AE88=AG$7,1,-1))</f>
        <v>1</v>
      </c>
      <c r="AH95">
        <f ca="1">IF(OR(ISBLANK(PivotTable!AF88),ISBLANK(AH$7),PivotTable!AF88=0,AH$7=0),0,IF(PivotTable!AF88=AH$7,1,-1))</f>
        <v>-1</v>
      </c>
      <c r="AI95">
        <f ca="1">IF(OR(ISBLANK(PivotTable!AG88),ISBLANK(AI$7),PivotTable!AG88=0,AI$7=0),0,IF(PivotTable!AG88=AI$7,1,-1))</f>
        <v>1</v>
      </c>
      <c r="AJ95">
        <f ca="1">IF(OR(ISBLANK(PivotTable!AH88),ISBLANK(AJ$7),PivotTable!AH88=0,AJ$7=0),0,IF(PivotTable!AH88=AJ$7,1,-1))</f>
        <v>-1</v>
      </c>
      <c r="AK95">
        <f ca="1">IF(OR(ISBLANK(PivotTable!AI88),ISBLANK(AK$7),PivotTable!AI88=0,AK$7=0),0,IF(PivotTable!AI88=AK$7,1,-1))</f>
        <v>-1</v>
      </c>
      <c r="AL95">
        <f ca="1">IF(OR(ISBLANK(PivotTable!AJ88),ISBLANK(AL$7),PivotTable!AJ88=0,AL$7=0),0,IF(PivotTable!AJ88=AL$7,1,-1))</f>
        <v>1</v>
      </c>
      <c r="AM95">
        <f t="shared" ca="1" si="5"/>
        <v>12</v>
      </c>
      <c r="AN95">
        <f t="shared" ca="1" si="6"/>
        <v>19</v>
      </c>
      <c r="AO95">
        <f t="shared" ca="1" si="7"/>
        <v>4</v>
      </c>
    </row>
    <row r="96" spans="2:41" x14ac:dyDescent="0.25">
      <c r="B96">
        <f t="shared" ca="1" si="4"/>
        <v>0.4</v>
      </c>
      <c r="C96" s="9" t="str">
        <f>PivotTable!A89</f>
        <v>Sessions (R-AL)</v>
      </c>
      <c r="D96">
        <f ca="1">IF(OR(ISBLANK(PivotTable!B89),ISBLANK(D$7),PivotTable!B89=0,D$7=0),0,IF(PivotTable!B89=D$7,1,-1))</f>
        <v>-1</v>
      </c>
      <c r="E96">
        <f ca="1">IF(OR(ISBLANK(PivotTable!C89),ISBLANK(E$7),PivotTable!C89=0,E$7=0),0,IF(PivotTable!C89=E$7,1,-1))</f>
        <v>-1</v>
      </c>
      <c r="F96">
        <f ca="1">IF(OR(ISBLANK(PivotTable!D89),ISBLANK(F$7),PivotTable!D89=0,F$7=0),0,IF(PivotTable!D89=F$7,1,-1))</f>
        <v>-1</v>
      </c>
      <c r="G96">
        <f ca="1">IF(OR(ISBLANK(PivotTable!E89),ISBLANK(G$7),PivotTable!E89=0,G$7=0),0,IF(PivotTable!E89=G$7,1,-1))</f>
        <v>-1</v>
      </c>
      <c r="H96">
        <f ca="1">IF(OR(ISBLANK(PivotTable!F89),ISBLANK(H$7),PivotTable!F89=0,H$7=0),0,IF(PivotTable!F89=H$7,1,-1))</f>
        <v>1</v>
      </c>
      <c r="I96">
        <f ca="1">IF(OR(ISBLANK(PivotTable!G89),ISBLANK(I$7),PivotTable!G89=0,I$7=0),0,IF(PivotTable!G89=I$7,1,-1))</f>
        <v>0</v>
      </c>
      <c r="J96">
        <f ca="1">IF(OR(ISBLANK(PivotTable!H89),ISBLANK(J$7),PivotTable!H89=0,J$7=0),0,IF(PivotTable!H89=J$7,1,-1))</f>
        <v>0</v>
      </c>
      <c r="K96">
        <f ca="1">IF(OR(ISBLANK(PivotTable!I89),ISBLANK(K$7),PivotTable!I89=0,K$7=0),0,IF(PivotTable!I89=K$7,1,-1))</f>
        <v>0</v>
      </c>
      <c r="L96">
        <f ca="1">IF(OR(ISBLANK(PivotTable!J89),ISBLANK(L$7),PivotTable!J89=0,L$7=0),0,IF(PivotTable!J89=L$7,1,-1))</f>
        <v>0</v>
      </c>
      <c r="M96">
        <f ca="1">IF(OR(ISBLANK(PivotTable!K89),ISBLANK(M$7),PivotTable!K89=0,M$7=0),0,IF(PivotTable!K89=M$7,1,-1))</f>
        <v>1</v>
      </c>
      <c r="N96">
        <f ca="1">IF(OR(ISBLANK(PivotTable!L89),ISBLANK(N$7),PivotTable!L89=0,N$7=0),0,IF(PivotTable!L89=N$7,1,-1))</f>
        <v>1</v>
      </c>
      <c r="O96">
        <f ca="1">IF(OR(ISBLANK(PivotTable!M89),ISBLANK(O$7),PivotTable!M89=0,O$7=0),0,IF(PivotTable!M89=O$7,1,-1))</f>
        <v>0</v>
      </c>
      <c r="P96">
        <f ca="1">IF(OR(ISBLANK(PivotTable!N89),ISBLANK(P$7),PivotTable!N89=0,P$7=0),0,IF(PivotTable!N89=P$7,1,-1))</f>
        <v>-1</v>
      </c>
      <c r="Q96">
        <f ca="1">IF(OR(ISBLANK(PivotTable!O89),ISBLANK(Q$7),PivotTable!O89=0,Q$7=0),0,IF(PivotTable!O89=Q$7,1,-1))</f>
        <v>-1</v>
      </c>
      <c r="R96">
        <f ca="1">IF(OR(ISBLANK(PivotTable!P89),ISBLANK(R$7),PivotTable!P89=0,R$7=0),0,IF(PivotTable!P89=R$7,1,-1))</f>
        <v>1</v>
      </c>
      <c r="S96">
        <f ca="1">IF(OR(ISBLANK(PivotTable!Q89),ISBLANK(S$7),PivotTable!Q89=0,S$7=0),0,IF(PivotTable!Q89=S$7,1,-1))</f>
        <v>1</v>
      </c>
      <c r="T96">
        <f ca="1">IF(OR(ISBLANK(PivotTable!R89),ISBLANK(T$7),PivotTable!R89=0,T$7=0),0,IF(PivotTable!R89=T$7,1,-1))</f>
        <v>1</v>
      </c>
      <c r="U96">
        <f ca="1">IF(OR(ISBLANK(PivotTable!S89),ISBLANK(U$7),PivotTable!S89=0,U$7=0),0,IF(PivotTable!S89=U$7,1,-1))</f>
        <v>1</v>
      </c>
      <c r="V96">
        <f ca="1">IF(OR(ISBLANK(PivotTable!T89),ISBLANK(V$7),PivotTable!T89=0,V$7=0),0,IF(PivotTable!T89=V$7,1,-1))</f>
        <v>-1</v>
      </c>
      <c r="W96">
        <f ca="1">IF(OR(ISBLANK(PivotTable!U89),ISBLANK(W$7),PivotTable!U89=0,W$7=0),0,IF(PivotTable!U89=W$7,1,-1))</f>
        <v>1</v>
      </c>
      <c r="X96">
        <f ca="1">IF(OR(ISBLANK(PivotTable!V89),ISBLANK(X$7),PivotTable!V89=0,X$7=0),0,IF(PivotTable!V89=X$7,1,-1))</f>
        <v>1</v>
      </c>
      <c r="Y96">
        <f ca="1">IF(OR(ISBLANK(PivotTable!W89),ISBLANK(Y$7),PivotTable!W89=0,Y$7=0),0,IF(PivotTable!W89=Y$7,1,-1))</f>
        <v>-1</v>
      </c>
      <c r="Z96">
        <f ca="1">IF(OR(ISBLANK(PivotTable!X89),ISBLANK(Z$7),PivotTable!X89=0,Z$7=0),0,IF(PivotTable!X89=Z$7,1,-1))</f>
        <v>1</v>
      </c>
      <c r="AA96">
        <f ca="1">IF(OR(ISBLANK(PivotTable!Y89),ISBLANK(AA$7),PivotTable!Y89=0,AA$7=0),0,IF(PivotTable!Y89=AA$7,1,-1))</f>
        <v>1</v>
      </c>
      <c r="AB96">
        <f ca="1">IF(OR(ISBLANK(PivotTable!Z89),ISBLANK(AB$7),PivotTable!Z89=0,AB$7=0),0,IF(PivotTable!Z89=AB$7,1,-1))</f>
        <v>1</v>
      </c>
      <c r="AC96">
        <f ca="1">IF(OR(ISBLANK(PivotTable!AA89),ISBLANK(AC$7),PivotTable!AA89=0,AC$7=0),0,IF(PivotTable!AA89=AC$7,1,-1))</f>
        <v>1</v>
      </c>
      <c r="AD96">
        <f ca="1">IF(OR(ISBLANK(PivotTable!AB89),ISBLANK(AD$7),PivotTable!AB89=0,AD$7=0),0,IF(PivotTable!AB89=AD$7,1,-1))</f>
        <v>1</v>
      </c>
      <c r="AE96">
        <f ca="1">IF(OR(ISBLANK(PivotTable!AC89),ISBLANK(AE$7),PivotTable!AC89=0,AE$7=0),0,IF(PivotTable!AC89=AE$7,1,-1))</f>
        <v>1</v>
      </c>
      <c r="AF96">
        <f ca="1">IF(OR(ISBLANK(PivotTable!AD89),ISBLANK(AF$7),PivotTable!AD89=0,AF$7=0),0,IF(PivotTable!AD89=AF$7,1,-1))</f>
        <v>1</v>
      </c>
      <c r="AG96">
        <f ca="1">IF(OR(ISBLANK(PivotTable!AE89),ISBLANK(AG$7),PivotTable!AE89=0,AG$7=0),0,IF(PivotTable!AE89=AG$7,1,-1))</f>
        <v>1</v>
      </c>
      <c r="AH96">
        <f ca="1">IF(OR(ISBLANK(PivotTable!AF89),ISBLANK(AH$7),PivotTable!AF89=0,AH$7=0),0,IF(PivotTable!AF89=AH$7,1,-1))</f>
        <v>-1</v>
      </c>
      <c r="AI96">
        <f ca="1">IF(OR(ISBLANK(PivotTable!AG89),ISBLANK(AI$7),PivotTable!AG89=0,AI$7=0),0,IF(PivotTable!AG89=AI$7,1,-1))</f>
        <v>1</v>
      </c>
      <c r="AJ96">
        <f ca="1">IF(OR(ISBLANK(PivotTable!AH89),ISBLANK(AJ$7),PivotTable!AH89=0,AJ$7=0),0,IF(PivotTable!AH89=AJ$7,1,-1))</f>
        <v>1</v>
      </c>
      <c r="AK96">
        <f ca="1">IF(OR(ISBLANK(PivotTable!AI89),ISBLANK(AK$7),PivotTable!AI89=0,AK$7=0),0,IF(PivotTable!AI89=AK$7,1,-1))</f>
        <v>1</v>
      </c>
      <c r="AL96">
        <f ca="1">IF(OR(ISBLANK(PivotTable!AJ89),ISBLANK(AL$7),PivotTable!AJ89=0,AL$7=0),0,IF(PivotTable!AJ89=AL$7,1,-1))</f>
        <v>1</v>
      </c>
      <c r="AM96">
        <f t="shared" ca="1" si="5"/>
        <v>21</v>
      </c>
      <c r="AN96">
        <f t="shared" ca="1" si="6"/>
        <v>9</v>
      </c>
      <c r="AO96">
        <f t="shared" ca="1" si="7"/>
        <v>5</v>
      </c>
    </row>
    <row r="97" spans="2:41" x14ac:dyDescent="0.25">
      <c r="B97">
        <f t="shared" ca="1" si="4"/>
        <v>-0.16129032258064516</v>
      </c>
      <c r="C97" s="9" t="str">
        <f>PivotTable!A90</f>
        <v>Shaheen (D-NH)</v>
      </c>
      <c r="D97">
        <f ca="1">IF(OR(ISBLANK(PivotTable!B90),ISBLANK(D$7),PivotTable!B90=0,D$7=0),0,IF(PivotTable!B90=D$7,1,-1))</f>
        <v>-1</v>
      </c>
      <c r="E97">
        <f ca="1">IF(OR(ISBLANK(PivotTable!C90),ISBLANK(E$7),PivotTable!C90=0,E$7=0),0,IF(PivotTable!C90=E$7,1,-1))</f>
        <v>-1</v>
      </c>
      <c r="F97">
        <f ca="1">IF(OR(ISBLANK(PivotTable!D90),ISBLANK(F$7),PivotTable!D90=0,F$7=0),0,IF(PivotTable!D90=F$7,1,-1))</f>
        <v>-1</v>
      </c>
      <c r="G97">
        <f ca="1">IF(OR(ISBLANK(PivotTable!E90),ISBLANK(G$7),PivotTable!E90=0,G$7=0),0,IF(PivotTable!E90=G$7,1,-1))</f>
        <v>-1</v>
      </c>
      <c r="H97">
        <f ca="1">IF(OR(ISBLANK(PivotTable!F90),ISBLANK(H$7),PivotTable!F90=0,H$7=0),0,IF(PivotTable!F90=H$7,1,-1))</f>
        <v>-1</v>
      </c>
      <c r="I97">
        <f ca="1">IF(OR(ISBLANK(PivotTable!G90),ISBLANK(I$7),PivotTable!G90=0,I$7=0),0,IF(PivotTable!G90=I$7,1,-1))</f>
        <v>0</v>
      </c>
      <c r="J97">
        <f ca="1">IF(OR(ISBLANK(PivotTable!H90),ISBLANK(J$7),PivotTable!H90=0,J$7=0),0,IF(PivotTable!H90=J$7,1,-1))</f>
        <v>0</v>
      </c>
      <c r="K97">
        <f ca="1">IF(OR(ISBLANK(PivotTable!I90),ISBLANK(K$7),PivotTable!I90=0,K$7=0),0,IF(PivotTable!I90=K$7,1,-1))</f>
        <v>0</v>
      </c>
      <c r="L97">
        <f ca="1">IF(OR(ISBLANK(PivotTable!J90),ISBLANK(L$7),PivotTable!J90=0,L$7=0),0,IF(PivotTable!J90=L$7,1,-1))</f>
        <v>0</v>
      </c>
      <c r="M97">
        <f ca="1">IF(OR(ISBLANK(PivotTable!K90),ISBLANK(M$7),PivotTable!K90=0,M$7=0),0,IF(PivotTable!K90=M$7,1,-1))</f>
        <v>1</v>
      </c>
      <c r="N97">
        <f ca="1">IF(OR(ISBLANK(PivotTable!L90),ISBLANK(N$7),PivotTable!L90=0,N$7=0),0,IF(PivotTable!L90=N$7,1,-1))</f>
        <v>-1</v>
      </c>
      <c r="O97">
        <f ca="1">IF(OR(ISBLANK(PivotTable!M90),ISBLANK(O$7),PivotTable!M90=0,O$7=0),0,IF(PivotTable!M90=O$7,1,-1))</f>
        <v>1</v>
      </c>
      <c r="P97">
        <f ca="1">IF(OR(ISBLANK(PivotTable!N90),ISBLANK(P$7),PivotTable!N90=0,P$7=0),0,IF(PivotTable!N90=P$7,1,-1))</f>
        <v>-1</v>
      </c>
      <c r="Q97">
        <f ca="1">IF(OR(ISBLANK(PivotTable!O90),ISBLANK(Q$7),PivotTable!O90=0,Q$7=0),0,IF(PivotTable!O90=Q$7,1,-1))</f>
        <v>-1</v>
      </c>
      <c r="R97">
        <f ca="1">IF(OR(ISBLANK(PivotTable!P90),ISBLANK(R$7),PivotTable!P90=0,R$7=0),0,IF(PivotTable!P90=R$7,1,-1))</f>
        <v>1</v>
      </c>
      <c r="S97">
        <f ca="1">IF(OR(ISBLANK(PivotTable!Q90),ISBLANK(S$7),PivotTable!Q90=0,S$7=0),0,IF(PivotTable!Q90=S$7,1,-1))</f>
        <v>1</v>
      </c>
      <c r="T97">
        <f ca="1">IF(OR(ISBLANK(PivotTable!R90),ISBLANK(T$7),PivotTable!R90=0,T$7=0),0,IF(PivotTable!R90=T$7,1,-1))</f>
        <v>-1</v>
      </c>
      <c r="U97">
        <f ca="1">IF(OR(ISBLANK(PivotTable!S90),ISBLANK(U$7),PivotTable!S90=0,U$7=0),0,IF(PivotTable!S90=U$7,1,-1))</f>
        <v>1</v>
      </c>
      <c r="V97">
        <f ca="1">IF(OR(ISBLANK(PivotTable!T90),ISBLANK(V$7),PivotTable!T90=0,V$7=0),0,IF(PivotTable!T90=V$7,1,-1))</f>
        <v>-1</v>
      </c>
      <c r="W97">
        <f ca="1">IF(OR(ISBLANK(PivotTable!U90),ISBLANK(W$7),PivotTable!U90=0,W$7=0),0,IF(PivotTable!U90=W$7,1,-1))</f>
        <v>1</v>
      </c>
      <c r="X97">
        <f ca="1">IF(OR(ISBLANK(PivotTable!V90),ISBLANK(X$7),PivotTable!V90=0,X$7=0),0,IF(PivotTable!V90=X$7,1,-1))</f>
        <v>-1</v>
      </c>
      <c r="Y97">
        <f ca="1">IF(OR(ISBLANK(PivotTable!W90),ISBLANK(Y$7),PivotTable!W90=0,Y$7=0),0,IF(PivotTable!W90=Y$7,1,-1))</f>
        <v>-1</v>
      </c>
      <c r="Z97">
        <f ca="1">IF(OR(ISBLANK(PivotTable!X90),ISBLANK(Z$7),PivotTable!X90=0,Z$7=0),0,IF(PivotTable!X90=Z$7,1,-1))</f>
        <v>-1</v>
      </c>
      <c r="AA97">
        <f ca="1">IF(OR(ISBLANK(PivotTable!Y90),ISBLANK(AA$7),PivotTable!Y90=0,AA$7=0),0,IF(PivotTable!Y90=AA$7,1,-1))</f>
        <v>-1</v>
      </c>
      <c r="AB97">
        <f ca="1">IF(OR(ISBLANK(PivotTable!Z90),ISBLANK(AB$7),PivotTable!Z90=0,AB$7=0),0,IF(PivotTable!Z90=AB$7,1,-1))</f>
        <v>1</v>
      </c>
      <c r="AC97">
        <f ca="1">IF(OR(ISBLANK(PivotTable!AA90),ISBLANK(AC$7),PivotTable!AA90=0,AC$7=0),0,IF(PivotTable!AA90=AC$7,1,-1))</f>
        <v>1</v>
      </c>
      <c r="AD97">
        <f ca="1">IF(OR(ISBLANK(PivotTable!AB90),ISBLANK(AD$7),PivotTable!AB90=0,AD$7=0),0,IF(PivotTable!AB90=AD$7,1,-1))</f>
        <v>1</v>
      </c>
      <c r="AE97">
        <f ca="1">IF(OR(ISBLANK(PivotTable!AC90),ISBLANK(AE$7),PivotTable!AC90=0,AE$7=0),0,IF(PivotTable!AC90=AE$7,1,-1))</f>
        <v>1</v>
      </c>
      <c r="AF97">
        <f ca="1">IF(OR(ISBLANK(PivotTable!AD90),ISBLANK(AF$7),PivotTable!AD90=0,AF$7=0),0,IF(PivotTable!AD90=AF$7,1,-1))</f>
        <v>-1</v>
      </c>
      <c r="AG97">
        <f ca="1">IF(OR(ISBLANK(PivotTable!AE90),ISBLANK(AG$7),PivotTable!AE90=0,AG$7=0),0,IF(PivotTable!AE90=AG$7,1,-1))</f>
        <v>1</v>
      </c>
      <c r="AH97">
        <f ca="1">IF(OR(ISBLANK(PivotTable!AF90),ISBLANK(AH$7),PivotTable!AF90=0,AH$7=0),0,IF(PivotTable!AF90=AH$7,1,-1))</f>
        <v>-1</v>
      </c>
      <c r="AI97">
        <f ca="1">IF(OR(ISBLANK(PivotTable!AG90),ISBLANK(AI$7),PivotTable!AG90=0,AI$7=0),0,IF(PivotTable!AG90=AI$7,1,-1))</f>
        <v>1</v>
      </c>
      <c r="AJ97">
        <f ca="1">IF(OR(ISBLANK(PivotTable!AH90),ISBLANK(AJ$7),PivotTable!AH90=0,AJ$7=0),0,IF(PivotTable!AH90=AJ$7,1,-1))</f>
        <v>-1</v>
      </c>
      <c r="AK97">
        <f ca="1">IF(OR(ISBLANK(PivotTable!AI90),ISBLANK(AK$7),PivotTable!AI90=0,AK$7=0),0,IF(PivotTable!AI90=AK$7,1,-1))</f>
        <v>-1</v>
      </c>
      <c r="AL97">
        <f ca="1">IF(OR(ISBLANK(PivotTable!AJ90),ISBLANK(AL$7),PivotTable!AJ90=0,AL$7=0),0,IF(PivotTable!AJ90=AL$7,1,-1))</f>
        <v>1</v>
      </c>
      <c r="AM97">
        <f t="shared" ca="1" si="5"/>
        <v>13</v>
      </c>
      <c r="AN97">
        <f t="shared" ca="1" si="6"/>
        <v>18</v>
      </c>
      <c r="AO97">
        <f t="shared" ca="1" si="7"/>
        <v>4</v>
      </c>
    </row>
    <row r="98" spans="2:41" x14ac:dyDescent="0.25">
      <c r="B98">
        <f t="shared" ca="1" si="4"/>
        <v>0.22580645161290322</v>
      </c>
      <c r="C98" s="9" t="str">
        <f>PivotTable!A91</f>
        <v>Shelby (R-AL)</v>
      </c>
      <c r="D98">
        <f ca="1">IF(OR(ISBLANK(PivotTable!B91),ISBLANK(D$7),PivotTable!B91=0,D$7=0),0,IF(PivotTable!B91=D$7,1,-1))</f>
        <v>-1</v>
      </c>
      <c r="E98">
        <f ca="1">IF(OR(ISBLANK(PivotTable!C91),ISBLANK(E$7),PivotTable!C91=0,E$7=0),0,IF(PivotTable!C91=E$7,1,-1))</f>
        <v>-1</v>
      </c>
      <c r="F98">
        <f ca="1">IF(OR(ISBLANK(PivotTable!D91),ISBLANK(F$7),PivotTable!D91=0,F$7=0),0,IF(PivotTable!D91=F$7,1,-1))</f>
        <v>-1</v>
      </c>
      <c r="G98">
        <f ca="1">IF(OR(ISBLANK(PivotTable!E91),ISBLANK(G$7),PivotTable!E91=0,G$7=0),0,IF(PivotTable!E91=G$7,1,-1))</f>
        <v>-1</v>
      </c>
      <c r="H98">
        <f ca="1">IF(OR(ISBLANK(PivotTable!F91),ISBLANK(H$7),PivotTable!F91=0,H$7=0),0,IF(PivotTable!F91=H$7,1,-1))</f>
        <v>1</v>
      </c>
      <c r="I98">
        <f ca="1">IF(OR(ISBLANK(PivotTable!G91),ISBLANK(I$7),PivotTable!G91=0,I$7=0),0,IF(PivotTable!G91=I$7,1,-1))</f>
        <v>0</v>
      </c>
      <c r="J98">
        <f ca="1">IF(OR(ISBLANK(PivotTable!H91),ISBLANK(J$7),PivotTable!H91=0,J$7=0),0,IF(PivotTable!H91=J$7,1,-1))</f>
        <v>0</v>
      </c>
      <c r="K98">
        <f ca="1">IF(OR(ISBLANK(PivotTable!I91),ISBLANK(K$7),PivotTable!I91=0,K$7=0),0,IF(PivotTable!I91=K$7,1,-1))</f>
        <v>0</v>
      </c>
      <c r="L98">
        <f ca="1">IF(OR(ISBLANK(PivotTable!J91),ISBLANK(L$7),PivotTable!J91=0,L$7=0),0,IF(PivotTable!J91=L$7,1,-1))</f>
        <v>0</v>
      </c>
      <c r="M98">
        <f ca="1">IF(OR(ISBLANK(PivotTable!K91),ISBLANK(M$7),PivotTable!K91=0,M$7=0),0,IF(PivotTable!K91=M$7,1,-1))</f>
        <v>1</v>
      </c>
      <c r="N98">
        <f ca="1">IF(OR(ISBLANK(PivotTable!L91),ISBLANK(N$7),PivotTable!L91=0,N$7=0),0,IF(PivotTable!L91=N$7,1,-1))</f>
        <v>-1</v>
      </c>
      <c r="O98">
        <f ca="1">IF(OR(ISBLANK(PivotTable!M91),ISBLANK(O$7),PivotTable!M91=0,O$7=0),0,IF(PivotTable!M91=O$7,1,-1))</f>
        <v>1</v>
      </c>
      <c r="P98">
        <f ca="1">IF(OR(ISBLANK(PivotTable!N91),ISBLANK(P$7),PivotTable!N91=0,P$7=0),0,IF(PivotTable!N91=P$7,1,-1))</f>
        <v>-1</v>
      </c>
      <c r="Q98">
        <f ca="1">IF(OR(ISBLANK(PivotTable!O91),ISBLANK(Q$7),PivotTable!O91=0,Q$7=0),0,IF(PivotTable!O91=Q$7,1,-1))</f>
        <v>-1</v>
      </c>
      <c r="R98">
        <f ca="1">IF(OR(ISBLANK(PivotTable!P91),ISBLANK(R$7),PivotTable!P91=0,R$7=0),0,IF(PivotTable!P91=R$7,1,-1))</f>
        <v>1</v>
      </c>
      <c r="S98">
        <f ca="1">IF(OR(ISBLANK(PivotTable!Q91),ISBLANK(S$7),PivotTable!Q91=0,S$7=0),0,IF(PivotTable!Q91=S$7,1,-1))</f>
        <v>1</v>
      </c>
      <c r="T98">
        <f ca="1">IF(OR(ISBLANK(PivotTable!R91),ISBLANK(T$7),PivotTable!R91=0,T$7=0),0,IF(PivotTable!R91=T$7,1,-1))</f>
        <v>1</v>
      </c>
      <c r="U98">
        <f ca="1">IF(OR(ISBLANK(PivotTable!S91),ISBLANK(U$7),PivotTable!S91=0,U$7=0),0,IF(PivotTable!S91=U$7,1,-1))</f>
        <v>1</v>
      </c>
      <c r="V98">
        <f ca="1">IF(OR(ISBLANK(PivotTable!T91),ISBLANK(V$7),PivotTable!T91=0,V$7=0),0,IF(PivotTable!T91=V$7,1,-1))</f>
        <v>1</v>
      </c>
      <c r="W98">
        <f ca="1">IF(OR(ISBLANK(PivotTable!U91),ISBLANK(W$7),PivotTable!U91=0,W$7=0),0,IF(PivotTable!U91=W$7,1,-1))</f>
        <v>1</v>
      </c>
      <c r="X98">
        <f ca="1">IF(OR(ISBLANK(PivotTable!V91),ISBLANK(X$7),PivotTable!V91=0,X$7=0),0,IF(PivotTable!V91=X$7,1,-1))</f>
        <v>1</v>
      </c>
      <c r="Y98">
        <f ca="1">IF(OR(ISBLANK(PivotTable!W91),ISBLANK(Y$7),PivotTable!W91=0,Y$7=0),0,IF(PivotTable!W91=Y$7,1,-1))</f>
        <v>-1</v>
      </c>
      <c r="Z98">
        <f ca="1">IF(OR(ISBLANK(PivotTable!X91),ISBLANK(Z$7),PivotTable!X91=0,Z$7=0),0,IF(PivotTable!X91=Z$7,1,-1))</f>
        <v>1</v>
      </c>
      <c r="AA98">
        <f ca="1">IF(OR(ISBLANK(PivotTable!Y91),ISBLANK(AA$7),PivotTable!Y91=0,AA$7=0),0,IF(PivotTable!Y91=AA$7,1,-1))</f>
        <v>1</v>
      </c>
      <c r="AB98">
        <f ca="1">IF(OR(ISBLANK(PivotTable!Z91),ISBLANK(AB$7),PivotTable!Z91=0,AB$7=0),0,IF(PivotTable!Z91=AB$7,1,-1))</f>
        <v>-1</v>
      </c>
      <c r="AC98">
        <f ca="1">IF(OR(ISBLANK(PivotTable!AA91),ISBLANK(AC$7),PivotTable!AA91=0,AC$7=0),0,IF(PivotTable!AA91=AC$7,1,-1))</f>
        <v>1</v>
      </c>
      <c r="AD98">
        <f ca="1">IF(OR(ISBLANK(PivotTable!AB91),ISBLANK(AD$7),PivotTable!AB91=0,AD$7=0),0,IF(PivotTable!AB91=AD$7,1,-1))</f>
        <v>1</v>
      </c>
      <c r="AE98">
        <f ca="1">IF(OR(ISBLANK(PivotTable!AC91),ISBLANK(AE$7),PivotTable!AC91=0,AE$7=0),0,IF(PivotTable!AC91=AE$7,1,-1))</f>
        <v>1</v>
      </c>
      <c r="AF98">
        <f ca="1">IF(OR(ISBLANK(PivotTable!AD91),ISBLANK(AF$7),PivotTable!AD91=0,AF$7=0),0,IF(PivotTable!AD91=AF$7,1,-1))</f>
        <v>-1</v>
      </c>
      <c r="AG98">
        <f ca="1">IF(OR(ISBLANK(PivotTable!AE91),ISBLANK(AG$7),PivotTable!AE91=0,AG$7=0),0,IF(PivotTable!AE91=AG$7,1,-1))</f>
        <v>-1</v>
      </c>
      <c r="AH98">
        <f ca="1">IF(OR(ISBLANK(PivotTable!AF91),ISBLANK(AH$7),PivotTable!AF91=0,AH$7=0),0,IF(PivotTable!AF91=AH$7,1,-1))</f>
        <v>-1</v>
      </c>
      <c r="AI98">
        <f ca="1">IF(OR(ISBLANK(PivotTable!AG91),ISBLANK(AI$7),PivotTable!AG91=0,AI$7=0),0,IF(PivotTable!AG91=AI$7,1,-1))</f>
        <v>1</v>
      </c>
      <c r="AJ98">
        <f ca="1">IF(OR(ISBLANK(PivotTable!AH91),ISBLANK(AJ$7),PivotTable!AH91=0,AJ$7=0),0,IF(PivotTable!AH91=AJ$7,1,-1))</f>
        <v>1</v>
      </c>
      <c r="AK98">
        <f ca="1">IF(OR(ISBLANK(PivotTable!AI91),ISBLANK(AK$7),PivotTable!AI91=0,AK$7=0),0,IF(PivotTable!AI91=AK$7,1,-1))</f>
        <v>1</v>
      </c>
      <c r="AL98">
        <f ca="1">IF(OR(ISBLANK(PivotTable!AJ91),ISBLANK(AL$7),PivotTable!AJ91=0,AL$7=0),0,IF(PivotTable!AJ91=AL$7,1,-1))</f>
        <v>1</v>
      </c>
      <c r="AM98">
        <f t="shared" ca="1" si="5"/>
        <v>19</v>
      </c>
      <c r="AN98">
        <f t="shared" ca="1" si="6"/>
        <v>12</v>
      </c>
      <c r="AO98">
        <f t="shared" ca="1" si="7"/>
        <v>4</v>
      </c>
    </row>
    <row r="99" spans="2:41" x14ac:dyDescent="0.25">
      <c r="B99">
        <f t="shared" ca="1" si="4"/>
        <v>-3.4482758620689655E-2</v>
      </c>
      <c r="C99" s="9" t="str">
        <f>PivotTable!A92</f>
        <v>Snowe (R-ME)</v>
      </c>
      <c r="D99">
        <f ca="1">IF(OR(ISBLANK(PivotTable!B92),ISBLANK(D$7),PivotTable!B92=0,D$7=0),0,IF(PivotTable!B92=D$7,1,-1))</f>
        <v>-1</v>
      </c>
      <c r="E99">
        <f ca="1">IF(OR(ISBLANK(PivotTable!C92),ISBLANK(E$7),PivotTable!C92=0,E$7=0),0,IF(PivotTable!C92=E$7,1,-1))</f>
        <v>-1</v>
      </c>
      <c r="F99">
        <f ca="1">IF(OR(ISBLANK(PivotTable!D92),ISBLANK(F$7),PivotTable!D92=0,F$7=0),0,IF(PivotTable!D92=F$7,1,-1))</f>
        <v>-1</v>
      </c>
      <c r="G99">
        <f ca="1">IF(OR(ISBLANK(PivotTable!E92),ISBLANK(G$7),PivotTable!E92=0,G$7=0),0,IF(PivotTable!E92=G$7,1,-1))</f>
        <v>-1</v>
      </c>
      <c r="H99">
        <f ca="1">IF(OR(ISBLANK(PivotTable!F92),ISBLANK(H$7),PivotTable!F92=0,H$7=0),0,IF(PivotTable!F92=H$7,1,-1))</f>
        <v>-1</v>
      </c>
      <c r="I99">
        <f ca="1">IF(OR(ISBLANK(PivotTable!G92),ISBLANK(I$7),PivotTable!G92=0,I$7=0),0,IF(PivotTable!G92=I$7,1,-1))</f>
        <v>0</v>
      </c>
      <c r="J99">
        <f ca="1">IF(OR(ISBLANK(PivotTable!H92),ISBLANK(J$7),PivotTable!H92=0,J$7=0),0,IF(PivotTable!H92=J$7,1,-1))</f>
        <v>0</v>
      </c>
      <c r="K99">
        <f ca="1">IF(OR(ISBLANK(PivotTable!I92),ISBLANK(K$7),PivotTable!I92=0,K$7=0),0,IF(PivotTable!I92=K$7,1,-1))</f>
        <v>0</v>
      </c>
      <c r="L99">
        <f ca="1">IF(OR(ISBLANK(PivotTable!J92),ISBLANK(L$7),PivotTable!J92=0,L$7=0),0,IF(PivotTable!J92=L$7,1,-1))</f>
        <v>0</v>
      </c>
      <c r="M99">
        <f ca="1">IF(OR(ISBLANK(PivotTable!K92),ISBLANK(M$7),PivotTable!K92=0,M$7=0),0,IF(PivotTable!K92=M$7,1,-1))</f>
        <v>1</v>
      </c>
      <c r="N99">
        <f ca="1">IF(OR(ISBLANK(PivotTable!L92),ISBLANK(N$7),PivotTable!L92=0,N$7=0),0,IF(PivotTable!L92=N$7,1,-1))</f>
        <v>-1</v>
      </c>
      <c r="O99">
        <f ca="1">IF(OR(ISBLANK(PivotTable!M92),ISBLANK(O$7),PivotTable!M92=0,O$7=0),0,IF(PivotTable!M92=O$7,1,-1))</f>
        <v>0</v>
      </c>
      <c r="P99">
        <f ca="1">IF(OR(ISBLANK(PivotTable!N92),ISBLANK(P$7),PivotTable!N92=0,P$7=0),0,IF(PivotTable!N92=P$7,1,-1))</f>
        <v>-1</v>
      </c>
      <c r="Q99">
        <f ca="1">IF(OR(ISBLANK(PivotTable!O92),ISBLANK(Q$7),PivotTable!O92=0,Q$7=0),0,IF(PivotTable!O92=Q$7,1,-1))</f>
        <v>-1</v>
      </c>
      <c r="R99">
        <f ca="1">IF(OR(ISBLANK(PivotTable!P92),ISBLANK(R$7),PivotTable!P92=0,R$7=0),0,IF(PivotTable!P92=R$7,1,-1))</f>
        <v>1</v>
      </c>
      <c r="S99">
        <f ca="1">IF(OR(ISBLANK(PivotTable!Q92),ISBLANK(S$7),PivotTable!Q92=0,S$7=0),0,IF(PivotTable!Q92=S$7,1,-1))</f>
        <v>1</v>
      </c>
      <c r="T99">
        <f ca="1">IF(OR(ISBLANK(PivotTable!R92),ISBLANK(T$7),PivotTable!R92=0,T$7=0),0,IF(PivotTable!R92=T$7,1,-1))</f>
        <v>1</v>
      </c>
      <c r="U99">
        <f ca="1">IF(OR(ISBLANK(PivotTable!S92),ISBLANK(U$7),PivotTable!S92=0,U$7=0),0,IF(PivotTable!S92=U$7,1,-1))</f>
        <v>1</v>
      </c>
      <c r="V99">
        <f ca="1">IF(OR(ISBLANK(PivotTable!T92),ISBLANK(V$7),PivotTable!T92=0,V$7=0),0,IF(PivotTable!T92=V$7,1,-1))</f>
        <v>-1</v>
      </c>
      <c r="W99">
        <f ca="1">IF(OR(ISBLANK(PivotTable!U92),ISBLANK(W$7),PivotTable!U92=0,W$7=0),0,IF(PivotTable!U92=W$7,1,-1))</f>
        <v>1</v>
      </c>
      <c r="X99">
        <f ca="1">IF(OR(ISBLANK(PivotTable!V92),ISBLANK(X$7),PivotTable!V92=0,X$7=0),0,IF(PivotTable!V92=X$7,1,-1))</f>
        <v>0</v>
      </c>
      <c r="Y99">
        <f ca="1">IF(OR(ISBLANK(PivotTable!W92),ISBLANK(Y$7),PivotTable!W92=0,Y$7=0),0,IF(PivotTable!W92=Y$7,1,-1))</f>
        <v>-1</v>
      </c>
      <c r="Z99">
        <f ca="1">IF(OR(ISBLANK(PivotTable!X92),ISBLANK(Z$7),PivotTable!X92=0,Z$7=0),0,IF(PivotTable!X92=Z$7,1,-1))</f>
        <v>-1</v>
      </c>
      <c r="AA99">
        <f ca="1">IF(OR(ISBLANK(PivotTable!Y92),ISBLANK(AA$7),PivotTable!Y92=0,AA$7=0),0,IF(PivotTable!Y92=AA$7,1,-1))</f>
        <v>1</v>
      </c>
      <c r="AB99">
        <f ca="1">IF(OR(ISBLANK(PivotTable!Z92),ISBLANK(AB$7),PivotTable!Z92=0,AB$7=0),0,IF(PivotTable!Z92=AB$7,1,-1))</f>
        <v>1</v>
      </c>
      <c r="AC99">
        <f ca="1">IF(OR(ISBLANK(PivotTable!AA92),ISBLANK(AC$7),PivotTable!AA92=0,AC$7=0),0,IF(PivotTable!AA92=AC$7,1,-1))</f>
        <v>1</v>
      </c>
      <c r="AD99">
        <f ca="1">IF(OR(ISBLANK(PivotTable!AB92),ISBLANK(AD$7),PivotTable!AB92=0,AD$7=0),0,IF(PivotTable!AB92=AD$7,1,-1))</f>
        <v>1</v>
      </c>
      <c r="AE99">
        <f ca="1">IF(OR(ISBLANK(PivotTable!AC92),ISBLANK(AE$7),PivotTable!AC92=0,AE$7=0),0,IF(PivotTable!AC92=AE$7,1,-1))</f>
        <v>1</v>
      </c>
      <c r="AF99">
        <f ca="1">IF(OR(ISBLANK(PivotTable!AD92),ISBLANK(AF$7),PivotTable!AD92=0,AF$7=0),0,IF(PivotTable!AD92=AF$7,1,-1))</f>
        <v>-1</v>
      </c>
      <c r="AG99">
        <f ca="1">IF(OR(ISBLANK(PivotTable!AE92),ISBLANK(AG$7),PivotTable!AE92=0,AG$7=0),0,IF(PivotTable!AE92=AG$7,1,-1))</f>
        <v>1</v>
      </c>
      <c r="AH99">
        <f ca="1">IF(OR(ISBLANK(PivotTable!AF92),ISBLANK(AH$7),PivotTable!AF92=0,AH$7=0),0,IF(PivotTable!AF92=AH$7,1,-1))</f>
        <v>-1</v>
      </c>
      <c r="AI99">
        <f ca="1">IF(OR(ISBLANK(PivotTable!AG92),ISBLANK(AI$7),PivotTable!AG92=0,AI$7=0),0,IF(PivotTable!AG92=AI$7,1,-1))</f>
        <v>1</v>
      </c>
      <c r="AJ99">
        <f ca="1">IF(OR(ISBLANK(PivotTable!AH92),ISBLANK(AJ$7),PivotTable!AH92=0,AJ$7=0),0,IF(PivotTable!AH92=AJ$7,1,-1))</f>
        <v>-1</v>
      </c>
      <c r="AK99">
        <f ca="1">IF(OR(ISBLANK(PivotTable!AI92),ISBLANK(AK$7),PivotTable!AI92=0,AK$7=0),0,IF(PivotTable!AI92=AK$7,1,-1))</f>
        <v>-1</v>
      </c>
      <c r="AL99">
        <f ca="1">IF(OR(ISBLANK(PivotTable!AJ92),ISBLANK(AL$7),PivotTable!AJ92=0,AL$7=0),0,IF(PivotTable!AJ92=AL$7,1,-1))</f>
        <v>1</v>
      </c>
      <c r="AM99">
        <f t="shared" ca="1" si="5"/>
        <v>14</v>
      </c>
      <c r="AN99">
        <f t="shared" ca="1" si="6"/>
        <v>15</v>
      </c>
      <c r="AO99">
        <f t="shared" ca="1" si="7"/>
        <v>6</v>
      </c>
    </row>
    <row r="100" spans="2:41" x14ac:dyDescent="0.25">
      <c r="B100">
        <f t="shared" ca="1" si="4"/>
        <v>-0.16129032258064516</v>
      </c>
      <c r="C100" s="9" t="str">
        <f>PivotTable!A93</f>
        <v>Stabenow (D-MI)</v>
      </c>
      <c r="D100">
        <f ca="1">IF(OR(ISBLANK(PivotTable!B93),ISBLANK(D$7),PivotTable!B93=0,D$7=0),0,IF(PivotTable!B93=D$7,1,-1))</f>
        <v>-1</v>
      </c>
      <c r="E100">
        <f ca="1">IF(OR(ISBLANK(PivotTable!C93),ISBLANK(E$7),PivotTable!C93=0,E$7=0),0,IF(PivotTable!C93=E$7,1,-1))</f>
        <v>-1</v>
      </c>
      <c r="F100">
        <f ca="1">IF(OR(ISBLANK(PivotTable!D93),ISBLANK(F$7),PivotTable!D93=0,F$7=0),0,IF(PivotTable!D93=F$7,1,-1))</f>
        <v>-1</v>
      </c>
      <c r="G100">
        <f ca="1">IF(OR(ISBLANK(PivotTable!E93),ISBLANK(G$7),PivotTable!E93=0,G$7=0),0,IF(PivotTable!E93=G$7,1,-1))</f>
        <v>-1</v>
      </c>
      <c r="H100">
        <f ca="1">IF(OR(ISBLANK(PivotTable!F93),ISBLANK(H$7),PivotTable!F93=0,H$7=0),0,IF(PivotTable!F93=H$7,1,-1))</f>
        <v>-1</v>
      </c>
      <c r="I100">
        <f ca="1">IF(OR(ISBLANK(PivotTable!G93),ISBLANK(I$7),PivotTable!G93=0,I$7=0),0,IF(PivotTable!G93=I$7,1,-1))</f>
        <v>0</v>
      </c>
      <c r="J100">
        <f ca="1">IF(OR(ISBLANK(PivotTable!H93),ISBLANK(J$7),PivotTable!H93=0,J$7=0),0,IF(PivotTable!H93=J$7,1,-1))</f>
        <v>0</v>
      </c>
      <c r="K100">
        <f ca="1">IF(OR(ISBLANK(PivotTable!I93),ISBLANK(K$7),PivotTable!I93=0,K$7=0),0,IF(PivotTable!I93=K$7,1,-1))</f>
        <v>0</v>
      </c>
      <c r="L100">
        <f ca="1">IF(OR(ISBLANK(PivotTable!J93),ISBLANK(L$7),PivotTable!J93=0,L$7=0),0,IF(PivotTable!J93=L$7,1,-1))</f>
        <v>0</v>
      </c>
      <c r="M100">
        <f ca="1">IF(OR(ISBLANK(PivotTable!K93),ISBLANK(M$7),PivotTable!K93=0,M$7=0),0,IF(PivotTable!K93=M$7,1,-1))</f>
        <v>1</v>
      </c>
      <c r="N100">
        <f ca="1">IF(OR(ISBLANK(PivotTable!L93),ISBLANK(N$7),PivotTable!L93=0,N$7=0),0,IF(PivotTable!L93=N$7,1,-1))</f>
        <v>-1</v>
      </c>
      <c r="O100">
        <f ca="1">IF(OR(ISBLANK(PivotTable!M93),ISBLANK(O$7),PivotTable!M93=0,O$7=0),0,IF(PivotTable!M93=O$7,1,-1))</f>
        <v>1</v>
      </c>
      <c r="P100">
        <f ca="1">IF(OR(ISBLANK(PivotTable!N93),ISBLANK(P$7),PivotTable!N93=0,P$7=0),0,IF(PivotTable!N93=P$7,1,-1))</f>
        <v>-1</v>
      </c>
      <c r="Q100">
        <f ca="1">IF(OR(ISBLANK(PivotTable!O93),ISBLANK(Q$7),PivotTable!O93=0,Q$7=0),0,IF(PivotTable!O93=Q$7,1,-1))</f>
        <v>-1</v>
      </c>
      <c r="R100">
        <f ca="1">IF(OR(ISBLANK(PivotTable!P93),ISBLANK(R$7),PivotTable!P93=0,R$7=0),0,IF(PivotTable!P93=R$7,1,-1))</f>
        <v>1</v>
      </c>
      <c r="S100">
        <f ca="1">IF(OR(ISBLANK(PivotTable!Q93),ISBLANK(S$7),PivotTable!Q93=0,S$7=0),0,IF(PivotTable!Q93=S$7,1,-1))</f>
        <v>1</v>
      </c>
      <c r="T100">
        <f ca="1">IF(OR(ISBLANK(PivotTable!R93),ISBLANK(T$7),PivotTable!R93=0,T$7=0),0,IF(PivotTable!R93=T$7,1,-1))</f>
        <v>-1</v>
      </c>
      <c r="U100">
        <f ca="1">IF(OR(ISBLANK(PivotTable!S93),ISBLANK(U$7),PivotTable!S93=0,U$7=0),0,IF(PivotTable!S93=U$7,1,-1))</f>
        <v>1</v>
      </c>
      <c r="V100">
        <f ca="1">IF(OR(ISBLANK(PivotTable!T93),ISBLANK(V$7),PivotTable!T93=0,V$7=0),0,IF(PivotTable!T93=V$7,1,-1))</f>
        <v>-1</v>
      </c>
      <c r="W100">
        <f ca="1">IF(OR(ISBLANK(PivotTable!U93),ISBLANK(W$7),PivotTable!U93=0,W$7=0),0,IF(PivotTable!U93=W$7,1,-1))</f>
        <v>1</v>
      </c>
      <c r="X100">
        <f ca="1">IF(OR(ISBLANK(PivotTable!V93),ISBLANK(X$7),PivotTable!V93=0,X$7=0),0,IF(PivotTable!V93=X$7,1,-1))</f>
        <v>-1</v>
      </c>
      <c r="Y100">
        <f ca="1">IF(OR(ISBLANK(PivotTable!W93),ISBLANK(Y$7),PivotTable!W93=0,Y$7=0),0,IF(PivotTable!W93=Y$7,1,-1))</f>
        <v>-1</v>
      </c>
      <c r="Z100">
        <f ca="1">IF(OR(ISBLANK(PivotTable!X93),ISBLANK(Z$7),PivotTable!X93=0,Z$7=0),0,IF(PivotTable!X93=Z$7,1,-1))</f>
        <v>-1</v>
      </c>
      <c r="AA100">
        <f ca="1">IF(OR(ISBLANK(PivotTable!Y93),ISBLANK(AA$7),PivotTable!Y93=0,AA$7=0),0,IF(PivotTable!Y93=AA$7,1,-1))</f>
        <v>-1</v>
      </c>
      <c r="AB100">
        <f ca="1">IF(OR(ISBLANK(PivotTable!Z93),ISBLANK(AB$7),PivotTable!Z93=0,AB$7=0),0,IF(PivotTable!Z93=AB$7,1,-1))</f>
        <v>1</v>
      </c>
      <c r="AC100">
        <f ca="1">IF(OR(ISBLANK(PivotTable!AA93),ISBLANK(AC$7),PivotTable!AA93=0,AC$7=0),0,IF(PivotTable!AA93=AC$7,1,-1))</f>
        <v>1</v>
      </c>
      <c r="AD100">
        <f ca="1">IF(OR(ISBLANK(PivotTable!AB93),ISBLANK(AD$7),PivotTable!AB93=0,AD$7=0),0,IF(PivotTable!AB93=AD$7,1,-1))</f>
        <v>1</v>
      </c>
      <c r="AE100">
        <f ca="1">IF(OR(ISBLANK(PivotTable!AC93),ISBLANK(AE$7),PivotTable!AC93=0,AE$7=0),0,IF(PivotTable!AC93=AE$7,1,-1))</f>
        <v>1</v>
      </c>
      <c r="AF100">
        <f ca="1">IF(OR(ISBLANK(PivotTable!AD93),ISBLANK(AF$7),PivotTable!AD93=0,AF$7=0),0,IF(PivotTable!AD93=AF$7,1,-1))</f>
        <v>-1</v>
      </c>
      <c r="AG100">
        <f ca="1">IF(OR(ISBLANK(PivotTable!AE93),ISBLANK(AG$7),PivotTable!AE93=0,AG$7=0),0,IF(PivotTable!AE93=AG$7,1,-1))</f>
        <v>1</v>
      </c>
      <c r="AH100">
        <f ca="1">IF(OR(ISBLANK(PivotTable!AF93),ISBLANK(AH$7),PivotTable!AF93=0,AH$7=0),0,IF(PivotTable!AF93=AH$7,1,-1))</f>
        <v>-1</v>
      </c>
      <c r="AI100">
        <f ca="1">IF(OR(ISBLANK(PivotTable!AG93),ISBLANK(AI$7),PivotTable!AG93=0,AI$7=0),0,IF(PivotTable!AG93=AI$7,1,-1))</f>
        <v>1</v>
      </c>
      <c r="AJ100">
        <f ca="1">IF(OR(ISBLANK(PivotTable!AH93),ISBLANK(AJ$7),PivotTable!AH93=0,AJ$7=0),0,IF(PivotTable!AH93=AJ$7,1,-1))</f>
        <v>-1</v>
      </c>
      <c r="AK100">
        <f ca="1">IF(OR(ISBLANK(PivotTable!AI93),ISBLANK(AK$7),PivotTable!AI93=0,AK$7=0),0,IF(PivotTable!AI93=AK$7,1,-1))</f>
        <v>-1</v>
      </c>
      <c r="AL100">
        <f ca="1">IF(OR(ISBLANK(PivotTable!AJ93),ISBLANK(AL$7),PivotTable!AJ93=0,AL$7=0),0,IF(PivotTable!AJ93=AL$7,1,-1))</f>
        <v>1</v>
      </c>
      <c r="AM100">
        <f t="shared" ca="1" si="5"/>
        <v>13</v>
      </c>
      <c r="AN100">
        <f t="shared" ca="1" si="6"/>
        <v>18</v>
      </c>
      <c r="AO100">
        <f t="shared" ca="1" si="7"/>
        <v>4</v>
      </c>
    </row>
    <row r="101" spans="2:41" x14ac:dyDescent="0.25">
      <c r="B101">
        <f t="shared" ca="1" si="4"/>
        <v>-0.29032258064516131</v>
      </c>
      <c r="C101" s="9" t="str">
        <f>PivotTable!A94</f>
        <v>Tester (D-MT)</v>
      </c>
      <c r="D101">
        <f ca="1">IF(OR(ISBLANK(PivotTable!B94),ISBLANK(D$7),PivotTable!B94=0,D$7=0),0,IF(PivotTable!B94=D$7,1,-1))</f>
        <v>-1</v>
      </c>
      <c r="E101">
        <f ca="1">IF(OR(ISBLANK(PivotTable!C94),ISBLANK(E$7),PivotTable!C94=0,E$7=0),0,IF(PivotTable!C94=E$7,1,-1))</f>
        <v>-1</v>
      </c>
      <c r="F101">
        <f ca="1">IF(OR(ISBLANK(PivotTable!D94),ISBLANK(F$7),PivotTable!D94=0,F$7=0),0,IF(PivotTable!D94=F$7,1,-1))</f>
        <v>-1</v>
      </c>
      <c r="G101">
        <f ca="1">IF(OR(ISBLANK(PivotTable!E94),ISBLANK(G$7),PivotTable!E94=0,G$7=0),0,IF(PivotTable!E94=G$7,1,-1))</f>
        <v>-1</v>
      </c>
      <c r="H101">
        <f ca="1">IF(OR(ISBLANK(PivotTable!F94),ISBLANK(H$7),PivotTable!F94=0,H$7=0),0,IF(PivotTable!F94=H$7,1,-1))</f>
        <v>-1</v>
      </c>
      <c r="I101">
        <f ca="1">IF(OR(ISBLANK(PivotTable!G94),ISBLANK(I$7),PivotTable!G94=0,I$7=0),0,IF(PivotTable!G94=I$7,1,-1))</f>
        <v>0</v>
      </c>
      <c r="J101">
        <f ca="1">IF(OR(ISBLANK(PivotTable!H94),ISBLANK(J$7),PivotTable!H94=0,J$7=0),0,IF(PivotTable!H94=J$7,1,-1))</f>
        <v>0</v>
      </c>
      <c r="K101">
        <f ca="1">IF(OR(ISBLANK(PivotTable!I94),ISBLANK(K$7),PivotTable!I94=0,K$7=0),0,IF(PivotTable!I94=K$7,1,-1))</f>
        <v>0</v>
      </c>
      <c r="L101">
        <f ca="1">IF(OR(ISBLANK(PivotTable!J94),ISBLANK(L$7),PivotTable!J94=0,L$7=0),0,IF(PivotTable!J94=L$7,1,-1))</f>
        <v>0</v>
      </c>
      <c r="M101">
        <f ca="1">IF(OR(ISBLANK(PivotTable!K94),ISBLANK(M$7),PivotTable!K94=0,M$7=0),0,IF(PivotTable!K94=M$7,1,-1))</f>
        <v>-1</v>
      </c>
      <c r="N101">
        <f ca="1">IF(OR(ISBLANK(PivotTable!L94),ISBLANK(N$7),PivotTable!L94=0,N$7=0),0,IF(PivotTable!L94=N$7,1,-1))</f>
        <v>-1</v>
      </c>
      <c r="O101">
        <f ca="1">IF(OR(ISBLANK(PivotTable!M94),ISBLANK(O$7),PivotTable!M94=0,O$7=0),0,IF(PivotTable!M94=O$7,1,-1))</f>
        <v>1</v>
      </c>
      <c r="P101">
        <f ca="1">IF(OR(ISBLANK(PivotTable!N94),ISBLANK(P$7),PivotTable!N94=0,P$7=0),0,IF(PivotTable!N94=P$7,1,-1))</f>
        <v>-1</v>
      </c>
      <c r="Q101">
        <f ca="1">IF(OR(ISBLANK(PivotTable!O94),ISBLANK(Q$7),PivotTable!O94=0,Q$7=0),0,IF(PivotTable!O94=Q$7,1,-1))</f>
        <v>-1</v>
      </c>
      <c r="R101">
        <f ca="1">IF(OR(ISBLANK(PivotTable!P94),ISBLANK(R$7),PivotTable!P94=0,R$7=0),0,IF(PivotTable!P94=R$7,1,-1))</f>
        <v>1</v>
      </c>
      <c r="S101">
        <f ca="1">IF(OR(ISBLANK(PivotTable!Q94),ISBLANK(S$7),PivotTable!Q94=0,S$7=0),0,IF(PivotTable!Q94=S$7,1,-1))</f>
        <v>1</v>
      </c>
      <c r="T101">
        <f ca="1">IF(OR(ISBLANK(PivotTable!R94),ISBLANK(T$7),PivotTable!R94=0,T$7=0),0,IF(PivotTable!R94=T$7,1,-1))</f>
        <v>-1</v>
      </c>
      <c r="U101">
        <f ca="1">IF(OR(ISBLANK(PivotTable!S94),ISBLANK(U$7),PivotTable!S94=0,U$7=0),0,IF(PivotTable!S94=U$7,1,-1))</f>
        <v>1</v>
      </c>
      <c r="V101">
        <f ca="1">IF(OR(ISBLANK(PivotTable!T94),ISBLANK(V$7),PivotTable!T94=0,V$7=0),0,IF(PivotTable!T94=V$7,1,-1))</f>
        <v>-1</v>
      </c>
      <c r="W101">
        <f ca="1">IF(OR(ISBLANK(PivotTable!U94),ISBLANK(W$7),PivotTable!U94=0,W$7=0),0,IF(PivotTable!U94=W$7,1,-1))</f>
        <v>1</v>
      </c>
      <c r="X101">
        <f ca="1">IF(OR(ISBLANK(PivotTable!V94),ISBLANK(X$7),PivotTable!V94=0,X$7=0),0,IF(PivotTable!V94=X$7,1,-1))</f>
        <v>-1</v>
      </c>
      <c r="Y101">
        <f ca="1">IF(OR(ISBLANK(PivotTable!W94),ISBLANK(Y$7),PivotTable!W94=0,Y$7=0),0,IF(PivotTable!W94=Y$7,1,-1))</f>
        <v>-1</v>
      </c>
      <c r="Z101">
        <f ca="1">IF(OR(ISBLANK(PivotTable!X94),ISBLANK(Z$7),PivotTable!X94=0,Z$7=0),0,IF(PivotTable!X94=Z$7,1,-1))</f>
        <v>-1</v>
      </c>
      <c r="AA101">
        <f ca="1">IF(OR(ISBLANK(PivotTable!Y94),ISBLANK(AA$7),PivotTable!Y94=0,AA$7=0),0,IF(PivotTable!Y94=AA$7,1,-1))</f>
        <v>-1</v>
      </c>
      <c r="AB101">
        <f ca="1">IF(OR(ISBLANK(PivotTable!Z94),ISBLANK(AB$7),PivotTable!Z94=0,AB$7=0),0,IF(PivotTable!Z94=AB$7,1,-1))</f>
        <v>1</v>
      </c>
      <c r="AC101">
        <f ca="1">IF(OR(ISBLANK(PivotTable!AA94),ISBLANK(AC$7),PivotTable!AA94=0,AC$7=0),0,IF(PivotTable!AA94=AC$7,1,-1))</f>
        <v>1</v>
      </c>
      <c r="AD101">
        <f ca="1">IF(OR(ISBLANK(PivotTable!AB94),ISBLANK(AD$7),PivotTable!AB94=0,AD$7=0),0,IF(PivotTable!AB94=AD$7,1,-1))</f>
        <v>1</v>
      </c>
      <c r="AE101">
        <f ca="1">IF(OR(ISBLANK(PivotTable!AC94),ISBLANK(AE$7),PivotTable!AC94=0,AE$7=0),0,IF(PivotTable!AC94=AE$7,1,-1))</f>
        <v>-1</v>
      </c>
      <c r="AF101">
        <f ca="1">IF(OR(ISBLANK(PivotTable!AD94),ISBLANK(AF$7),PivotTable!AD94=0,AF$7=0),0,IF(PivotTable!AD94=AF$7,1,-1))</f>
        <v>-1</v>
      </c>
      <c r="AG101">
        <f ca="1">IF(OR(ISBLANK(PivotTable!AE94),ISBLANK(AG$7),PivotTable!AE94=0,AG$7=0),0,IF(PivotTable!AE94=AG$7,1,-1))</f>
        <v>1</v>
      </c>
      <c r="AH101">
        <f ca="1">IF(OR(ISBLANK(PivotTable!AF94),ISBLANK(AH$7),PivotTable!AF94=0,AH$7=0),0,IF(PivotTable!AF94=AH$7,1,-1))</f>
        <v>-1</v>
      </c>
      <c r="AI101">
        <f ca="1">IF(OR(ISBLANK(PivotTable!AG94),ISBLANK(AI$7),PivotTable!AG94=0,AI$7=0),0,IF(PivotTable!AG94=AI$7,1,-1))</f>
        <v>1</v>
      </c>
      <c r="AJ101">
        <f ca="1">IF(OR(ISBLANK(PivotTable!AH94),ISBLANK(AJ$7),PivotTable!AH94=0,AJ$7=0),0,IF(PivotTable!AH94=AJ$7,1,-1))</f>
        <v>-1</v>
      </c>
      <c r="AK101">
        <f ca="1">IF(OR(ISBLANK(PivotTable!AI94),ISBLANK(AK$7),PivotTable!AI94=0,AK$7=0),0,IF(PivotTable!AI94=AK$7,1,-1))</f>
        <v>-1</v>
      </c>
      <c r="AL101">
        <f ca="1">IF(OR(ISBLANK(PivotTable!AJ94),ISBLANK(AL$7),PivotTable!AJ94=0,AL$7=0),0,IF(PivotTable!AJ94=AL$7,1,-1))</f>
        <v>1</v>
      </c>
      <c r="AM101">
        <f t="shared" ca="1" si="5"/>
        <v>11</v>
      </c>
      <c r="AN101">
        <f t="shared" ca="1" si="6"/>
        <v>20</v>
      </c>
      <c r="AO101">
        <f t="shared" ca="1" si="7"/>
        <v>4</v>
      </c>
    </row>
    <row r="102" spans="2:41" x14ac:dyDescent="0.25">
      <c r="B102">
        <f t="shared" ca="1" si="4"/>
        <v>0.41935483870967744</v>
      </c>
      <c r="C102" s="9" t="str">
        <f>PivotTable!A95</f>
        <v>Thune (R-SD)</v>
      </c>
      <c r="D102">
        <f ca="1">IF(OR(ISBLANK(PivotTable!B95),ISBLANK(D$7),PivotTable!B95=0,D$7=0),0,IF(PivotTable!B95=D$7,1,-1))</f>
        <v>-1</v>
      </c>
      <c r="E102">
        <f ca="1">IF(OR(ISBLANK(PivotTable!C95),ISBLANK(E$7),PivotTable!C95=0,E$7=0),0,IF(PivotTable!C95=E$7,1,-1))</f>
        <v>-1</v>
      </c>
      <c r="F102">
        <f ca="1">IF(OR(ISBLANK(PivotTable!D95),ISBLANK(F$7),PivotTable!D95=0,F$7=0),0,IF(PivotTable!D95=F$7,1,-1))</f>
        <v>-1</v>
      </c>
      <c r="G102">
        <f ca="1">IF(OR(ISBLANK(PivotTable!E95),ISBLANK(G$7),PivotTable!E95=0,G$7=0),0,IF(PivotTable!E95=G$7,1,-1))</f>
        <v>-1</v>
      </c>
      <c r="H102">
        <f ca="1">IF(OR(ISBLANK(PivotTable!F95),ISBLANK(H$7),PivotTable!F95=0,H$7=0),0,IF(PivotTable!F95=H$7,1,-1))</f>
        <v>1</v>
      </c>
      <c r="I102">
        <f ca="1">IF(OR(ISBLANK(PivotTable!G95),ISBLANK(I$7),PivotTable!G95=0,I$7=0),0,IF(PivotTable!G95=I$7,1,-1))</f>
        <v>0</v>
      </c>
      <c r="J102">
        <f ca="1">IF(OR(ISBLANK(PivotTable!H95),ISBLANK(J$7),PivotTable!H95=0,J$7=0),0,IF(PivotTable!H95=J$7,1,-1))</f>
        <v>0</v>
      </c>
      <c r="K102">
        <f ca="1">IF(OR(ISBLANK(PivotTable!I95),ISBLANK(K$7),PivotTable!I95=0,K$7=0),0,IF(PivotTable!I95=K$7,1,-1))</f>
        <v>0</v>
      </c>
      <c r="L102">
        <f ca="1">IF(OR(ISBLANK(PivotTable!J95),ISBLANK(L$7),PivotTable!J95=0,L$7=0),0,IF(PivotTable!J95=L$7,1,-1))</f>
        <v>0</v>
      </c>
      <c r="M102">
        <f ca="1">IF(OR(ISBLANK(PivotTable!K95),ISBLANK(M$7),PivotTable!K95=0,M$7=0),0,IF(PivotTable!K95=M$7,1,-1))</f>
        <v>1</v>
      </c>
      <c r="N102">
        <f ca="1">IF(OR(ISBLANK(PivotTable!L95),ISBLANK(N$7),PivotTable!L95=0,N$7=0),0,IF(PivotTable!L95=N$7,1,-1))</f>
        <v>1</v>
      </c>
      <c r="O102">
        <f ca="1">IF(OR(ISBLANK(PivotTable!M95),ISBLANK(O$7),PivotTable!M95=0,O$7=0),0,IF(PivotTable!M95=O$7,1,-1))</f>
        <v>1</v>
      </c>
      <c r="P102">
        <f ca="1">IF(OR(ISBLANK(PivotTable!N95),ISBLANK(P$7),PivotTable!N95=0,P$7=0),0,IF(PivotTable!N95=P$7,1,-1))</f>
        <v>-1</v>
      </c>
      <c r="Q102">
        <f ca="1">IF(OR(ISBLANK(PivotTable!O95),ISBLANK(Q$7),PivotTable!O95=0,Q$7=0),0,IF(PivotTable!O95=Q$7,1,-1))</f>
        <v>1</v>
      </c>
      <c r="R102">
        <f ca="1">IF(OR(ISBLANK(PivotTable!P95),ISBLANK(R$7),PivotTable!P95=0,R$7=0),0,IF(PivotTable!P95=R$7,1,-1))</f>
        <v>1</v>
      </c>
      <c r="S102">
        <f ca="1">IF(OR(ISBLANK(PivotTable!Q95),ISBLANK(S$7),PivotTable!Q95=0,S$7=0),0,IF(PivotTable!Q95=S$7,1,-1))</f>
        <v>1</v>
      </c>
      <c r="T102">
        <f ca="1">IF(OR(ISBLANK(PivotTable!R95),ISBLANK(T$7),PivotTable!R95=0,T$7=0),0,IF(PivotTable!R95=T$7,1,-1))</f>
        <v>1</v>
      </c>
      <c r="U102">
        <f ca="1">IF(OR(ISBLANK(PivotTable!S95),ISBLANK(U$7),PivotTable!S95=0,U$7=0),0,IF(PivotTable!S95=U$7,1,-1))</f>
        <v>1</v>
      </c>
      <c r="V102">
        <f ca="1">IF(OR(ISBLANK(PivotTable!T95),ISBLANK(V$7),PivotTable!T95=0,V$7=0),0,IF(PivotTable!T95=V$7,1,-1))</f>
        <v>-1</v>
      </c>
      <c r="W102">
        <f ca="1">IF(OR(ISBLANK(PivotTable!U95),ISBLANK(W$7),PivotTable!U95=0,W$7=0),0,IF(PivotTable!U95=W$7,1,-1))</f>
        <v>1</v>
      </c>
      <c r="X102">
        <f ca="1">IF(OR(ISBLANK(PivotTable!V95),ISBLANK(X$7),PivotTable!V95=0,X$7=0),0,IF(PivotTable!V95=X$7,1,-1))</f>
        <v>1</v>
      </c>
      <c r="Y102">
        <f ca="1">IF(OR(ISBLANK(PivotTable!W95),ISBLANK(Y$7),PivotTable!W95=0,Y$7=0),0,IF(PivotTable!W95=Y$7,1,-1))</f>
        <v>-1</v>
      </c>
      <c r="Z102">
        <f ca="1">IF(OR(ISBLANK(PivotTable!X95),ISBLANK(Z$7),PivotTable!X95=0,Z$7=0),0,IF(PivotTable!X95=Z$7,1,-1))</f>
        <v>-1</v>
      </c>
      <c r="AA102">
        <f ca="1">IF(OR(ISBLANK(PivotTable!Y95),ISBLANK(AA$7),PivotTable!Y95=0,AA$7=0),0,IF(PivotTable!Y95=AA$7,1,-1))</f>
        <v>1</v>
      </c>
      <c r="AB102">
        <f ca="1">IF(OR(ISBLANK(PivotTable!Z95),ISBLANK(AB$7),PivotTable!Z95=0,AB$7=0),0,IF(PivotTable!Z95=AB$7,1,-1))</f>
        <v>1</v>
      </c>
      <c r="AC102">
        <f ca="1">IF(OR(ISBLANK(PivotTable!AA95),ISBLANK(AC$7),PivotTable!AA95=0,AC$7=0),0,IF(PivotTable!AA95=AC$7,1,-1))</f>
        <v>1</v>
      </c>
      <c r="AD102">
        <f ca="1">IF(OR(ISBLANK(PivotTable!AB95),ISBLANK(AD$7),PivotTable!AB95=0,AD$7=0),0,IF(PivotTable!AB95=AD$7,1,-1))</f>
        <v>1</v>
      </c>
      <c r="AE102">
        <f ca="1">IF(OR(ISBLANK(PivotTable!AC95),ISBLANK(AE$7),PivotTable!AC95=0,AE$7=0),0,IF(PivotTable!AC95=AE$7,1,-1))</f>
        <v>1</v>
      </c>
      <c r="AF102">
        <f ca="1">IF(OR(ISBLANK(PivotTable!AD95),ISBLANK(AF$7),PivotTable!AD95=0,AF$7=0),0,IF(PivotTable!AD95=AF$7,1,-1))</f>
        <v>1</v>
      </c>
      <c r="AG102">
        <f ca="1">IF(OR(ISBLANK(PivotTable!AE95),ISBLANK(AG$7),PivotTable!AE95=0,AG$7=0),0,IF(PivotTable!AE95=AG$7,1,-1))</f>
        <v>1</v>
      </c>
      <c r="AH102">
        <f ca="1">IF(OR(ISBLANK(PivotTable!AF95),ISBLANK(AH$7),PivotTable!AF95=0,AH$7=0),0,IF(PivotTable!AF95=AH$7,1,-1))</f>
        <v>-1</v>
      </c>
      <c r="AI102">
        <f ca="1">IF(OR(ISBLANK(PivotTable!AG95),ISBLANK(AI$7),PivotTable!AG95=0,AI$7=0),0,IF(PivotTable!AG95=AI$7,1,-1))</f>
        <v>1</v>
      </c>
      <c r="AJ102">
        <f ca="1">IF(OR(ISBLANK(PivotTable!AH95),ISBLANK(AJ$7),PivotTable!AH95=0,AJ$7=0),0,IF(PivotTable!AH95=AJ$7,1,-1))</f>
        <v>1</v>
      </c>
      <c r="AK102">
        <f ca="1">IF(OR(ISBLANK(PivotTable!AI95),ISBLANK(AK$7),PivotTable!AI95=0,AK$7=0),0,IF(PivotTable!AI95=AK$7,1,-1))</f>
        <v>1</v>
      </c>
      <c r="AL102">
        <f ca="1">IF(OR(ISBLANK(PivotTable!AJ95),ISBLANK(AL$7),PivotTable!AJ95=0,AL$7=0),0,IF(PivotTable!AJ95=AL$7,1,-1))</f>
        <v>1</v>
      </c>
      <c r="AM102">
        <f t="shared" ca="1" si="5"/>
        <v>22</v>
      </c>
      <c r="AN102">
        <f t="shared" ca="1" si="6"/>
        <v>9</v>
      </c>
      <c r="AO102">
        <f t="shared" ca="1" si="7"/>
        <v>4</v>
      </c>
    </row>
    <row r="103" spans="2:41" x14ac:dyDescent="0.25">
      <c r="B103">
        <f t="shared" ca="1" si="4"/>
        <v>0.4838709677419355</v>
      </c>
      <c r="C103" s="9" t="str">
        <f>PivotTable!A96</f>
        <v>Toomey (R-PA)</v>
      </c>
      <c r="D103">
        <f ca="1">IF(OR(ISBLANK(PivotTable!B96),ISBLANK(D$7),PivotTable!B96=0,D$7=0),0,IF(PivotTable!B96=D$7,1,-1))</f>
        <v>-1</v>
      </c>
      <c r="E103">
        <f ca="1">IF(OR(ISBLANK(PivotTable!C96),ISBLANK(E$7),PivotTable!C96=0,E$7=0),0,IF(PivotTable!C96=E$7,1,-1))</f>
        <v>-1</v>
      </c>
      <c r="F103">
        <f ca="1">IF(OR(ISBLANK(PivotTable!D96),ISBLANK(F$7),PivotTable!D96=0,F$7=0),0,IF(PivotTable!D96=F$7,1,-1))</f>
        <v>-1</v>
      </c>
      <c r="G103">
        <f ca="1">IF(OR(ISBLANK(PivotTable!E96),ISBLANK(G$7),PivotTable!E96=0,G$7=0),0,IF(PivotTable!E96=G$7,1,-1))</f>
        <v>1</v>
      </c>
      <c r="H103">
        <f ca="1">IF(OR(ISBLANK(PivotTable!F96),ISBLANK(H$7),PivotTable!F96=0,H$7=0),0,IF(PivotTable!F96=H$7,1,-1))</f>
        <v>1</v>
      </c>
      <c r="I103">
        <f ca="1">IF(OR(ISBLANK(PivotTable!G96),ISBLANK(I$7),PivotTable!G96=0,I$7=0),0,IF(PivotTable!G96=I$7,1,-1))</f>
        <v>0</v>
      </c>
      <c r="J103">
        <f ca="1">IF(OR(ISBLANK(PivotTable!H96),ISBLANK(J$7),PivotTable!H96=0,J$7=0),0,IF(PivotTable!H96=J$7,1,-1))</f>
        <v>0</v>
      </c>
      <c r="K103">
        <f ca="1">IF(OR(ISBLANK(PivotTable!I96),ISBLANK(K$7),PivotTable!I96=0,K$7=0),0,IF(PivotTable!I96=K$7,1,-1))</f>
        <v>0</v>
      </c>
      <c r="L103">
        <f ca="1">IF(OR(ISBLANK(PivotTable!J96),ISBLANK(L$7),PivotTable!J96=0,L$7=0),0,IF(PivotTable!J96=L$7,1,-1))</f>
        <v>0</v>
      </c>
      <c r="M103">
        <f ca="1">IF(OR(ISBLANK(PivotTable!K96),ISBLANK(M$7),PivotTable!K96=0,M$7=0),0,IF(PivotTable!K96=M$7,1,-1))</f>
        <v>1</v>
      </c>
      <c r="N103">
        <f ca="1">IF(OR(ISBLANK(PivotTable!L96),ISBLANK(N$7),PivotTable!L96=0,N$7=0),0,IF(PivotTable!L96=N$7,1,-1))</f>
        <v>1</v>
      </c>
      <c r="O103">
        <f ca="1">IF(OR(ISBLANK(PivotTable!M96),ISBLANK(O$7),PivotTable!M96=0,O$7=0),0,IF(PivotTable!M96=O$7,1,-1))</f>
        <v>1</v>
      </c>
      <c r="P103">
        <f ca="1">IF(OR(ISBLANK(PivotTable!N96),ISBLANK(P$7),PivotTable!N96=0,P$7=0),0,IF(PivotTable!N96=P$7,1,-1))</f>
        <v>-1</v>
      </c>
      <c r="Q103">
        <f ca="1">IF(OR(ISBLANK(PivotTable!O96),ISBLANK(Q$7),PivotTable!O96=0,Q$7=0),0,IF(PivotTable!O96=Q$7,1,-1))</f>
        <v>1</v>
      </c>
      <c r="R103">
        <f ca="1">IF(OR(ISBLANK(PivotTable!P96),ISBLANK(R$7),PivotTable!P96=0,R$7=0),0,IF(PivotTable!P96=R$7,1,-1))</f>
        <v>-1</v>
      </c>
      <c r="S103">
        <f ca="1">IF(OR(ISBLANK(PivotTable!Q96),ISBLANK(S$7),PivotTable!Q96=0,S$7=0),0,IF(PivotTable!Q96=S$7,1,-1))</f>
        <v>1</v>
      </c>
      <c r="T103">
        <f ca="1">IF(OR(ISBLANK(PivotTable!R96),ISBLANK(T$7),PivotTable!R96=0,T$7=0),0,IF(PivotTable!R96=T$7,1,-1))</f>
        <v>1</v>
      </c>
      <c r="U103">
        <f ca="1">IF(OR(ISBLANK(PivotTable!S96),ISBLANK(U$7),PivotTable!S96=0,U$7=0),0,IF(PivotTable!S96=U$7,1,-1))</f>
        <v>1</v>
      </c>
      <c r="V103">
        <f ca="1">IF(OR(ISBLANK(PivotTable!T96),ISBLANK(V$7),PivotTable!T96=0,V$7=0),0,IF(PivotTable!T96=V$7,1,-1))</f>
        <v>1</v>
      </c>
      <c r="W103">
        <f ca="1">IF(OR(ISBLANK(PivotTable!U96),ISBLANK(W$7),PivotTable!U96=0,W$7=0),0,IF(PivotTable!U96=W$7,1,-1))</f>
        <v>1</v>
      </c>
      <c r="X103">
        <f ca="1">IF(OR(ISBLANK(PivotTable!V96),ISBLANK(X$7),PivotTable!V96=0,X$7=0),0,IF(PivotTable!V96=X$7,1,-1))</f>
        <v>1</v>
      </c>
      <c r="Y103">
        <f ca="1">IF(OR(ISBLANK(PivotTable!W96),ISBLANK(Y$7),PivotTable!W96=0,Y$7=0),0,IF(PivotTable!W96=Y$7,1,-1))</f>
        <v>-1</v>
      </c>
      <c r="Z103">
        <f ca="1">IF(OR(ISBLANK(PivotTable!X96),ISBLANK(Z$7),PivotTable!X96=0,Z$7=0),0,IF(PivotTable!X96=Z$7,1,-1))</f>
        <v>1</v>
      </c>
      <c r="AA103">
        <f ca="1">IF(OR(ISBLANK(PivotTable!Y96),ISBLANK(AA$7),PivotTable!Y96=0,AA$7=0),0,IF(PivotTable!Y96=AA$7,1,-1))</f>
        <v>1</v>
      </c>
      <c r="AB103">
        <f ca="1">IF(OR(ISBLANK(PivotTable!Z96),ISBLANK(AB$7),PivotTable!Z96=0,AB$7=0),0,IF(PivotTable!Z96=AB$7,1,-1))</f>
        <v>-1</v>
      </c>
      <c r="AC103">
        <f ca="1">IF(OR(ISBLANK(PivotTable!AA96),ISBLANK(AC$7),PivotTable!AA96=0,AC$7=0),0,IF(PivotTable!AA96=AC$7,1,-1))</f>
        <v>1</v>
      </c>
      <c r="AD103">
        <f ca="1">IF(OR(ISBLANK(PivotTable!AB96),ISBLANK(AD$7),PivotTable!AB96=0,AD$7=0),0,IF(PivotTable!AB96=AD$7,1,-1))</f>
        <v>1</v>
      </c>
      <c r="AE103">
        <f ca="1">IF(OR(ISBLANK(PivotTable!AC96),ISBLANK(AE$7),PivotTable!AC96=0,AE$7=0),0,IF(PivotTable!AC96=AE$7,1,-1))</f>
        <v>1</v>
      </c>
      <c r="AF103">
        <f ca="1">IF(OR(ISBLANK(PivotTable!AD96),ISBLANK(AF$7),PivotTable!AD96=0,AF$7=0),0,IF(PivotTable!AD96=AF$7,1,-1))</f>
        <v>1</v>
      </c>
      <c r="AG103">
        <f ca="1">IF(OR(ISBLANK(PivotTable!AE96),ISBLANK(AG$7),PivotTable!AE96=0,AG$7=0),0,IF(PivotTable!AE96=AG$7,1,-1))</f>
        <v>1</v>
      </c>
      <c r="AH103">
        <f ca="1">IF(OR(ISBLANK(PivotTable!AF96),ISBLANK(AH$7),PivotTable!AF96=0,AH$7=0),0,IF(PivotTable!AF96=AH$7,1,-1))</f>
        <v>1</v>
      </c>
      <c r="AI103">
        <f ca="1">IF(OR(ISBLANK(PivotTable!AG96),ISBLANK(AI$7),PivotTable!AG96=0,AI$7=0),0,IF(PivotTable!AG96=AI$7,1,-1))</f>
        <v>1</v>
      </c>
      <c r="AJ103">
        <f ca="1">IF(OR(ISBLANK(PivotTable!AH96),ISBLANK(AJ$7),PivotTable!AH96=0,AJ$7=0),0,IF(PivotTable!AH96=AJ$7,1,-1))</f>
        <v>1</v>
      </c>
      <c r="AK103">
        <f ca="1">IF(OR(ISBLANK(PivotTable!AI96),ISBLANK(AK$7),PivotTable!AI96=0,AK$7=0),0,IF(PivotTable!AI96=AK$7,1,-1))</f>
        <v>1</v>
      </c>
      <c r="AL103">
        <f ca="1">IF(OR(ISBLANK(PivotTable!AJ96),ISBLANK(AL$7),PivotTable!AJ96=0,AL$7=0),0,IF(PivotTable!AJ96=AL$7,1,-1))</f>
        <v>-1</v>
      </c>
      <c r="AM103">
        <f t="shared" ca="1" si="5"/>
        <v>23</v>
      </c>
      <c r="AN103">
        <f t="shared" ca="1" si="6"/>
        <v>8</v>
      </c>
      <c r="AO103">
        <f t="shared" ca="1" si="7"/>
        <v>4</v>
      </c>
    </row>
    <row r="104" spans="2:41" x14ac:dyDescent="0.25">
      <c r="B104">
        <f t="shared" ca="1" si="4"/>
        <v>-0.22580645161290322</v>
      </c>
      <c r="C104" s="9" t="str">
        <f>PivotTable!A97</f>
        <v>Udall (D-CO)</v>
      </c>
      <c r="D104">
        <f ca="1">IF(OR(ISBLANK(PivotTable!B97),ISBLANK(D$7),PivotTable!B97=0,D$7=0),0,IF(PivotTable!B97=D$7,1,-1))</f>
        <v>-1</v>
      </c>
      <c r="E104">
        <f ca="1">IF(OR(ISBLANK(PivotTable!C97),ISBLANK(E$7),PivotTable!C97=0,E$7=0),0,IF(PivotTable!C97=E$7,1,-1))</f>
        <v>-1</v>
      </c>
      <c r="F104">
        <f ca="1">IF(OR(ISBLANK(PivotTable!D97),ISBLANK(F$7),PivotTable!D97=0,F$7=0),0,IF(PivotTable!D97=F$7,1,-1))</f>
        <v>-1</v>
      </c>
      <c r="G104">
        <f ca="1">IF(OR(ISBLANK(PivotTable!E97),ISBLANK(G$7),PivotTable!E97=0,G$7=0),0,IF(PivotTable!E97=G$7,1,-1))</f>
        <v>-1</v>
      </c>
      <c r="H104">
        <f ca="1">IF(OR(ISBLANK(PivotTable!F97),ISBLANK(H$7),PivotTable!F97=0,H$7=0),0,IF(PivotTable!F97=H$7,1,-1))</f>
        <v>-1</v>
      </c>
      <c r="I104">
        <f ca="1">IF(OR(ISBLANK(PivotTable!G97),ISBLANK(I$7),PivotTable!G97=0,I$7=0),0,IF(PivotTable!G97=I$7,1,-1))</f>
        <v>0</v>
      </c>
      <c r="J104">
        <f ca="1">IF(OR(ISBLANK(PivotTable!H97),ISBLANK(J$7),PivotTable!H97=0,J$7=0),0,IF(PivotTable!H97=J$7,1,-1))</f>
        <v>0</v>
      </c>
      <c r="K104">
        <f ca="1">IF(OR(ISBLANK(PivotTable!I97),ISBLANK(K$7),PivotTable!I97=0,K$7=0),0,IF(PivotTable!I97=K$7,1,-1))</f>
        <v>0</v>
      </c>
      <c r="L104">
        <f ca="1">IF(OR(ISBLANK(PivotTable!J97),ISBLANK(L$7),PivotTable!J97=0,L$7=0),0,IF(PivotTable!J97=L$7,1,-1))</f>
        <v>0</v>
      </c>
      <c r="M104">
        <f ca="1">IF(OR(ISBLANK(PivotTable!K97),ISBLANK(M$7),PivotTable!K97=0,M$7=0),0,IF(PivotTable!K97=M$7,1,-1))</f>
        <v>1</v>
      </c>
      <c r="N104">
        <f ca="1">IF(OR(ISBLANK(PivotTable!L97),ISBLANK(N$7),PivotTable!L97=0,N$7=0),0,IF(PivotTable!L97=N$7,1,-1))</f>
        <v>-1</v>
      </c>
      <c r="O104">
        <f ca="1">IF(OR(ISBLANK(PivotTable!M97),ISBLANK(O$7),PivotTable!M97=0,O$7=0),0,IF(PivotTable!M97=O$7,1,-1))</f>
        <v>1</v>
      </c>
      <c r="P104">
        <f ca="1">IF(OR(ISBLANK(PivotTable!N97),ISBLANK(P$7),PivotTable!N97=0,P$7=0),0,IF(PivotTable!N97=P$7,1,-1))</f>
        <v>-1</v>
      </c>
      <c r="Q104">
        <f ca="1">IF(OR(ISBLANK(PivotTable!O97),ISBLANK(Q$7),PivotTable!O97=0,Q$7=0),0,IF(PivotTable!O97=Q$7,1,-1))</f>
        <v>-1</v>
      </c>
      <c r="R104">
        <f ca="1">IF(OR(ISBLANK(PivotTable!P97),ISBLANK(R$7),PivotTable!P97=0,R$7=0),0,IF(PivotTable!P97=R$7,1,-1))</f>
        <v>1</v>
      </c>
      <c r="S104">
        <f ca="1">IF(OR(ISBLANK(PivotTable!Q97),ISBLANK(S$7),PivotTable!Q97=0,S$7=0),0,IF(PivotTable!Q97=S$7,1,-1))</f>
        <v>1</v>
      </c>
      <c r="T104">
        <f ca="1">IF(OR(ISBLANK(PivotTable!R97),ISBLANK(T$7),PivotTable!R97=0,T$7=0),0,IF(PivotTable!R97=T$7,1,-1))</f>
        <v>-1</v>
      </c>
      <c r="U104">
        <f ca="1">IF(OR(ISBLANK(PivotTable!S97),ISBLANK(U$7),PivotTable!S97=0,U$7=0),0,IF(PivotTable!S97=U$7,1,-1))</f>
        <v>1</v>
      </c>
      <c r="V104">
        <f ca="1">IF(OR(ISBLANK(PivotTable!T97),ISBLANK(V$7),PivotTable!T97=0,V$7=0),0,IF(PivotTable!T97=V$7,1,-1))</f>
        <v>-1</v>
      </c>
      <c r="W104">
        <f ca="1">IF(OR(ISBLANK(PivotTable!U97),ISBLANK(W$7),PivotTable!U97=0,W$7=0),0,IF(PivotTable!U97=W$7,1,-1))</f>
        <v>1</v>
      </c>
      <c r="X104">
        <f ca="1">IF(OR(ISBLANK(PivotTable!V97),ISBLANK(X$7),PivotTable!V97=0,X$7=0),0,IF(PivotTable!V97=X$7,1,-1))</f>
        <v>-1</v>
      </c>
      <c r="Y104">
        <f ca="1">IF(OR(ISBLANK(PivotTable!W97),ISBLANK(Y$7),PivotTable!W97=0,Y$7=0),0,IF(PivotTable!W97=Y$7,1,-1))</f>
        <v>-1</v>
      </c>
      <c r="Z104">
        <f ca="1">IF(OR(ISBLANK(PivotTable!X97),ISBLANK(Z$7),PivotTable!X97=0,Z$7=0),0,IF(PivotTable!X97=Z$7,1,-1))</f>
        <v>-1</v>
      </c>
      <c r="AA104">
        <f ca="1">IF(OR(ISBLANK(PivotTable!Y97),ISBLANK(AA$7),PivotTable!Y97=0,AA$7=0),0,IF(PivotTable!Y97=AA$7,1,-1))</f>
        <v>-1</v>
      </c>
      <c r="AB104">
        <f ca="1">IF(OR(ISBLANK(PivotTable!Z97),ISBLANK(AB$7),PivotTable!Z97=0,AB$7=0),0,IF(PivotTable!Z97=AB$7,1,-1))</f>
        <v>1</v>
      </c>
      <c r="AC104">
        <f ca="1">IF(OR(ISBLANK(PivotTable!AA97),ISBLANK(AC$7),PivotTable!AA97=0,AC$7=0),0,IF(PivotTable!AA97=AC$7,1,-1))</f>
        <v>1</v>
      </c>
      <c r="AD104">
        <f ca="1">IF(OR(ISBLANK(PivotTable!AB97),ISBLANK(AD$7),PivotTable!AB97=0,AD$7=0),0,IF(PivotTable!AB97=AD$7,1,-1))</f>
        <v>1</v>
      </c>
      <c r="AE104">
        <f ca="1">IF(OR(ISBLANK(PivotTable!AC97),ISBLANK(AE$7),PivotTable!AC97=0,AE$7=0),0,IF(PivotTable!AC97=AE$7,1,-1))</f>
        <v>-1</v>
      </c>
      <c r="AF104">
        <f ca="1">IF(OR(ISBLANK(PivotTable!AD97),ISBLANK(AF$7),PivotTable!AD97=0,AF$7=0),0,IF(PivotTable!AD97=AF$7,1,-1))</f>
        <v>-1</v>
      </c>
      <c r="AG104">
        <f ca="1">IF(OR(ISBLANK(PivotTable!AE97),ISBLANK(AG$7),PivotTable!AE97=0,AG$7=0),0,IF(PivotTable!AE97=AG$7,1,-1))</f>
        <v>1</v>
      </c>
      <c r="AH104">
        <f ca="1">IF(OR(ISBLANK(PivotTable!AF97),ISBLANK(AH$7),PivotTable!AF97=0,AH$7=0),0,IF(PivotTable!AF97=AH$7,1,-1))</f>
        <v>-1</v>
      </c>
      <c r="AI104">
        <f ca="1">IF(OR(ISBLANK(PivotTable!AG97),ISBLANK(AI$7),PivotTable!AG97=0,AI$7=0),0,IF(PivotTable!AG97=AI$7,1,-1))</f>
        <v>1</v>
      </c>
      <c r="AJ104">
        <f ca="1">IF(OR(ISBLANK(PivotTable!AH97),ISBLANK(AJ$7),PivotTable!AH97=0,AJ$7=0),0,IF(PivotTable!AH97=AJ$7,1,-1))</f>
        <v>-1</v>
      </c>
      <c r="AK104">
        <f ca="1">IF(OR(ISBLANK(PivotTable!AI97),ISBLANK(AK$7),PivotTable!AI97=0,AK$7=0),0,IF(PivotTable!AI97=AK$7,1,-1))</f>
        <v>-1</v>
      </c>
      <c r="AL104">
        <f ca="1">IF(OR(ISBLANK(PivotTable!AJ97),ISBLANK(AL$7),PivotTable!AJ97=0,AL$7=0),0,IF(PivotTable!AJ97=AL$7,1,-1))</f>
        <v>1</v>
      </c>
      <c r="AM104">
        <f t="shared" ca="1" si="5"/>
        <v>12</v>
      </c>
      <c r="AN104">
        <f t="shared" ca="1" si="6"/>
        <v>19</v>
      </c>
      <c r="AO104">
        <f t="shared" ca="1" si="7"/>
        <v>4</v>
      </c>
    </row>
    <row r="105" spans="2:41" x14ac:dyDescent="0.25">
      <c r="B105">
        <f t="shared" ca="1" si="4"/>
        <v>-0.33333333333333331</v>
      </c>
      <c r="C105" s="9" t="str">
        <f>PivotTable!A98</f>
        <v>Udall (D-NM)</v>
      </c>
      <c r="D105">
        <f ca="1">IF(OR(ISBLANK(PivotTable!B98),ISBLANK(D$7),PivotTable!B98=0,D$7=0),0,IF(PivotTable!B98=D$7,1,-1))</f>
        <v>0</v>
      </c>
      <c r="E105">
        <f ca="1">IF(OR(ISBLANK(PivotTable!C98),ISBLANK(E$7),PivotTable!C98=0,E$7=0),0,IF(PivotTable!C98=E$7,1,-1))</f>
        <v>-1</v>
      </c>
      <c r="F105">
        <f ca="1">IF(OR(ISBLANK(PivotTable!D98),ISBLANK(F$7),PivotTable!D98=0,F$7=0),0,IF(PivotTable!D98=F$7,1,-1))</f>
        <v>-1</v>
      </c>
      <c r="G105">
        <f ca="1">IF(OR(ISBLANK(PivotTable!E98),ISBLANK(G$7),PivotTable!E98=0,G$7=0),0,IF(PivotTable!E98=G$7,1,-1))</f>
        <v>-1</v>
      </c>
      <c r="H105">
        <f ca="1">IF(OR(ISBLANK(PivotTable!F98),ISBLANK(H$7),PivotTable!F98=0,H$7=0),0,IF(PivotTable!F98=H$7,1,-1))</f>
        <v>-1</v>
      </c>
      <c r="I105">
        <f ca="1">IF(OR(ISBLANK(PivotTable!G98),ISBLANK(I$7),PivotTable!G98=0,I$7=0),0,IF(PivotTable!G98=I$7,1,-1))</f>
        <v>0</v>
      </c>
      <c r="J105">
        <f ca="1">IF(OR(ISBLANK(PivotTable!H98),ISBLANK(J$7),PivotTable!H98=0,J$7=0),0,IF(PivotTable!H98=J$7,1,-1))</f>
        <v>0</v>
      </c>
      <c r="K105">
        <f ca="1">IF(OR(ISBLANK(PivotTable!I98),ISBLANK(K$7),PivotTable!I98=0,K$7=0),0,IF(PivotTable!I98=K$7,1,-1))</f>
        <v>0</v>
      </c>
      <c r="L105">
        <f ca="1">IF(OR(ISBLANK(PivotTable!J98),ISBLANK(L$7),PivotTable!J98=0,L$7=0),0,IF(PivotTable!J98=L$7,1,-1))</f>
        <v>0</v>
      </c>
      <c r="M105">
        <f ca="1">IF(OR(ISBLANK(PivotTable!K98),ISBLANK(M$7),PivotTable!K98=0,M$7=0),0,IF(PivotTable!K98=M$7,1,-1))</f>
        <v>-1</v>
      </c>
      <c r="N105">
        <f ca="1">IF(OR(ISBLANK(PivotTable!L98),ISBLANK(N$7),PivotTable!L98=0,N$7=0),0,IF(PivotTable!L98=N$7,1,-1))</f>
        <v>-1</v>
      </c>
      <c r="O105">
        <f ca="1">IF(OR(ISBLANK(PivotTable!M98),ISBLANK(O$7),PivotTable!M98=0,O$7=0),0,IF(PivotTable!M98=O$7,1,-1))</f>
        <v>1</v>
      </c>
      <c r="P105">
        <f ca="1">IF(OR(ISBLANK(PivotTable!N98),ISBLANK(P$7),PivotTable!N98=0,P$7=0),0,IF(PivotTable!N98=P$7,1,-1))</f>
        <v>-1</v>
      </c>
      <c r="Q105">
        <f ca="1">IF(OR(ISBLANK(PivotTable!O98),ISBLANK(Q$7),PivotTable!O98=0,Q$7=0),0,IF(PivotTable!O98=Q$7,1,-1))</f>
        <v>-1</v>
      </c>
      <c r="R105">
        <f ca="1">IF(OR(ISBLANK(PivotTable!P98),ISBLANK(R$7),PivotTable!P98=0,R$7=0),0,IF(PivotTable!P98=R$7,1,-1))</f>
        <v>1</v>
      </c>
      <c r="S105">
        <f ca="1">IF(OR(ISBLANK(PivotTable!Q98),ISBLANK(S$7),PivotTable!Q98=0,S$7=0),0,IF(PivotTable!Q98=S$7,1,-1))</f>
        <v>1</v>
      </c>
      <c r="T105">
        <f ca="1">IF(OR(ISBLANK(PivotTable!R98),ISBLANK(T$7),PivotTable!R98=0,T$7=0),0,IF(PivotTable!R98=T$7,1,-1))</f>
        <v>-1</v>
      </c>
      <c r="U105">
        <f ca="1">IF(OR(ISBLANK(PivotTable!S98),ISBLANK(U$7),PivotTable!S98=0,U$7=0),0,IF(PivotTable!S98=U$7,1,-1))</f>
        <v>1</v>
      </c>
      <c r="V105">
        <f ca="1">IF(OR(ISBLANK(PivotTable!T98),ISBLANK(V$7),PivotTable!T98=0,V$7=0),0,IF(PivotTable!T98=V$7,1,-1))</f>
        <v>-1</v>
      </c>
      <c r="W105">
        <f ca="1">IF(OR(ISBLANK(PivotTable!U98),ISBLANK(W$7),PivotTable!U98=0,W$7=0),0,IF(PivotTable!U98=W$7,1,-1))</f>
        <v>1</v>
      </c>
      <c r="X105">
        <f ca="1">IF(OR(ISBLANK(PivotTable!V98),ISBLANK(X$7),PivotTable!V98=0,X$7=0),0,IF(PivotTable!V98=X$7,1,-1))</f>
        <v>-1</v>
      </c>
      <c r="Y105">
        <f ca="1">IF(OR(ISBLANK(PivotTable!W98),ISBLANK(Y$7),PivotTable!W98=0,Y$7=0),0,IF(PivotTable!W98=Y$7,1,-1))</f>
        <v>-1</v>
      </c>
      <c r="Z105">
        <f ca="1">IF(OR(ISBLANK(PivotTable!X98),ISBLANK(Z$7),PivotTable!X98=0,Z$7=0),0,IF(PivotTable!X98=Z$7,1,-1))</f>
        <v>-1</v>
      </c>
      <c r="AA105">
        <f ca="1">IF(OR(ISBLANK(PivotTable!Y98),ISBLANK(AA$7),PivotTable!Y98=0,AA$7=0),0,IF(PivotTable!Y98=AA$7,1,-1))</f>
        <v>-1</v>
      </c>
      <c r="AB105">
        <f ca="1">IF(OR(ISBLANK(PivotTable!Z98),ISBLANK(AB$7),PivotTable!Z98=0,AB$7=0),0,IF(PivotTable!Z98=AB$7,1,-1))</f>
        <v>1</v>
      </c>
      <c r="AC105">
        <f ca="1">IF(OR(ISBLANK(PivotTable!AA98),ISBLANK(AC$7),PivotTable!AA98=0,AC$7=0),0,IF(PivotTable!AA98=AC$7,1,-1))</f>
        <v>1</v>
      </c>
      <c r="AD105">
        <f ca="1">IF(OR(ISBLANK(PivotTable!AB98),ISBLANK(AD$7),PivotTable!AB98=0,AD$7=0),0,IF(PivotTable!AB98=AD$7,1,-1))</f>
        <v>1</v>
      </c>
      <c r="AE105">
        <f ca="1">IF(OR(ISBLANK(PivotTable!AC98),ISBLANK(AE$7),PivotTable!AC98=0,AE$7=0),0,IF(PivotTable!AC98=AE$7,1,-1))</f>
        <v>-1</v>
      </c>
      <c r="AF105">
        <f ca="1">IF(OR(ISBLANK(PivotTable!AD98),ISBLANK(AF$7),PivotTable!AD98=0,AF$7=0),0,IF(PivotTable!AD98=AF$7,1,-1))</f>
        <v>-1</v>
      </c>
      <c r="AG105">
        <f ca="1">IF(OR(ISBLANK(PivotTable!AE98),ISBLANK(AG$7),PivotTable!AE98=0,AG$7=0),0,IF(PivotTable!AE98=AG$7,1,-1))</f>
        <v>1</v>
      </c>
      <c r="AH105">
        <f ca="1">IF(OR(ISBLANK(PivotTable!AF98),ISBLANK(AH$7),PivotTable!AF98=0,AH$7=0),0,IF(PivotTable!AF98=AH$7,1,-1))</f>
        <v>-1</v>
      </c>
      <c r="AI105">
        <f ca="1">IF(OR(ISBLANK(PivotTable!AG98),ISBLANK(AI$7),PivotTable!AG98=0,AI$7=0),0,IF(PivotTable!AG98=AI$7,1,-1))</f>
        <v>-1</v>
      </c>
      <c r="AJ105">
        <f ca="1">IF(OR(ISBLANK(PivotTable!AH98),ISBLANK(AJ$7),PivotTable!AH98=0,AJ$7=0),0,IF(PivotTable!AH98=AJ$7,1,-1))</f>
        <v>-1</v>
      </c>
      <c r="AK105">
        <f ca="1">IF(OR(ISBLANK(PivotTable!AI98),ISBLANK(AK$7),PivotTable!AI98=0,AK$7=0),0,IF(PivotTable!AI98=AK$7,1,-1))</f>
        <v>-1</v>
      </c>
      <c r="AL105">
        <f ca="1">IF(OR(ISBLANK(PivotTable!AJ98),ISBLANK(AL$7),PivotTable!AJ98=0,AL$7=0),0,IF(PivotTable!AJ98=AL$7,1,-1))</f>
        <v>1</v>
      </c>
      <c r="AM105">
        <f t="shared" ca="1" si="5"/>
        <v>10</v>
      </c>
      <c r="AN105">
        <f t="shared" ca="1" si="6"/>
        <v>20</v>
      </c>
      <c r="AO105">
        <f t="shared" ca="1" si="7"/>
        <v>5</v>
      </c>
    </row>
    <row r="106" spans="2:41" x14ac:dyDescent="0.25">
      <c r="B106">
        <f t="shared" ca="1" si="4"/>
        <v>0.26666666666666666</v>
      </c>
      <c r="C106" s="9" t="str">
        <f>PivotTable!A99</f>
        <v>Vitter (R-LA)</v>
      </c>
      <c r="D106">
        <f ca="1">IF(OR(ISBLANK(PivotTable!B99),ISBLANK(D$7),PivotTable!B99=0,D$7=0),0,IF(PivotTable!B99=D$7,1,-1))</f>
        <v>1</v>
      </c>
      <c r="E106">
        <f ca="1">IF(OR(ISBLANK(PivotTable!C99),ISBLANK(E$7),PivotTable!C99=0,E$7=0),0,IF(PivotTable!C99=E$7,1,-1))</f>
        <v>-1</v>
      </c>
      <c r="F106">
        <f ca="1">IF(OR(ISBLANK(PivotTable!D99),ISBLANK(F$7),PivotTable!D99=0,F$7=0),0,IF(PivotTable!D99=F$7,1,-1))</f>
        <v>-1</v>
      </c>
      <c r="G106">
        <f ca="1">IF(OR(ISBLANK(PivotTable!E99),ISBLANK(G$7),PivotTable!E99=0,G$7=0),0,IF(PivotTable!E99=G$7,1,-1))</f>
        <v>-1</v>
      </c>
      <c r="H106">
        <f ca="1">IF(OR(ISBLANK(PivotTable!F99),ISBLANK(H$7),PivotTable!F99=0,H$7=0),0,IF(PivotTable!F99=H$7,1,-1))</f>
        <v>1</v>
      </c>
      <c r="I106">
        <f ca="1">IF(OR(ISBLANK(PivotTable!G99),ISBLANK(I$7),PivotTable!G99=0,I$7=0),0,IF(PivotTable!G99=I$7,1,-1))</f>
        <v>0</v>
      </c>
      <c r="J106">
        <f ca="1">IF(OR(ISBLANK(PivotTable!H99),ISBLANK(J$7),PivotTable!H99=0,J$7=0),0,IF(PivotTable!H99=J$7,1,-1))</f>
        <v>0</v>
      </c>
      <c r="K106">
        <f ca="1">IF(OR(ISBLANK(PivotTable!I99),ISBLANK(K$7),PivotTable!I99=0,K$7=0),0,IF(PivotTable!I99=K$7,1,-1))</f>
        <v>0</v>
      </c>
      <c r="L106">
        <f ca="1">IF(OR(ISBLANK(PivotTable!J99),ISBLANK(L$7),PivotTable!J99=0,L$7=0),0,IF(PivotTable!J99=L$7,1,-1))</f>
        <v>0</v>
      </c>
      <c r="M106">
        <f ca="1">IF(OR(ISBLANK(PivotTable!K99),ISBLANK(M$7),PivotTable!K99=0,M$7=0),0,IF(PivotTable!K99=M$7,1,-1))</f>
        <v>1</v>
      </c>
      <c r="N106">
        <f ca="1">IF(OR(ISBLANK(PivotTable!L99),ISBLANK(N$7),PivotTable!L99=0,N$7=0),0,IF(PivotTable!L99=N$7,1,-1))</f>
        <v>1</v>
      </c>
      <c r="O106">
        <f ca="1">IF(OR(ISBLANK(PivotTable!M99),ISBLANK(O$7),PivotTable!M99=0,O$7=0),0,IF(PivotTable!M99=O$7,1,-1))</f>
        <v>1</v>
      </c>
      <c r="P106">
        <f ca="1">IF(OR(ISBLANK(PivotTable!N99),ISBLANK(P$7),PivotTable!N99=0,P$7=0),0,IF(PivotTable!N99=P$7,1,-1))</f>
        <v>-1</v>
      </c>
      <c r="Q106">
        <f ca="1">IF(OR(ISBLANK(PivotTable!O99),ISBLANK(Q$7),PivotTable!O99=0,Q$7=0),0,IF(PivotTable!O99=Q$7,1,-1))</f>
        <v>-1</v>
      </c>
      <c r="R106">
        <f ca="1">IF(OR(ISBLANK(PivotTable!P99),ISBLANK(R$7),PivotTable!P99=0,R$7=0),0,IF(PivotTable!P99=R$7,1,-1))</f>
        <v>-1</v>
      </c>
      <c r="S106">
        <f ca="1">IF(OR(ISBLANK(PivotTable!Q99),ISBLANK(S$7),PivotTable!Q99=0,S$7=0),0,IF(PivotTable!Q99=S$7,1,-1))</f>
        <v>1</v>
      </c>
      <c r="T106">
        <f ca="1">IF(OR(ISBLANK(PivotTable!R99),ISBLANK(T$7),PivotTable!R99=0,T$7=0),0,IF(PivotTable!R99=T$7,1,-1))</f>
        <v>1</v>
      </c>
      <c r="U106">
        <f ca="1">IF(OR(ISBLANK(PivotTable!S99),ISBLANK(U$7),PivotTable!S99=0,U$7=0),0,IF(PivotTable!S99=U$7,1,-1))</f>
        <v>1</v>
      </c>
      <c r="V106">
        <f ca="1">IF(OR(ISBLANK(PivotTable!T99),ISBLANK(V$7),PivotTable!T99=0,V$7=0),0,IF(PivotTable!T99=V$7,1,-1))</f>
        <v>1</v>
      </c>
      <c r="W106">
        <f ca="1">IF(OR(ISBLANK(PivotTable!U99),ISBLANK(W$7),PivotTable!U99=0,W$7=0),0,IF(PivotTable!U99=W$7,1,-1))</f>
        <v>1</v>
      </c>
      <c r="X106">
        <f ca="1">IF(OR(ISBLANK(PivotTable!V99),ISBLANK(X$7),PivotTable!V99=0,X$7=0),0,IF(PivotTable!V99=X$7,1,-1))</f>
        <v>1</v>
      </c>
      <c r="Y106">
        <f ca="1">IF(OR(ISBLANK(PivotTable!W99),ISBLANK(Y$7),PivotTable!W99=0,Y$7=0),0,IF(PivotTable!W99=Y$7,1,-1))</f>
        <v>-1</v>
      </c>
      <c r="Z106">
        <f ca="1">IF(OR(ISBLANK(PivotTable!X99),ISBLANK(Z$7),PivotTable!X99=0,Z$7=0),0,IF(PivotTable!X99=Z$7,1,-1))</f>
        <v>1</v>
      </c>
      <c r="AA106">
        <f ca="1">IF(OR(ISBLANK(PivotTable!Y99),ISBLANK(AA$7),PivotTable!Y99=0,AA$7=0),0,IF(PivotTable!Y99=AA$7,1,-1))</f>
        <v>1</v>
      </c>
      <c r="AB106">
        <f ca="1">IF(OR(ISBLANK(PivotTable!Z99),ISBLANK(AB$7),PivotTable!Z99=0,AB$7=0),0,IF(PivotTable!Z99=AB$7,1,-1))</f>
        <v>0</v>
      </c>
      <c r="AC106">
        <f ca="1">IF(OR(ISBLANK(PivotTable!AA99),ISBLANK(AC$7),PivotTable!AA99=0,AC$7=0),0,IF(PivotTable!AA99=AC$7,1,-1))</f>
        <v>1</v>
      </c>
      <c r="AD106">
        <f ca="1">IF(OR(ISBLANK(PivotTable!AB99),ISBLANK(AD$7),PivotTable!AB99=0,AD$7=0),0,IF(PivotTable!AB99=AD$7,1,-1))</f>
        <v>1</v>
      </c>
      <c r="AE106">
        <f ca="1">IF(OR(ISBLANK(PivotTable!AC99),ISBLANK(AE$7),PivotTable!AC99=0,AE$7=0),0,IF(PivotTable!AC99=AE$7,1,-1))</f>
        <v>1</v>
      </c>
      <c r="AF106">
        <f ca="1">IF(OR(ISBLANK(PivotTable!AD99),ISBLANK(AF$7),PivotTable!AD99=0,AF$7=0),0,IF(PivotTable!AD99=AF$7,1,-1))</f>
        <v>-1</v>
      </c>
      <c r="AG106">
        <f ca="1">IF(OR(ISBLANK(PivotTable!AE99),ISBLANK(AG$7),PivotTable!AE99=0,AG$7=0),0,IF(PivotTable!AE99=AG$7,1,-1))</f>
        <v>1</v>
      </c>
      <c r="AH106">
        <f ca="1">IF(OR(ISBLANK(PivotTable!AF99),ISBLANK(AH$7),PivotTable!AF99=0,AH$7=0),0,IF(PivotTable!AF99=AH$7,1,-1))</f>
        <v>-1</v>
      </c>
      <c r="AI106">
        <f ca="1">IF(OR(ISBLANK(PivotTable!AG99),ISBLANK(AI$7),PivotTable!AG99=0,AI$7=0),0,IF(PivotTable!AG99=AI$7,1,-1))</f>
        <v>1</v>
      </c>
      <c r="AJ106">
        <f ca="1">IF(OR(ISBLANK(PivotTable!AH99),ISBLANK(AJ$7),PivotTable!AH99=0,AJ$7=0),0,IF(PivotTable!AH99=AJ$7,1,-1))</f>
        <v>1</v>
      </c>
      <c r="AK106">
        <f ca="1">IF(OR(ISBLANK(PivotTable!AI99),ISBLANK(AK$7),PivotTable!AI99=0,AK$7=0),0,IF(PivotTable!AI99=AK$7,1,-1))</f>
        <v>-1</v>
      </c>
      <c r="AL106">
        <f ca="1">IF(OR(ISBLANK(PivotTable!AJ99),ISBLANK(AL$7),PivotTable!AJ99=0,AL$7=0),0,IF(PivotTable!AJ99=AL$7,1,-1))</f>
        <v>-1</v>
      </c>
      <c r="AM106">
        <f t="shared" ca="1" si="5"/>
        <v>19</v>
      </c>
      <c r="AN106">
        <f t="shared" ca="1" si="6"/>
        <v>11</v>
      </c>
      <c r="AO106">
        <f t="shared" ca="1" si="7"/>
        <v>5</v>
      </c>
    </row>
    <row r="107" spans="2:41" x14ac:dyDescent="0.25">
      <c r="B107">
        <f t="shared" ca="1" si="4"/>
        <v>-0.13333333333333333</v>
      </c>
      <c r="C107" s="9" t="str">
        <f>PivotTable!A100</f>
        <v>Warner (D-VA)</v>
      </c>
      <c r="D107">
        <f ca="1">IF(OR(ISBLANK(PivotTable!B100),ISBLANK(D$7),PivotTable!B100=0,D$7=0),0,IF(PivotTable!B100=D$7,1,-1))</f>
        <v>-1</v>
      </c>
      <c r="E107">
        <f ca="1">IF(OR(ISBLANK(PivotTable!C100),ISBLANK(E$7),PivotTable!C100=0,E$7=0),0,IF(PivotTable!C100=E$7,1,-1))</f>
        <v>-1</v>
      </c>
      <c r="F107">
        <f ca="1">IF(OR(ISBLANK(PivotTable!D100),ISBLANK(F$7),PivotTable!D100=0,F$7=0),0,IF(PivotTable!D100=F$7,1,-1))</f>
        <v>-1</v>
      </c>
      <c r="G107">
        <f ca="1">IF(OR(ISBLANK(PivotTable!E100),ISBLANK(G$7),PivotTable!E100=0,G$7=0),0,IF(PivotTable!E100=G$7,1,-1))</f>
        <v>-1</v>
      </c>
      <c r="H107">
        <f ca="1">IF(OR(ISBLANK(PivotTable!F100),ISBLANK(H$7),PivotTable!F100=0,H$7=0),0,IF(PivotTable!F100=H$7,1,-1))</f>
        <v>-1</v>
      </c>
      <c r="I107">
        <f ca="1">IF(OR(ISBLANK(PivotTable!G100),ISBLANK(I$7),PivotTable!G100=0,I$7=0),0,IF(PivotTable!G100=I$7,1,-1))</f>
        <v>0</v>
      </c>
      <c r="J107">
        <f ca="1">IF(OR(ISBLANK(PivotTable!H100),ISBLANK(J$7),PivotTable!H100=0,J$7=0),0,IF(PivotTable!H100=J$7,1,-1))</f>
        <v>0</v>
      </c>
      <c r="K107">
        <f ca="1">IF(OR(ISBLANK(PivotTable!I100),ISBLANK(K$7),PivotTable!I100=0,K$7=0),0,IF(PivotTable!I100=K$7,1,-1))</f>
        <v>0</v>
      </c>
      <c r="L107">
        <f ca="1">IF(OR(ISBLANK(PivotTable!J100),ISBLANK(L$7),PivotTable!J100=0,L$7=0),0,IF(PivotTable!J100=L$7,1,-1))</f>
        <v>0</v>
      </c>
      <c r="M107">
        <f ca="1">IF(OR(ISBLANK(PivotTable!K100),ISBLANK(M$7),PivotTable!K100=0,M$7=0),0,IF(PivotTable!K100=M$7,1,-1))</f>
        <v>1</v>
      </c>
      <c r="N107">
        <f ca="1">IF(OR(ISBLANK(PivotTable!L100),ISBLANK(N$7),PivotTable!L100=0,N$7=0),0,IF(PivotTable!L100=N$7,1,-1))</f>
        <v>-1</v>
      </c>
      <c r="O107">
        <f ca="1">IF(OR(ISBLANK(PivotTable!M100),ISBLANK(O$7),PivotTable!M100=0,O$7=0),0,IF(PivotTable!M100=O$7,1,-1))</f>
        <v>1</v>
      </c>
      <c r="P107">
        <f ca="1">IF(OR(ISBLANK(PivotTable!N100),ISBLANK(P$7),PivotTable!N100=0,P$7=0),0,IF(PivotTable!N100=P$7,1,-1))</f>
        <v>-1</v>
      </c>
      <c r="Q107">
        <f ca="1">IF(OR(ISBLANK(PivotTable!O100),ISBLANK(Q$7),PivotTable!O100=0,Q$7=0),0,IF(PivotTable!O100=Q$7,1,-1))</f>
        <v>-1</v>
      </c>
      <c r="R107">
        <f ca="1">IF(OR(ISBLANK(PivotTable!P100),ISBLANK(R$7),PivotTable!P100=0,R$7=0),0,IF(PivotTable!P100=R$7,1,-1))</f>
        <v>1</v>
      </c>
      <c r="S107">
        <f ca="1">IF(OR(ISBLANK(PivotTable!Q100),ISBLANK(S$7),PivotTable!Q100=0,S$7=0),0,IF(PivotTable!Q100=S$7,1,-1))</f>
        <v>1</v>
      </c>
      <c r="T107">
        <f ca="1">IF(OR(ISBLANK(PivotTable!R100),ISBLANK(T$7),PivotTable!R100=0,T$7=0),0,IF(PivotTable!R100=T$7,1,-1))</f>
        <v>-1</v>
      </c>
      <c r="U107">
        <f ca="1">IF(OR(ISBLANK(PivotTable!S100),ISBLANK(U$7),PivotTable!S100=0,U$7=0),0,IF(PivotTable!S100=U$7,1,-1))</f>
        <v>1</v>
      </c>
      <c r="V107">
        <f ca="1">IF(OR(ISBLANK(PivotTable!T100),ISBLANK(V$7),PivotTable!T100=0,V$7=0),0,IF(PivotTable!T100=V$7,1,-1))</f>
        <v>-1</v>
      </c>
      <c r="W107">
        <f ca="1">IF(OR(ISBLANK(PivotTable!U100),ISBLANK(W$7),PivotTable!U100=0,W$7=0),0,IF(PivotTable!U100=W$7,1,-1))</f>
        <v>1</v>
      </c>
      <c r="X107">
        <f ca="1">IF(OR(ISBLANK(PivotTable!V100),ISBLANK(X$7),PivotTable!V100=0,X$7=0),0,IF(PivotTable!V100=X$7,1,-1))</f>
        <v>-1</v>
      </c>
      <c r="Y107">
        <f ca="1">IF(OR(ISBLANK(PivotTable!W100),ISBLANK(Y$7),PivotTable!W100=0,Y$7=0),0,IF(PivotTable!W100=Y$7,1,-1))</f>
        <v>-1</v>
      </c>
      <c r="Z107">
        <f ca="1">IF(OR(ISBLANK(PivotTable!X100),ISBLANK(Z$7),PivotTable!X100=0,Z$7=0),0,IF(PivotTable!X100=Z$7,1,-1))</f>
        <v>-1</v>
      </c>
      <c r="AA107">
        <f ca="1">IF(OR(ISBLANK(PivotTable!Y100),ISBLANK(AA$7),PivotTable!Y100=0,AA$7=0),0,IF(PivotTable!Y100=AA$7,1,-1))</f>
        <v>-1</v>
      </c>
      <c r="AB107">
        <f ca="1">IF(OR(ISBLANK(PivotTable!Z100),ISBLANK(AB$7),PivotTable!Z100=0,AB$7=0),0,IF(PivotTable!Z100=AB$7,1,-1))</f>
        <v>1</v>
      </c>
      <c r="AC107">
        <f ca="1">IF(OR(ISBLANK(PivotTable!AA100),ISBLANK(AC$7),PivotTable!AA100=0,AC$7=0),0,IF(PivotTable!AA100=AC$7,1,-1))</f>
        <v>1</v>
      </c>
      <c r="AD107">
        <f ca="1">IF(OR(ISBLANK(PivotTable!AB100),ISBLANK(AD$7),PivotTable!AB100=0,AD$7=0),0,IF(PivotTable!AB100=AD$7,1,-1))</f>
        <v>1</v>
      </c>
      <c r="AE107">
        <f ca="1">IF(OR(ISBLANK(PivotTable!AC100),ISBLANK(AE$7),PivotTable!AC100=0,AE$7=0),0,IF(PivotTable!AC100=AE$7,1,-1))</f>
        <v>1</v>
      </c>
      <c r="AF107">
        <f ca="1">IF(OR(ISBLANK(PivotTable!AD100),ISBLANK(AF$7),PivotTable!AD100=0,AF$7=0),0,IF(PivotTable!AD100=AF$7,1,-1))</f>
        <v>0</v>
      </c>
      <c r="AG107">
        <f ca="1">IF(OR(ISBLANK(PivotTable!AE100),ISBLANK(AG$7),PivotTable!AE100=0,AG$7=0),0,IF(PivotTable!AE100=AG$7,1,-1))</f>
        <v>1</v>
      </c>
      <c r="AH107">
        <f ca="1">IF(OR(ISBLANK(PivotTable!AF100),ISBLANK(AH$7),PivotTable!AF100=0,AH$7=0),0,IF(PivotTable!AF100=AH$7,1,-1))</f>
        <v>-1</v>
      </c>
      <c r="AI107">
        <f ca="1">IF(OR(ISBLANK(PivotTable!AG100),ISBLANK(AI$7),PivotTable!AG100=0,AI$7=0),0,IF(PivotTable!AG100=AI$7,1,-1))</f>
        <v>1</v>
      </c>
      <c r="AJ107">
        <f ca="1">IF(OR(ISBLANK(PivotTable!AH100),ISBLANK(AJ$7),PivotTable!AH100=0,AJ$7=0),0,IF(PivotTable!AH100=AJ$7,1,-1))</f>
        <v>-1</v>
      </c>
      <c r="AK107">
        <f ca="1">IF(OR(ISBLANK(PivotTable!AI100),ISBLANK(AK$7),PivotTable!AI100=0,AK$7=0),0,IF(PivotTable!AI100=AK$7,1,-1))</f>
        <v>-1</v>
      </c>
      <c r="AL107">
        <f ca="1">IF(OR(ISBLANK(PivotTable!AJ100),ISBLANK(AL$7),PivotTable!AJ100=0,AL$7=0),0,IF(PivotTable!AJ100=AL$7,1,-1))</f>
        <v>1</v>
      </c>
      <c r="AM107">
        <f t="shared" ca="1" si="5"/>
        <v>13</v>
      </c>
      <c r="AN107">
        <f t="shared" ca="1" si="6"/>
        <v>17</v>
      </c>
      <c r="AO107">
        <f t="shared" ca="1" si="7"/>
        <v>5</v>
      </c>
    </row>
    <row r="108" spans="2:41" x14ac:dyDescent="0.25">
      <c r="B108">
        <f t="shared" ca="1" si="4"/>
        <v>-9.6774193548387094E-2</v>
      </c>
      <c r="C108" s="9" t="str">
        <f>PivotTable!A101</f>
        <v>Webb (D-VA)</v>
      </c>
      <c r="D108">
        <f ca="1">IF(OR(ISBLANK(PivotTable!B101),ISBLANK(D$7),PivotTable!B101=0,D$7=0),0,IF(PivotTable!B101=D$7,1,-1))</f>
        <v>-1</v>
      </c>
      <c r="E108">
        <f ca="1">IF(OR(ISBLANK(PivotTable!C101),ISBLANK(E$7),PivotTable!C101=0,E$7=0),0,IF(PivotTable!C101=E$7,1,-1))</f>
        <v>-1</v>
      </c>
      <c r="F108">
        <f ca="1">IF(OR(ISBLANK(PivotTable!D101),ISBLANK(F$7),PivotTable!D101=0,F$7=0),0,IF(PivotTable!D101=F$7,1,-1))</f>
        <v>-1</v>
      </c>
      <c r="G108">
        <f ca="1">IF(OR(ISBLANK(PivotTable!E101),ISBLANK(G$7),PivotTable!E101=0,G$7=0),0,IF(PivotTable!E101=G$7,1,-1))</f>
        <v>-1</v>
      </c>
      <c r="H108">
        <f ca="1">IF(OR(ISBLANK(PivotTable!F101),ISBLANK(H$7),PivotTable!F101=0,H$7=0),0,IF(PivotTable!F101=H$7,1,-1))</f>
        <v>-1</v>
      </c>
      <c r="I108">
        <f ca="1">IF(OR(ISBLANK(PivotTable!G101),ISBLANK(I$7),PivotTable!G101=0,I$7=0),0,IF(PivotTable!G101=I$7,1,-1))</f>
        <v>0</v>
      </c>
      <c r="J108">
        <f ca="1">IF(OR(ISBLANK(PivotTable!H101),ISBLANK(J$7),PivotTable!H101=0,J$7=0),0,IF(PivotTable!H101=J$7,1,-1))</f>
        <v>0</v>
      </c>
      <c r="K108">
        <f ca="1">IF(OR(ISBLANK(PivotTable!I101),ISBLANK(K$7),PivotTable!I101=0,K$7=0),0,IF(PivotTable!I101=K$7,1,-1))</f>
        <v>0</v>
      </c>
      <c r="L108">
        <f ca="1">IF(OR(ISBLANK(PivotTable!J101),ISBLANK(L$7),PivotTable!J101=0,L$7=0),0,IF(PivotTable!J101=L$7,1,-1))</f>
        <v>0</v>
      </c>
      <c r="M108">
        <f ca="1">IF(OR(ISBLANK(PivotTable!K101),ISBLANK(M$7),PivotTable!K101=0,M$7=0),0,IF(PivotTable!K101=M$7,1,-1))</f>
        <v>1</v>
      </c>
      <c r="N108">
        <f ca="1">IF(OR(ISBLANK(PivotTable!L101),ISBLANK(N$7),PivotTable!L101=0,N$7=0),0,IF(PivotTable!L101=N$7,1,-1))</f>
        <v>-1</v>
      </c>
      <c r="O108">
        <f ca="1">IF(OR(ISBLANK(PivotTable!M101),ISBLANK(O$7),PivotTable!M101=0,O$7=0),0,IF(PivotTable!M101=O$7,1,-1))</f>
        <v>1</v>
      </c>
      <c r="P108">
        <f ca="1">IF(OR(ISBLANK(PivotTable!N101),ISBLANK(P$7),PivotTable!N101=0,P$7=0),0,IF(PivotTable!N101=P$7,1,-1))</f>
        <v>-1</v>
      </c>
      <c r="Q108">
        <f ca="1">IF(OR(ISBLANK(PivotTable!O101),ISBLANK(Q$7),PivotTable!O101=0,Q$7=0),0,IF(PivotTable!O101=Q$7,1,-1))</f>
        <v>-1</v>
      </c>
      <c r="R108">
        <f ca="1">IF(OR(ISBLANK(PivotTable!P101),ISBLANK(R$7),PivotTable!P101=0,R$7=0),0,IF(PivotTable!P101=R$7,1,-1))</f>
        <v>1</v>
      </c>
      <c r="S108">
        <f ca="1">IF(OR(ISBLANK(PivotTable!Q101),ISBLANK(S$7),PivotTable!Q101=0,S$7=0),0,IF(PivotTable!Q101=S$7,1,-1))</f>
        <v>1</v>
      </c>
      <c r="T108">
        <f ca="1">IF(OR(ISBLANK(PivotTable!R101),ISBLANK(T$7),PivotTable!R101=0,T$7=0),0,IF(PivotTable!R101=T$7,1,-1))</f>
        <v>-1</v>
      </c>
      <c r="U108">
        <f ca="1">IF(OR(ISBLANK(PivotTable!S101),ISBLANK(U$7),PivotTable!S101=0,U$7=0),0,IF(PivotTable!S101=U$7,1,-1))</f>
        <v>1</v>
      </c>
      <c r="V108">
        <f ca="1">IF(OR(ISBLANK(PivotTable!T101),ISBLANK(V$7),PivotTable!T101=0,V$7=0),0,IF(PivotTable!T101=V$7,1,-1))</f>
        <v>-1</v>
      </c>
      <c r="W108">
        <f ca="1">IF(OR(ISBLANK(PivotTable!U101),ISBLANK(W$7),PivotTable!U101=0,W$7=0),0,IF(PivotTable!U101=W$7,1,-1))</f>
        <v>1</v>
      </c>
      <c r="X108">
        <f ca="1">IF(OR(ISBLANK(PivotTable!V101),ISBLANK(X$7),PivotTable!V101=0,X$7=0),0,IF(PivotTable!V101=X$7,1,-1))</f>
        <v>1</v>
      </c>
      <c r="Y108">
        <f ca="1">IF(OR(ISBLANK(PivotTable!W101),ISBLANK(Y$7),PivotTable!W101=0,Y$7=0),0,IF(PivotTable!W101=Y$7,1,-1))</f>
        <v>-1</v>
      </c>
      <c r="Z108">
        <f ca="1">IF(OR(ISBLANK(PivotTable!X101),ISBLANK(Z$7),PivotTable!X101=0,Z$7=0),0,IF(PivotTable!X101=Z$7,1,-1))</f>
        <v>-1</v>
      </c>
      <c r="AA108">
        <f ca="1">IF(OR(ISBLANK(PivotTable!Y101),ISBLANK(AA$7),PivotTable!Y101=0,AA$7=0),0,IF(PivotTable!Y101=AA$7,1,-1))</f>
        <v>1</v>
      </c>
      <c r="AB108">
        <f ca="1">IF(OR(ISBLANK(PivotTable!Z101),ISBLANK(AB$7),PivotTable!Z101=0,AB$7=0),0,IF(PivotTable!Z101=AB$7,1,-1))</f>
        <v>1</v>
      </c>
      <c r="AC108">
        <f ca="1">IF(OR(ISBLANK(PivotTable!AA101),ISBLANK(AC$7),PivotTable!AA101=0,AC$7=0),0,IF(PivotTable!AA101=AC$7,1,-1))</f>
        <v>1</v>
      </c>
      <c r="AD108">
        <f ca="1">IF(OR(ISBLANK(PivotTable!AB101),ISBLANK(AD$7),PivotTable!AB101=0,AD$7=0),0,IF(PivotTable!AB101=AD$7,1,-1))</f>
        <v>1</v>
      </c>
      <c r="AE108">
        <f ca="1">IF(OR(ISBLANK(PivotTable!AC101),ISBLANK(AE$7),PivotTable!AC101=0,AE$7=0),0,IF(PivotTable!AC101=AE$7,1,-1))</f>
        <v>1</v>
      </c>
      <c r="AF108">
        <f ca="1">IF(OR(ISBLANK(PivotTable!AD101),ISBLANK(AF$7),PivotTable!AD101=0,AF$7=0),0,IF(PivotTable!AD101=AF$7,1,-1))</f>
        <v>-1</v>
      </c>
      <c r="AG108">
        <f ca="1">IF(OR(ISBLANK(PivotTable!AE101),ISBLANK(AG$7),PivotTable!AE101=0,AG$7=0),0,IF(PivotTable!AE101=AG$7,1,-1))</f>
        <v>1</v>
      </c>
      <c r="AH108">
        <f ca="1">IF(OR(ISBLANK(PivotTable!AF101),ISBLANK(AH$7),PivotTable!AF101=0,AH$7=0),0,IF(PivotTable!AF101=AH$7,1,-1))</f>
        <v>-1</v>
      </c>
      <c r="AI108">
        <f ca="1">IF(OR(ISBLANK(PivotTable!AG101),ISBLANK(AI$7),PivotTable!AG101=0,AI$7=0),0,IF(PivotTable!AG101=AI$7,1,-1))</f>
        <v>-1</v>
      </c>
      <c r="AJ108">
        <f ca="1">IF(OR(ISBLANK(PivotTable!AH101),ISBLANK(AJ$7),PivotTable!AH101=0,AJ$7=0),0,IF(PivotTable!AH101=AJ$7,1,-1))</f>
        <v>-1</v>
      </c>
      <c r="AK108">
        <f ca="1">IF(OR(ISBLANK(PivotTable!AI101),ISBLANK(AK$7),PivotTable!AI101=0,AK$7=0),0,IF(PivotTable!AI101=AK$7,1,-1))</f>
        <v>-1</v>
      </c>
      <c r="AL108">
        <f ca="1">IF(OR(ISBLANK(PivotTable!AJ101),ISBLANK(AL$7),PivotTable!AJ101=0,AL$7=0),0,IF(PivotTable!AJ101=AL$7,1,-1))</f>
        <v>1</v>
      </c>
      <c r="AM108">
        <f t="shared" ca="1" si="5"/>
        <v>14</v>
      </c>
      <c r="AN108">
        <f t="shared" ca="1" si="6"/>
        <v>17</v>
      </c>
      <c r="AO108">
        <f t="shared" ca="1" si="7"/>
        <v>4</v>
      </c>
    </row>
    <row r="109" spans="2:41" x14ac:dyDescent="0.25">
      <c r="B109">
        <f t="shared" ca="1" si="4"/>
        <v>-0.22580645161290322</v>
      </c>
      <c r="C109" s="9" t="str">
        <f>PivotTable!A102</f>
        <v>Whitehouse (D-RI)</v>
      </c>
      <c r="D109">
        <f ca="1">IF(OR(ISBLANK(PivotTable!B102),ISBLANK(D$7),PivotTable!B102=0,D$7=0),0,IF(PivotTable!B102=D$7,1,-1))</f>
        <v>-1</v>
      </c>
      <c r="E109">
        <f ca="1">IF(OR(ISBLANK(PivotTable!C102),ISBLANK(E$7),PivotTable!C102=0,E$7=0),0,IF(PivotTable!C102=E$7,1,-1))</f>
        <v>-1</v>
      </c>
      <c r="F109">
        <f ca="1">IF(OR(ISBLANK(PivotTable!D102),ISBLANK(F$7),PivotTable!D102=0,F$7=0),0,IF(PivotTable!D102=F$7,1,-1))</f>
        <v>-1</v>
      </c>
      <c r="G109">
        <f ca="1">IF(OR(ISBLANK(PivotTable!E102),ISBLANK(G$7),PivotTable!E102=0,G$7=0),0,IF(PivotTable!E102=G$7,1,-1))</f>
        <v>-1</v>
      </c>
      <c r="H109">
        <f ca="1">IF(OR(ISBLANK(PivotTable!F102),ISBLANK(H$7),PivotTable!F102=0,H$7=0),0,IF(PivotTable!F102=H$7,1,-1))</f>
        <v>-1</v>
      </c>
      <c r="I109">
        <f ca="1">IF(OR(ISBLANK(PivotTable!G102),ISBLANK(I$7),PivotTable!G102=0,I$7=0),0,IF(PivotTable!G102=I$7,1,-1))</f>
        <v>0</v>
      </c>
      <c r="J109">
        <f ca="1">IF(OR(ISBLANK(PivotTable!H102),ISBLANK(J$7),PivotTable!H102=0,J$7=0),0,IF(PivotTable!H102=J$7,1,-1))</f>
        <v>0</v>
      </c>
      <c r="K109">
        <f ca="1">IF(OR(ISBLANK(PivotTable!I102),ISBLANK(K$7),PivotTable!I102=0,K$7=0),0,IF(PivotTable!I102=K$7,1,-1))</f>
        <v>0</v>
      </c>
      <c r="L109">
        <f ca="1">IF(OR(ISBLANK(PivotTable!J102),ISBLANK(L$7),PivotTable!J102=0,L$7=0),0,IF(PivotTable!J102=L$7,1,-1))</f>
        <v>0</v>
      </c>
      <c r="M109">
        <f ca="1">IF(OR(ISBLANK(PivotTable!K102),ISBLANK(M$7),PivotTable!K102=0,M$7=0),0,IF(PivotTable!K102=M$7,1,-1))</f>
        <v>1</v>
      </c>
      <c r="N109">
        <f ca="1">IF(OR(ISBLANK(PivotTable!L102),ISBLANK(N$7),PivotTable!L102=0,N$7=0),0,IF(PivotTable!L102=N$7,1,-1))</f>
        <v>-1</v>
      </c>
      <c r="O109">
        <f ca="1">IF(OR(ISBLANK(PivotTable!M102),ISBLANK(O$7),PivotTable!M102=0,O$7=0),0,IF(PivotTable!M102=O$7,1,-1))</f>
        <v>1</v>
      </c>
      <c r="P109">
        <f ca="1">IF(OR(ISBLANK(PivotTable!N102),ISBLANK(P$7),PivotTable!N102=0,P$7=0),0,IF(PivotTable!N102=P$7,1,-1))</f>
        <v>-1</v>
      </c>
      <c r="Q109">
        <f ca="1">IF(OR(ISBLANK(PivotTable!O102),ISBLANK(Q$7),PivotTable!O102=0,Q$7=0),0,IF(PivotTable!O102=Q$7,1,-1))</f>
        <v>-1</v>
      </c>
      <c r="R109">
        <f ca="1">IF(OR(ISBLANK(PivotTable!P102),ISBLANK(R$7),PivotTable!P102=0,R$7=0),0,IF(PivotTable!P102=R$7,1,-1))</f>
        <v>1</v>
      </c>
      <c r="S109">
        <f ca="1">IF(OR(ISBLANK(PivotTable!Q102),ISBLANK(S$7),PivotTable!Q102=0,S$7=0),0,IF(PivotTable!Q102=S$7,1,-1))</f>
        <v>1</v>
      </c>
      <c r="T109">
        <f ca="1">IF(OR(ISBLANK(PivotTable!R102),ISBLANK(T$7),PivotTable!R102=0,T$7=0),0,IF(PivotTable!R102=T$7,1,-1))</f>
        <v>-1</v>
      </c>
      <c r="U109">
        <f ca="1">IF(OR(ISBLANK(PivotTable!S102),ISBLANK(U$7),PivotTable!S102=0,U$7=0),0,IF(PivotTable!S102=U$7,1,-1))</f>
        <v>1</v>
      </c>
      <c r="V109">
        <f ca="1">IF(OR(ISBLANK(PivotTable!T102),ISBLANK(V$7),PivotTable!T102=0,V$7=0),0,IF(PivotTable!T102=V$7,1,-1))</f>
        <v>-1</v>
      </c>
      <c r="W109">
        <f ca="1">IF(OR(ISBLANK(PivotTable!U102),ISBLANK(W$7),PivotTable!U102=0,W$7=0),0,IF(PivotTable!U102=W$7,1,-1))</f>
        <v>1</v>
      </c>
      <c r="X109">
        <f ca="1">IF(OR(ISBLANK(PivotTable!V102),ISBLANK(X$7),PivotTable!V102=0,X$7=0),0,IF(PivotTable!V102=X$7,1,-1))</f>
        <v>-1</v>
      </c>
      <c r="Y109">
        <f ca="1">IF(OR(ISBLANK(PivotTable!W102),ISBLANK(Y$7),PivotTable!W102=0,Y$7=0),0,IF(PivotTable!W102=Y$7,1,-1))</f>
        <v>-1</v>
      </c>
      <c r="Z109">
        <f ca="1">IF(OR(ISBLANK(PivotTable!X102),ISBLANK(Z$7),PivotTable!X102=0,Z$7=0),0,IF(PivotTable!X102=Z$7,1,-1))</f>
        <v>1</v>
      </c>
      <c r="AA109">
        <f ca="1">IF(OR(ISBLANK(PivotTable!Y102),ISBLANK(AA$7),PivotTable!Y102=0,AA$7=0),0,IF(PivotTable!Y102=AA$7,1,-1))</f>
        <v>-1</v>
      </c>
      <c r="AB109">
        <f ca="1">IF(OR(ISBLANK(PivotTable!Z102),ISBLANK(AB$7),PivotTable!Z102=0,AB$7=0),0,IF(PivotTable!Z102=AB$7,1,-1))</f>
        <v>1</v>
      </c>
      <c r="AC109">
        <f ca="1">IF(OR(ISBLANK(PivotTable!AA102),ISBLANK(AC$7),PivotTable!AA102=0,AC$7=0),0,IF(PivotTable!AA102=AC$7,1,-1))</f>
        <v>1</v>
      </c>
      <c r="AD109">
        <f ca="1">IF(OR(ISBLANK(PivotTable!AB102),ISBLANK(AD$7),PivotTable!AB102=0,AD$7=0),0,IF(PivotTable!AB102=AD$7,1,-1))</f>
        <v>-1</v>
      </c>
      <c r="AE109">
        <f ca="1">IF(OR(ISBLANK(PivotTable!AC102),ISBLANK(AE$7),PivotTable!AC102=0,AE$7=0),0,IF(PivotTable!AC102=AE$7,1,-1))</f>
        <v>1</v>
      </c>
      <c r="AF109">
        <f ca="1">IF(OR(ISBLANK(PivotTable!AD102),ISBLANK(AF$7),PivotTable!AD102=0,AF$7=0),0,IF(PivotTable!AD102=AF$7,1,-1))</f>
        <v>-1</v>
      </c>
      <c r="AG109">
        <f ca="1">IF(OR(ISBLANK(PivotTable!AE102),ISBLANK(AG$7),PivotTable!AE102=0,AG$7=0),0,IF(PivotTable!AE102=AG$7,1,-1))</f>
        <v>1</v>
      </c>
      <c r="AH109">
        <f ca="1">IF(OR(ISBLANK(PivotTable!AF102),ISBLANK(AH$7),PivotTable!AF102=0,AH$7=0),0,IF(PivotTable!AF102=AH$7,1,-1))</f>
        <v>-1</v>
      </c>
      <c r="AI109">
        <f ca="1">IF(OR(ISBLANK(PivotTable!AG102),ISBLANK(AI$7),PivotTable!AG102=0,AI$7=0),0,IF(PivotTable!AG102=AI$7,1,-1))</f>
        <v>-1</v>
      </c>
      <c r="AJ109">
        <f ca="1">IF(OR(ISBLANK(PivotTable!AH102),ISBLANK(AJ$7),PivotTable!AH102=0,AJ$7=0),0,IF(PivotTable!AH102=AJ$7,1,-1))</f>
        <v>-1</v>
      </c>
      <c r="AK109">
        <f ca="1">IF(OR(ISBLANK(PivotTable!AI102),ISBLANK(AK$7),PivotTable!AI102=0,AK$7=0),0,IF(PivotTable!AI102=AK$7,1,-1))</f>
        <v>-1</v>
      </c>
      <c r="AL109">
        <f ca="1">IF(OR(ISBLANK(PivotTable!AJ102),ISBLANK(AL$7),PivotTable!AJ102=0,AL$7=0),0,IF(PivotTable!AJ102=AL$7,1,-1))</f>
        <v>1</v>
      </c>
      <c r="AM109">
        <f t="shared" ca="1" si="5"/>
        <v>12</v>
      </c>
      <c r="AN109">
        <f t="shared" ca="1" si="6"/>
        <v>19</v>
      </c>
      <c r="AO109">
        <f t="shared" ca="1" si="7"/>
        <v>4</v>
      </c>
    </row>
    <row r="110" spans="2:41" x14ac:dyDescent="0.25">
      <c r="B110">
        <f t="shared" ca="1" si="4"/>
        <v>0.16129032258064516</v>
      </c>
      <c r="C110" s="9" t="str">
        <f>PivotTable!A103</f>
        <v>Wicker (R-MS)</v>
      </c>
      <c r="D110">
        <f ca="1">IF(OR(ISBLANK(PivotTable!B103),ISBLANK(D$7),PivotTable!B103=0,D$7=0),0,IF(PivotTable!B103=D$7,1,-1))</f>
        <v>-1</v>
      </c>
      <c r="E110">
        <f ca="1">IF(OR(ISBLANK(PivotTable!C103),ISBLANK(E$7),PivotTable!C103=0,E$7=0),0,IF(PivotTable!C103=E$7,1,-1))</f>
        <v>-1</v>
      </c>
      <c r="F110">
        <f ca="1">IF(OR(ISBLANK(PivotTable!D103),ISBLANK(F$7),PivotTable!D103=0,F$7=0),0,IF(PivotTable!D103=F$7,1,-1))</f>
        <v>-1</v>
      </c>
      <c r="G110">
        <f ca="1">IF(OR(ISBLANK(PivotTable!E103),ISBLANK(G$7),PivotTable!E103=0,G$7=0),0,IF(PivotTable!E103=G$7,1,-1))</f>
        <v>-1</v>
      </c>
      <c r="H110">
        <f ca="1">IF(OR(ISBLANK(PivotTable!F103),ISBLANK(H$7),PivotTable!F103=0,H$7=0),0,IF(PivotTable!F103=H$7,1,-1))</f>
        <v>-1</v>
      </c>
      <c r="I110">
        <f ca="1">IF(OR(ISBLANK(PivotTable!G103),ISBLANK(I$7),PivotTable!G103=0,I$7=0),0,IF(PivotTable!G103=I$7,1,-1))</f>
        <v>0</v>
      </c>
      <c r="J110">
        <f ca="1">IF(OR(ISBLANK(PivotTable!H103),ISBLANK(J$7),PivotTable!H103=0,J$7=0),0,IF(PivotTable!H103=J$7,1,-1))</f>
        <v>0</v>
      </c>
      <c r="K110">
        <f ca="1">IF(OR(ISBLANK(PivotTable!I103),ISBLANK(K$7),PivotTable!I103=0,K$7=0),0,IF(PivotTable!I103=K$7,1,-1))</f>
        <v>0</v>
      </c>
      <c r="L110">
        <f ca="1">IF(OR(ISBLANK(PivotTable!J103),ISBLANK(L$7),PivotTable!J103=0,L$7=0),0,IF(PivotTable!J103=L$7,1,-1))</f>
        <v>0</v>
      </c>
      <c r="M110">
        <f ca="1">IF(OR(ISBLANK(PivotTable!K103),ISBLANK(M$7),PivotTable!K103=0,M$7=0),0,IF(PivotTable!K103=M$7,1,-1))</f>
        <v>1</v>
      </c>
      <c r="N110">
        <f ca="1">IF(OR(ISBLANK(PivotTable!L103),ISBLANK(N$7),PivotTable!L103=0,N$7=0),0,IF(PivotTable!L103=N$7,1,-1))</f>
        <v>-1</v>
      </c>
      <c r="O110">
        <f ca="1">IF(OR(ISBLANK(PivotTable!M103),ISBLANK(O$7),PivotTable!M103=0,O$7=0),0,IF(PivotTable!M103=O$7,1,-1))</f>
        <v>1</v>
      </c>
      <c r="P110">
        <f ca="1">IF(OR(ISBLANK(PivotTable!N103),ISBLANK(P$7),PivotTable!N103=0,P$7=0),0,IF(PivotTable!N103=P$7,1,-1))</f>
        <v>-1</v>
      </c>
      <c r="Q110">
        <f ca="1">IF(OR(ISBLANK(PivotTable!O103),ISBLANK(Q$7),PivotTable!O103=0,Q$7=0),0,IF(PivotTable!O103=Q$7,1,-1))</f>
        <v>-1</v>
      </c>
      <c r="R110">
        <f ca="1">IF(OR(ISBLANK(PivotTable!P103),ISBLANK(R$7),PivotTable!P103=0,R$7=0),0,IF(PivotTable!P103=R$7,1,-1))</f>
        <v>1</v>
      </c>
      <c r="S110">
        <f ca="1">IF(OR(ISBLANK(PivotTable!Q103),ISBLANK(S$7),PivotTable!Q103=0,S$7=0),0,IF(PivotTable!Q103=S$7,1,-1))</f>
        <v>1</v>
      </c>
      <c r="T110">
        <f ca="1">IF(OR(ISBLANK(PivotTable!R103),ISBLANK(T$7),PivotTable!R103=0,T$7=0),0,IF(PivotTable!R103=T$7,1,-1))</f>
        <v>1</v>
      </c>
      <c r="U110">
        <f ca="1">IF(OR(ISBLANK(PivotTable!S103),ISBLANK(U$7),PivotTable!S103=0,U$7=0),0,IF(PivotTable!S103=U$7,1,-1))</f>
        <v>1</v>
      </c>
      <c r="V110">
        <f ca="1">IF(OR(ISBLANK(PivotTable!T103),ISBLANK(V$7),PivotTable!T103=0,V$7=0),0,IF(PivotTable!T103=V$7,1,-1))</f>
        <v>-1</v>
      </c>
      <c r="W110">
        <f ca="1">IF(OR(ISBLANK(PivotTable!U103),ISBLANK(W$7),PivotTable!U103=0,W$7=0),0,IF(PivotTable!U103=W$7,1,-1))</f>
        <v>1</v>
      </c>
      <c r="X110">
        <f ca="1">IF(OR(ISBLANK(PivotTable!V103),ISBLANK(X$7),PivotTable!V103=0,X$7=0),0,IF(PivotTable!V103=X$7,1,-1))</f>
        <v>1</v>
      </c>
      <c r="Y110">
        <f ca="1">IF(OR(ISBLANK(PivotTable!W103),ISBLANK(Y$7),PivotTable!W103=0,Y$7=0),0,IF(PivotTable!W103=Y$7,1,-1))</f>
        <v>-1</v>
      </c>
      <c r="Z110">
        <f ca="1">IF(OR(ISBLANK(PivotTable!X103),ISBLANK(Z$7),PivotTable!X103=0,Z$7=0),0,IF(PivotTable!X103=Z$7,1,-1))</f>
        <v>1</v>
      </c>
      <c r="AA110">
        <f ca="1">IF(OR(ISBLANK(PivotTable!Y103),ISBLANK(AA$7),PivotTable!Y103=0,AA$7=0),0,IF(PivotTable!Y103=AA$7,1,-1))</f>
        <v>1</v>
      </c>
      <c r="AB110">
        <f ca="1">IF(OR(ISBLANK(PivotTable!Z103),ISBLANK(AB$7),PivotTable!Z103=0,AB$7=0),0,IF(PivotTable!Z103=AB$7,1,-1))</f>
        <v>1</v>
      </c>
      <c r="AC110">
        <f ca="1">IF(OR(ISBLANK(PivotTable!AA103),ISBLANK(AC$7),PivotTable!AA103=0,AC$7=0),0,IF(PivotTable!AA103=AC$7,1,-1))</f>
        <v>1</v>
      </c>
      <c r="AD110">
        <f ca="1">IF(OR(ISBLANK(PivotTable!AB103),ISBLANK(AD$7),PivotTable!AB103=0,AD$7=0),0,IF(PivotTable!AB103=AD$7,1,-1))</f>
        <v>1</v>
      </c>
      <c r="AE110">
        <f ca="1">IF(OR(ISBLANK(PivotTable!AC103),ISBLANK(AE$7),PivotTable!AC103=0,AE$7=0),0,IF(PivotTable!AC103=AE$7,1,-1))</f>
        <v>1</v>
      </c>
      <c r="AF110">
        <f ca="1">IF(OR(ISBLANK(PivotTable!AD103),ISBLANK(AF$7),PivotTable!AD103=0,AF$7=0),0,IF(PivotTable!AD103=AF$7,1,-1))</f>
        <v>-1</v>
      </c>
      <c r="AG110">
        <f ca="1">IF(OR(ISBLANK(PivotTable!AE103),ISBLANK(AG$7),PivotTable!AE103=0,AG$7=0),0,IF(PivotTable!AE103=AG$7,1,-1))</f>
        <v>1</v>
      </c>
      <c r="AH110">
        <f ca="1">IF(OR(ISBLANK(PivotTable!AF103),ISBLANK(AH$7),PivotTable!AF103=0,AH$7=0),0,IF(PivotTable!AF103=AH$7,1,-1))</f>
        <v>-1</v>
      </c>
      <c r="AI110">
        <f ca="1">IF(OR(ISBLANK(PivotTable!AG103),ISBLANK(AI$7),PivotTable!AG103=0,AI$7=0),0,IF(PivotTable!AG103=AI$7,1,-1))</f>
        <v>1</v>
      </c>
      <c r="AJ110">
        <f ca="1">IF(OR(ISBLANK(PivotTable!AH103),ISBLANK(AJ$7),PivotTable!AH103=0,AJ$7=0),0,IF(PivotTable!AH103=AJ$7,1,-1))</f>
        <v>-1</v>
      </c>
      <c r="AK110">
        <f ca="1">IF(OR(ISBLANK(PivotTable!AI103),ISBLANK(AK$7),PivotTable!AI103=0,AK$7=0),0,IF(PivotTable!AI103=AK$7,1,-1))</f>
        <v>1</v>
      </c>
      <c r="AL110">
        <f ca="1">IF(OR(ISBLANK(PivotTable!AJ103),ISBLANK(AL$7),PivotTable!AJ103=0,AL$7=0),0,IF(PivotTable!AJ103=AL$7,1,-1))</f>
        <v>1</v>
      </c>
      <c r="AM110">
        <f t="shared" ca="1" si="5"/>
        <v>18</v>
      </c>
      <c r="AN110">
        <f t="shared" ca="1" si="6"/>
        <v>13</v>
      </c>
      <c r="AO110">
        <f t="shared" ca="1" si="7"/>
        <v>4</v>
      </c>
    </row>
    <row r="111" spans="2:41" x14ac:dyDescent="0.25">
      <c r="B111">
        <f t="shared" ca="1" si="4"/>
        <v>-9.6774193548387094E-2</v>
      </c>
      <c r="C111" s="9" t="str">
        <f>PivotTable!A104</f>
        <v>Wyden (D-OR)</v>
      </c>
      <c r="D111">
        <f ca="1">IF(OR(ISBLANK(PivotTable!B104),ISBLANK(D$7),PivotTable!B104=0,D$7=0),0,IF(PivotTable!B104=D$7,1,-1))</f>
        <v>-1</v>
      </c>
      <c r="E111">
        <f ca="1">IF(OR(ISBLANK(PivotTable!C104),ISBLANK(E$7),PivotTable!C104=0,E$7=0),0,IF(PivotTable!C104=E$7,1,-1))</f>
        <v>-1</v>
      </c>
      <c r="F111">
        <f ca="1">IF(OR(ISBLANK(PivotTable!D104),ISBLANK(F$7),PivotTable!D104=0,F$7=0),0,IF(PivotTable!D104=F$7,1,-1))</f>
        <v>-1</v>
      </c>
      <c r="G111">
        <f ca="1">IF(OR(ISBLANK(PivotTable!E104),ISBLANK(G$7),PivotTable!E104=0,G$7=0),0,IF(PivotTable!E104=G$7,1,-1))</f>
        <v>-1</v>
      </c>
      <c r="H111">
        <f ca="1">IF(OR(ISBLANK(PivotTable!F104),ISBLANK(H$7),PivotTable!F104=0,H$7=0),0,IF(PivotTable!F104=H$7,1,-1))</f>
        <v>-1</v>
      </c>
      <c r="I111">
        <f ca="1">IF(OR(ISBLANK(PivotTable!G104),ISBLANK(I$7),PivotTable!G104=0,I$7=0),0,IF(PivotTable!G104=I$7,1,-1))</f>
        <v>0</v>
      </c>
      <c r="J111">
        <f ca="1">IF(OR(ISBLANK(PivotTable!H104),ISBLANK(J$7),PivotTable!H104=0,J$7=0),0,IF(PivotTable!H104=J$7,1,-1))</f>
        <v>0</v>
      </c>
      <c r="K111">
        <f ca="1">IF(OR(ISBLANK(PivotTable!I104),ISBLANK(K$7),PivotTable!I104=0,K$7=0),0,IF(PivotTable!I104=K$7,1,-1))</f>
        <v>0</v>
      </c>
      <c r="L111">
        <f ca="1">IF(OR(ISBLANK(PivotTable!J104),ISBLANK(L$7),PivotTable!J104=0,L$7=0),0,IF(PivotTable!J104=L$7,1,-1))</f>
        <v>0</v>
      </c>
      <c r="M111">
        <f ca="1">IF(OR(ISBLANK(PivotTable!K104),ISBLANK(M$7),PivotTable!K104=0,M$7=0),0,IF(PivotTable!K104=M$7,1,-1))</f>
        <v>1</v>
      </c>
      <c r="N111">
        <f ca="1">IF(OR(ISBLANK(PivotTable!L104),ISBLANK(N$7),PivotTable!L104=0,N$7=0),0,IF(PivotTable!L104=N$7,1,-1))</f>
        <v>-1</v>
      </c>
      <c r="O111">
        <f ca="1">IF(OR(ISBLANK(PivotTable!M104),ISBLANK(O$7),PivotTable!M104=0,O$7=0),0,IF(PivotTable!M104=O$7,1,-1))</f>
        <v>1</v>
      </c>
      <c r="P111">
        <f ca="1">IF(OR(ISBLANK(PivotTable!N104),ISBLANK(P$7),PivotTable!N104=0,P$7=0),0,IF(PivotTable!N104=P$7,1,-1))</f>
        <v>1</v>
      </c>
      <c r="Q111">
        <f ca="1">IF(OR(ISBLANK(PivotTable!O104),ISBLANK(Q$7),PivotTable!O104=0,Q$7=0),0,IF(PivotTable!O104=Q$7,1,-1))</f>
        <v>-1</v>
      </c>
      <c r="R111">
        <f ca="1">IF(OR(ISBLANK(PivotTable!P104),ISBLANK(R$7),PivotTable!P104=0,R$7=0),0,IF(PivotTable!P104=R$7,1,-1))</f>
        <v>1</v>
      </c>
      <c r="S111">
        <f ca="1">IF(OR(ISBLANK(PivotTable!Q104),ISBLANK(S$7),PivotTable!Q104=0,S$7=0),0,IF(PivotTable!Q104=S$7,1,-1))</f>
        <v>1</v>
      </c>
      <c r="T111">
        <f ca="1">IF(OR(ISBLANK(PivotTable!R104),ISBLANK(T$7),PivotTable!R104=0,T$7=0),0,IF(PivotTable!R104=T$7,1,-1))</f>
        <v>-1</v>
      </c>
      <c r="U111">
        <f ca="1">IF(OR(ISBLANK(PivotTable!S104),ISBLANK(U$7),PivotTable!S104=0,U$7=0),0,IF(PivotTable!S104=U$7,1,-1))</f>
        <v>1</v>
      </c>
      <c r="V111">
        <f ca="1">IF(OR(ISBLANK(PivotTable!T104),ISBLANK(V$7),PivotTable!T104=0,V$7=0),0,IF(PivotTable!T104=V$7,1,-1))</f>
        <v>1</v>
      </c>
      <c r="W111">
        <f ca="1">IF(OR(ISBLANK(PivotTable!U104),ISBLANK(W$7),PivotTable!U104=0,W$7=0),0,IF(PivotTable!U104=W$7,1,-1))</f>
        <v>1</v>
      </c>
      <c r="X111">
        <f ca="1">IF(OR(ISBLANK(PivotTable!V104),ISBLANK(X$7),PivotTable!V104=0,X$7=0),0,IF(PivotTable!V104=X$7,1,-1))</f>
        <v>-1</v>
      </c>
      <c r="Y111">
        <f ca="1">IF(OR(ISBLANK(PivotTable!W104),ISBLANK(Y$7),PivotTable!W104=0,Y$7=0),0,IF(PivotTable!W104=Y$7,1,-1))</f>
        <v>-1</v>
      </c>
      <c r="Z111">
        <f ca="1">IF(OR(ISBLANK(PivotTable!X104),ISBLANK(Z$7),PivotTable!X104=0,Z$7=0),0,IF(PivotTable!X104=Z$7,1,-1))</f>
        <v>-1</v>
      </c>
      <c r="AA111">
        <f ca="1">IF(OR(ISBLANK(PivotTable!Y104),ISBLANK(AA$7),PivotTable!Y104=0,AA$7=0),0,IF(PivotTable!Y104=AA$7,1,-1))</f>
        <v>-1</v>
      </c>
      <c r="AB111">
        <f ca="1">IF(OR(ISBLANK(PivotTable!Z104),ISBLANK(AB$7),PivotTable!Z104=0,AB$7=0),0,IF(PivotTable!Z104=AB$7,1,-1))</f>
        <v>1</v>
      </c>
      <c r="AC111">
        <f ca="1">IF(OR(ISBLANK(PivotTable!AA104),ISBLANK(AC$7),PivotTable!AA104=0,AC$7=0),0,IF(PivotTable!AA104=AC$7,1,-1))</f>
        <v>1</v>
      </c>
      <c r="AD111">
        <f ca="1">IF(OR(ISBLANK(PivotTable!AB104),ISBLANK(AD$7),PivotTable!AB104=0,AD$7=0),0,IF(PivotTable!AB104=AD$7,1,-1))</f>
        <v>1</v>
      </c>
      <c r="AE111">
        <f ca="1">IF(OR(ISBLANK(PivotTable!AC104),ISBLANK(AE$7),PivotTable!AC104=0,AE$7=0),0,IF(PivotTable!AC104=AE$7,1,-1))</f>
        <v>-1</v>
      </c>
      <c r="AF111">
        <f ca="1">IF(OR(ISBLANK(PivotTable!AD104),ISBLANK(AF$7),PivotTable!AD104=0,AF$7=0),0,IF(PivotTable!AD104=AF$7,1,-1))</f>
        <v>-1</v>
      </c>
      <c r="AG111">
        <f ca="1">IF(OR(ISBLANK(PivotTable!AE104),ISBLANK(AG$7),PivotTable!AE104=0,AG$7=0),0,IF(PivotTable!AE104=AG$7,1,-1))</f>
        <v>1</v>
      </c>
      <c r="AH111">
        <f ca="1">IF(OR(ISBLANK(PivotTable!AF104),ISBLANK(AH$7),PivotTable!AF104=0,AH$7=0),0,IF(PivotTable!AF104=AH$7,1,-1))</f>
        <v>-1</v>
      </c>
      <c r="AI111">
        <f ca="1">IF(OR(ISBLANK(PivotTable!AG104),ISBLANK(AI$7),PivotTable!AG104=0,AI$7=0),0,IF(PivotTable!AG104=AI$7,1,-1))</f>
        <v>1</v>
      </c>
      <c r="AJ111">
        <f ca="1">IF(OR(ISBLANK(PivotTable!AH104),ISBLANK(AJ$7),PivotTable!AH104=0,AJ$7=0),0,IF(PivotTable!AH104=AJ$7,1,-1))</f>
        <v>-1</v>
      </c>
      <c r="AK111">
        <f ca="1">IF(OR(ISBLANK(PivotTable!AI104),ISBLANK(AK$7),PivotTable!AI104=0,AK$7=0),0,IF(PivotTable!AI104=AK$7,1,-1))</f>
        <v>-1</v>
      </c>
      <c r="AL111">
        <f ca="1">IF(OR(ISBLANK(PivotTable!AJ104),ISBLANK(AL$7),PivotTable!AJ104=0,AL$7=0),0,IF(PivotTable!AJ104=AL$7,1,-1))</f>
        <v>1</v>
      </c>
      <c r="AM111">
        <f t="shared" ca="1" si="5"/>
        <v>14</v>
      </c>
      <c r="AN111">
        <f t="shared" ca="1" si="6"/>
        <v>17</v>
      </c>
      <c r="AO111">
        <f t="shared" ca="1" si="7"/>
        <v>4</v>
      </c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PivotTable!$A$3:$A$104</xm:f>
          </x14:formula1>
          <xm:sqref>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RawData</vt:lpstr>
      <vt:lpstr>PivotTable</vt:lpstr>
      <vt:lpstr>SandersCompare</vt:lpstr>
      <vt:lpstr>GeneralCompare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Miles, Jadrian</dc:creator>
  <cp:lastModifiedBy>Jadrian Miles</cp:lastModifiedBy>
  <dcterms:created xsi:type="dcterms:W3CDTF">2013-01-31T17:36:51Z</dcterms:created>
  <dcterms:modified xsi:type="dcterms:W3CDTF">2013-02-12T19:00:42Z</dcterms:modified>
</cp:coreProperties>
</file>